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mc:AlternateContent xmlns:mc="http://schemas.openxmlformats.org/markup-compatibility/2006">
    <mc:Choice Requires="x15">
      <x15ac:absPath xmlns:x15ac="http://schemas.microsoft.com/office/spreadsheetml/2010/11/ac" url="https://bdouk-my.sharepoint.com/personal/bilel_x_yahyaoui_bdo_co_uk/Documents/Desktop/Mon Bureau/01/EITI JOBS/MALI/2020 &amp; 2021/Rapport 2020 &amp; 2021/Final/"/>
    </mc:Choice>
  </mc:AlternateContent>
  <xr:revisionPtr revIDLastSave="1057" documentId="14_{29835678-731A-4660-B33B-E405892892C4}" xr6:coauthVersionLast="47" xr6:coauthVersionMax="47" xr10:uidLastSave="{D73A450D-02A7-4487-AAE7-40C585C1F132}"/>
  <bookViews>
    <workbookView xWindow="-110" yWindow="-110" windowWidth="19420" windowHeight="10420" tabRatio="840" xr2:uid="{00000000-000D-0000-FFFF-FFFF00000000}"/>
  </bookViews>
  <sheets>
    <sheet name="Liste" sheetId="19" r:id="rId1"/>
    <sheet name="Annexe 1" sheetId="6" r:id="rId2"/>
    <sheet name="Annexe 2" sheetId="7" r:id="rId3"/>
    <sheet name="Annexe 3" sheetId="8" r:id="rId4"/>
    <sheet name="Annexe 4" sheetId="9" r:id="rId5"/>
    <sheet name="Annexe 5" sheetId="10" r:id="rId6"/>
    <sheet name="Annexe 6" sheetId="11" r:id="rId7"/>
    <sheet name="Annexe 7" sheetId="43" r:id="rId8"/>
    <sheet name="Annexe 8" sheetId="13" r:id="rId9"/>
    <sheet name="Annexe 9" sheetId="14" r:id="rId10"/>
    <sheet name="Annexe 10-1" sheetId="35" r:id="rId11"/>
    <sheet name="Annexe 10-2" sheetId="36" r:id="rId12"/>
    <sheet name="Annexe 10-3" sheetId="37" r:id="rId13"/>
    <sheet name="Annexe 10-4" sheetId="38" r:id="rId14"/>
    <sheet name="Annexe 10-5" sheetId="39" r:id="rId15"/>
    <sheet name="Annexe 10-6" sheetId="40" r:id="rId16"/>
    <sheet name="Annexe 10-7" sheetId="41" r:id="rId17"/>
    <sheet name="Annexe 10-8" sheetId="42" r:id="rId18"/>
    <sheet name="Annexe 11-1" sheetId="25" r:id="rId19"/>
    <sheet name="Annexe 11-2" sheetId="20" r:id="rId20"/>
    <sheet name="Annexe 11-3" sheetId="21" r:id="rId21"/>
    <sheet name="Annexe 11-4" sheetId="22" r:id="rId22"/>
    <sheet name="Annexe 11-5" sheetId="23" r:id="rId23"/>
    <sheet name="Annexe 12-1" sheetId="17" r:id="rId24"/>
    <sheet name="Annexe 12-2" sheetId="26" r:id="rId25"/>
    <sheet name="Annexe 12-3" sheetId="27" r:id="rId26"/>
    <sheet name="Annexe 12-4" sheetId="28" r:id="rId27"/>
    <sheet name="Annexe 13" sheetId="18" r:id="rId28"/>
    <sheet name="Annexe 14-1" sheetId="29" r:id="rId29"/>
    <sheet name="Annexe 14-2" sheetId="31" r:id="rId30"/>
    <sheet name="Annexe 15" sheetId="32" r:id="rId31"/>
  </sheets>
  <externalReferences>
    <externalReference r:id="rId32"/>
  </externalReferences>
  <definedNames>
    <definedName name="_xlnm._FilterDatabase" localSheetId="4" hidden="1">'Annexe 4'!$A$4:$I$32</definedName>
    <definedName name="_xlnm._FilterDatabase" localSheetId="5" hidden="1">'Annexe 5'!$A$263:$C$283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40" i="18" l="1"/>
  <c r="D539" i="18"/>
  <c r="D538" i="18"/>
  <c r="D537" i="18"/>
  <c r="D536" i="18"/>
  <c r="D535" i="18"/>
  <c r="D534" i="18"/>
  <c r="D533" i="18"/>
  <c r="D532" i="18"/>
  <c r="D531" i="18"/>
  <c r="D530" i="18"/>
  <c r="D529" i="18"/>
  <c r="D528" i="18"/>
  <c r="D527" i="18"/>
  <c r="D526" i="18"/>
  <c r="D525" i="18"/>
  <c r="D524" i="18"/>
  <c r="D523" i="18"/>
  <c r="D522" i="18"/>
  <c r="D521" i="18"/>
  <c r="D520" i="18"/>
  <c r="D519" i="18"/>
  <c r="D518" i="18"/>
  <c r="D517" i="18"/>
  <c r="D516" i="18"/>
  <c r="D515" i="18"/>
  <c r="D514" i="18"/>
  <c r="D513" i="18"/>
  <c r="D512" i="18"/>
  <c r="D511" i="18"/>
  <c r="D510" i="18"/>
  <c r="D509" i="18"/>
  <c r="D508" i="18"/>
  <c r="D507" i="18"/>
  <c r="D506" i="18"/>
  <c r="D505" i="18"/>
  <c r="D504" i="18"/>
  <c r="D503" i="18"/>
  <c r="D502" i="18"/>
  <c r="D501" i="18"/>
  <c r="D500" i="18"/>
  <c r="D499" i="18"/>
  <c r="D498" i="18"/>
  <c r="D6" i="18"/>
  <c r="D546" i="18" s="1"/>
  <c r="G774" i="11" l="1"/>
  <c r="F774" i="11"/>
  <c r="C690" i="11"/>
  <c r="B690" i="11"/>
  <c r="C281" i="10" l="1"/>
  <c r="C283" i="10" s="1"/>
  <c r="C279" i="10"/>
  <c r="C264" i="10"/>
  <c r="F258" i="10"/>
  <c r="E258" i="10"/>
  <c r="D258" i="10"/>
  <c r="G257" i="10"/>
  <c r="G256" i="10"/>
  <c r="G255" i="10"/>
  <c r="G254" i="10"/>
  <c r="G253" i="10"/>
  <c r="G252" i="10"/>
  <c r="G251" i="10"/>
  <c r="G250" i="10"/>
  <c r="G249" i="10"/>
  <c r="G248" i="10"/>
  <c r="G247" i="10"/>
  <c r="G246" i="10"/>
  <c r="G245" i="10"/>
  <c r="G244" i="10"/>
  <c r="G243" i="10"/>
  <c r="G242" i="10"/>
  <c r="G241" i="10"/>
  <c r="G240" i="10"/>
  <c r="G239" i="10"/>
  <c r="G238" i="10"/>
  <c r="G237" i="10"/>
  <c r="G236" i="10"/>
  <c r="G235" i="10"/>
  <c r="G234" i="10"/>
  <c r="G233" i="10"/>
  <c r="G232" i="10"/>
  <c r="G231" i="10"/>
  <c r="G230" i="10"/>
  <c r="G229" i="10"/>
  <c r="G228" i="10"/>
  <c r="G227" i="10"/>
  <c r="G226" i="10"/>
  <c r="G225" i="10"/>
  <c r="G224" i="10"/>
  <c r="G223" i="10"/>
  <c r="G222" i="10"/>
  <c r="G221" i="10"/>
  <c r="G220" i="10"/>
  <c r="G219" i="10"/>
  <c r="G218" i="10"/>
  <c r="G217" i="10"/>
  <c r="G216" i="10"/>
  <c r="G215" i="10"/>
  <c r="G214" i="10"/>
  <c r="G213" i="10"/>
  <c r="G212" i="10"/>
  <c r="G211" i="10"/>
  <c r="G210" i="10"/>
  <c r="G209" i="10"/>
  <c r="G208" i="10"/>
  <c r="G207" i="10"/>
  <c r="G206" i="10"/>
  <c r="G205" i="10"/>
  <c r="G204" i="10"/>
  <c r="G203" i="10"/>
  <c r="G202" i="10"/>
  <c r="G201" i="10"/>
  <c r="G200" i="10"/>
  <c r="G199" i="10"/>
  <c r="G198" i="10"/>
  <c r="G197" i="10"/>
  <c r="G196" i="10"/>
  <c r="G195" i="10"/>
  <c r="G194" i="10"/>
  <c r="G193" i="10"/>
  <c r="G192" i="10"/>
  <c r="G191" i="10"/>
  <c r="G190" i="10"/>
  <c r="E157" i="10"/>
  <c r="F157" i="10"/>
  <c r="G157" i="10"/>
  <c r="H157" i="10"/>
  <c r="I6" i="10"/>
  <c r="I156" i="10"/>
  <c r="I155" i="10"/>
  <c r="I154" i="10"/>
  <c r="I153" i="10"/>
  <c r="I152" i="10"/>
  <c r="I151" i="10"/>
  <c r="I150" i="10"/>
  <c r="I149" i="10"/>
  <c r="I148" i="10"/>
  <c r="I147" i="10"/>
  <c r="I146" i="10"/>
  <c r="I145" i="10"/>
  <c r="I144" i="10"/>
  <c r="I143" i="10"/>
  <c r="I142" i="10"/>
  <c r="I141" i="10"/>
  <c r="I140" i="10"/>
  <c r="I139" i="10"/>
  <c r="I138" i="10"/>
  <c r="I137" i="10"/>
  <c r="I136" i="10"/>
  <c r="I135" i="10"/>
  <c r="I134" i="10"/>
  <c r="I133" i="10"/>
  <c r="I132" i="10"/>
  <c r="I131" i="10"/>
  <c r="I130" i="10"/>
  <c r="I129" i="10"/>
  <c r="I128" i="10"/>
  <c r="I127" i="10"/>
  <c r="I126" i="10"/>
  <c r="I125" i="10"/>
  <c r="I124" i="10"/>
  <c r="I123" i="10"/>
  <c r="I122" i="10"/>
  <c r="I121" i="10"/>
  <c r="I120" i="10"/>
  <c r="I119" i="10"/>
  <c r="I118" i="10"/>
  <c r="I117" i="10"/>
  <c r="I116" i="10"/>
  <c r="I115" i="10"/>
  <c r="I114" i="10"/>
  <c r="I113" i="10"/>
  <c r="I112" i="10"/>
  <c r="I111" i="10"/>
  <c r="I110" i="10"/>
  <c r="I109" i="10"/>
  <c r="I108" i="10"/>
  <c r="I107" i="10"/>
  <c r="I106" i="10"/>
  <c r="I105" i="10"/>
  <c r="I104" i="10"/>
  <c r="I103" i="10"/>
  <c r="I102" i="10"/>
  <c r="I101" i="10"/>
  <c r="I100" i="10"/>
  <c r="I99" i="10"/>
  <c r="I98" i="10"/>
  <c r="I97" i="10"/>
  <c r="I96" i="10"/>
  <c r="I95" i="10"/>
  <c r="I94" i="10"/>
  <c r="I93" i="10"/>
  <c r="I92" i="10"/>
  <c r="I91" i="10"/>
  <c r="I90" i="10"/>
  <c r="I89" i="10"/>
  <c r="I88" i="10"/>
  <c r="I87" i="10"/>
  <c r="I86" i="10"/>
  <c r="I85" i="10"/>
  <c r="I84" i="10"/>
  <c r="I83" i="10"/>
  <c r="I82" i="10"/>
  <c r="I81" i="10"/>
  <c r="I80" i="10"/>
  <c r="I79" i="10"/>
  <c r="I78" i="10"/>
  <c r="I77" i="10"/>
  <c r="I76" i="10"/>
  <c r="I75" i="10"/>
  <c r="I74" i="10"/>
  <c r="I73" i="10"/>
  <c r="I72" i="10"/>
  <c r="I71" i="10"/>
  <c r="I70" i="10"/>
  <c r="I69" i="10"/>
  <c r="I68" i="10"/>
  <c r="I67" i="10"/>
  <c r="I66" i="10"/>
  <c r="I65" i="10"/>
  <c r="I64" i="10"/>
  <c r="I63" i="10"/>
  <c r="I62" i="10"/>
  <c r="I61" i="10"/>
  <c r="I60" i="10"/>
  <c r="I59" i="10"/>
  <c r="I58" i="10"/>
  <c r="I57" i="10"/>
  <c r="I56" i="10"/>
  <c r="I55" i="10"/>
  <c r="I54" i="10"/>
  <c r="I53" i="10"/>
  <c r="I52" i="10"/>
  <c r="I51" i="10"/>
  <c r="I50" i="10"/>
  <c r="I49" i="10"/>
  <c r="I48" i="10"/>
  <c r="I47" i="10"/>
  <c r="I46" i="10"/>
  <c r="I45" i="10"/>
  <c r="I44" i="10"/>
  <c r="I43" i="10"/>
  <c r="I42" i="10"/>
  <c r="I41" i="10"/>
  <c r="I40" i="10"/>
  <c r="I39" i="10"/>
  <c r="I38" i="10"/>
  <c r="I37" i="10"/>
  <c r="I36" i="10"/>
  <c r="I35" i="10"/>
  <c r="I34" i="10"/>
  <c r="I33" i="10"/>
  <c r="I32" i="10"/>
  <c r="I31" i="10"/>
  <c r="I30" i="10"/>
  <c r="I29" i="10"/>
  <c r="I28" i="10"/>
  <c r="I27" i="10"/>
  <c r="I26" i="10"/>
  <c r="I25" i="10"/>
  <c r="I24" i="10"/>
  <c r="I23" i="10"/>
  <c r="I22" i="10"/>
  <c r="I21" i="10"/>
  <c r="I20" i="10"/>
  <c r="I19" i="10"/>
  <c r="I18" i="10"/>
  <c r="I17" i="10"/>
  <c r="I16" i="10"/>
  <c r="I15" i="10"/>
  <c r="I14" i="10"/>
  <c r="I13" i="10"/>
  <c r="I12" i="10"/>
  <c r="I11" i="10"/>
  <c r="I10" i="10"/>
  <c r="I9" i="10"/>
  <c r="I8" i="10"/>
  <c r="I7" i="10"/>
  <c r="G258" i="10" l="1"/>
  <c r="I157" i="10"/>
  <c r="K100" i="8" l="1"/>
  <c r="J100" i="8"/>
  <c r="I100" i="8"/>
  <c r="H100" i="8"/>
  <c r="G100" i="8"/>
  <c r="F100" i="8"/>
  <c r="E100" i="8"/>
  <c r="D100" i="8"/>
  <c r="K87" i="8"/>
  <c r="K86" i="8" s="1"/>
  <c r="J87" i="8"/>
  <c r="J86" i="8" s="1"/>
  <c r="H87" i="8"/>
  <c r="F87" i="8"/>
  <c r="D87" i="8"/>
  <c r="K83" i="8"/>
  <c r="J83" i="8"/>
  <c r="I83" i="8"/>
  <c r="H83" i="8"/>
  <c r="G83" i="8"/>
  <c r="F83" i="8"/>
  <c r="E83" i="8"/>
  <c r="D83" i="8"/>
  <c r="K68" i="8"/>
  <c r="J68" i="8"/>
  <c r="J67" i="8" s="1"/>
  <c r="I68" i="8"/>
  <c r="I67" i="8" s="1"/>
  <c r="H68" i="8"/>
  <c r="G68" i="8"/>
  <c r="F68" i="8"/>
  <c r="E68" i="8"/>
  <c r="D68" i="8"/>
  <c r="K67" i="8"/>
  <c r="C54" i="8"/>
  <c r="C53" i="8"/>
  <c r="C52" i="8"/>
  <c r="C51" i="8"/>
  <c r="C50" i="8"/>
  <c r="C49" i="8"/>
  <c r="C48" i="8"/>
  <c r="C47" i="8"/>
  <c r="C46" i="8"/>
  <c r="C45" i="8"/>
  <c r="C44" i="8"/>
  <c r="C43" i="8"/>
  <c r="C42" i="8"/>
  <c r="C41" i="8"/>
  <c r="C40" i="8"/>
  <c r="C39" i="8"/>
  <c r="C38" i="8"/>
  <c r="K37" i="8"/>
  <c r="J37" i="8"/>
  <c r="I37" i="8"/>
  <c r="H37" i="8"/>
  <c r="G37" i="8"/>
  <c r="F37" i="8"/>
  <c r="E37" i="8"/>
  <c r="D37" i="8"/>
  <c r="K34" i="8"/>
  <c r="J34" i="8"/>
  <c r="I34" i="8"/>
  <c r="H34" i="8"/>
  <c r="G34" i="8"/>
  <c r="F34" i="8"/>
  <c r="E34" i="8"/>
  <c r="D34" i="8"/>
  <c r="K25" i="8"/>
  <c r="J25" i="8"/>
  <c r="I25" i="8"/>
  <c r="H25" i="8"/>
  <c r="G25" i="8"/>
  <c r="F25" i="8"/>
  <c r="E25" i="8"/>
  <c r="D25" i="8"/>
  <c r="K9" i="8"/>
  <c r="J9" i="8"/>
  <c r="I9" i="8"/>
  <c r="H9" i="8"/>
  <c r="G9" i="8"/>
  <c r="F9" i="8"/>
  <c r="E9" i="8"/>
  <c r="D9" i="8"/>
  <c r="C36" i="8" l="1"/>
  <c r="C132" i="8" s="1"/>
</calcChain>
</file>

<file path=xl/sharedStrings.xml><?xml version="1.0" encoding="utf-8"?>
<sst xmlns="http://schemas.openxmlformats.org/spreadsheetml/2006/main" count="16592" uniqueCount="6624">
  <si>
    <t>Société</t>
  </si>
  <si>
    <t>Date de création</t>
  </si>
  <si>
    <t xml:space="preserve">Identifiant Fiscal </t>
  </si>
  <si>
    <t>Activité principale</t>
  </si>
  <si>
    <t>Activité secondaire</t>
  </si>
  <si>
    <t>087800766A</t>
  </si>
  <si>
    <t>0878 00368L</t>
  </si>
  <si>
    <t>Exploitation minière</t>
  </si>
  <si>
    <t>Nc</t>
  </si>
  <si>
    <t>087800378X</t>
  </si>
  <si>
    <t>087800209E</t>
  </si>
  <si>
    <t>Exploitation Mines d'Or</t>
  </si>
  <si>
    <t>N/a</t>
  </si>
  <si>
    <t>Exploration et exploitation minière</t>
  </si>
  <si>
    <t>087800504A</t>
  </si>
  <si>
    <t>087800300L</t>
  </si>
  <si>
    <t>FALADIE, 6448 AVENUE DE L'OUA</t>
  </si>
  <si>
    <t>087800040B</t>
  </si>
  <si>
    <t>087800382N</t>
  </si>
  <si>
    <t>Cité du Niger 2, Rue 28, Porte 653. BPE: 4855 - BAMAKO - MALI</t>
  </si>
  <si>
    <t>087800709Y</t>
  </si>
  <si>
    <t>HAMDALLAYE ACI 2000 DERRIERE EX COLLEGE HORIZON</t>
  </si>
  <si>
    <t>081104190G</t>
  </si>
  <si>
    <t>087800180A</t>
  </si>
  <si>
    <t>6448-Avenue de l'OUA Faladie Bamako-Mali</t>
  </si>
  <si>
    <t>087800681E</t>
  </si>
  <si>
    <t>Badalabougou Est, Rue : 12, Villa N°05, Bamako, République du Mali</t>
  </si>
  <si>
    <t>087800566G</t>
  </si>
  <si>
    <t>Recherche</t>
  </si>
  <si>
    <t>087800795T</t>
  </si>
  <si>
    <t xml:space="preserve">Actionnaire </t>
  </si>
  <si>
    <t>Coté en bourse (oui/non)</t>
  </si>
  <si>
    <t>Place boursière</t>
  </si>
  <si>
    <t>Information sur la propriété réelle</t>
  </si>
  <si>
    <t>Etat Malien</t>
  </si>
  <si>
    <t>SOMILO LIMITED</t>
  </si>
  <si>
    <t>Oui</t>
  </si>
  <si>
    <t>Sud-Africaine</t>
  </si>
  <si>
    <t>RESSOURCES ROBEX INC</t>
  </si>
  <si>
    <t>AngloGoldAshanti</t>
  </si>
  <si>
    <t>Afrique du Sud</t>
  </si>
  <si>
    <t>Johannesburg</t>
  </si>
  <si>
    <t>IAMGOLD</t>
  </si>
  <si>
    <t>Toronto</t>
  </si>
  <si>
    <t>Britanique</t>
  </si>
  <si>
    <t>Endeavour Mining</t>
  </si>
  <si>
    <t>Resolute Mining Limited (RML)</t>
  </si>
  <si>
    <t>Australienne</t>
  </si>
  <si>
    <t>ASX (Australian Securities Exchange) Bourse</t>
  </si>
  <si>
    <t>MMI</t>
  </si>
  <si>
    <t>Razel-BEC SAS</t>
  </si>
  <si>
    <t>Française</t>
  </si>
  <si>
    <t>Non</t>
  </si>
  <si>
    <t>SISAG</t>
  </si>
  <si>
    <t>Ivoirienne</t>
  </si>
  <si>
    <t>SOCOCIM INDUSTRIES</t>
  </si>
  <si>
    <t>Sénégalaise</t>
  </si>
  <si>
    <t>Moussa B. COULIBALY</t>
  </si>
  <si>
    <t>Malienne</t>
  </si>
  <si>
    <t>DIAMOND CEMENT BURKINA FASO</t>
  </si>
  <si>
    <t>WACEM</t>
  </si>
  <si>
    <t>Togolaise</t>
  </si>
  <si>
    <t>MOTAPARTI PRASAD</t>
  </si>
  <si>
    <t>Indienne</t>
  </si>
  <si>
    <t>M. J. PATEL</t>
  </si>
  <si>
    <t>PUBLIQUE MALIEN</t>
  </si>
  <si>
    <t>MAWULI AHIALEY</t>
  </si>
  <si>
    <t>DESIGN TRIBE</t>
  </si>
  <si>
    <t>MAWGAN LIMITED</t>
  </si>
  <si>
    <t>OPI</t>
  </si>
  <si>
    <t>ACHCAR</t>
  </si>
  <si>
    <t>RANDGOLD RESOURCES MALI</t>
  </si>
  <si>
    <t>AGEM LTD</t>
  </si>
  <si>
    <t>Barbadienne</t>
  </si>
  <si>
    <t>ENRC Africa Holding Ltd</t>
  </si>
  <si>
    <t>MMH SA</t>
  </si>
  <si>
    <t>Resolute (Finkolo) Limited</t>
  </si>
  <si>
    <t>PETROMA INC</t>
  </si>
  <si>
    <t>Effectif des Nationaux</t>
  </si>
  <si>
    <t>Effectif des Non Nationaux</t>
  </si>
  <si>
    <t>Effectif total</t>
  </si>
  <si>
    <t>Nom</t>
  </si>
  <si>
    <t>Hommes</t>
  </si>
  <si>
    <t>Femmes</t>
  </si>
  <si>
    <t>Total société</t>
  </si>
  <si>
    <t>Total sous-traitants</t>
  </si>
  <si>
    <t>GMS</t>
  </si>
  <si>
    <t>SFTP</t>
  </si>
  <si>
    <t>FEA</t>
  </si>
  <si>
    <t>EGTF</t>
  </si>
  <si>
    <t>HYSPEC</t>
  </si>
  <si>
    <t>Analabs/SGS</t>
  </si>
  <si>
    <t>Air Liquide</t>
  </si>
  <si>
    <t>UPS</t>
  </si>
  <si>
    <t>AMM</t>
  </si>
  <si>
    <t>ATS</t>
  </si>
  <si>
    <t>Afrilog</t>
  </si>
  <si>
    <t>Transport (Benthily)</t>
  </si>
  <si>
    <t>Shell</t>
  </si>
  <si>
    <t>Paragon</t>
  </si>
  <si>
    <t>ENTREPRISE LOTIO CONSTRUCTION</t>
  </si>
  <si>
    <t>ETASI</t>
  </si>
  <si>
    <t>ATC</t>
  </si>
  <si>
    <t>GIE NIOGO DEME</t>
  </si>
  <si>
    <t>MAXAM</t>
  </si>
  <si>
    <t>SANDVIK</t>
  </si>
  <si>
    <t>CAPITAL DRILLING</t>
  </si>
  <si>
    <t xml:space="preserve">Rock UnderGround  </t>
  </si>
  <si>
    <t>SGS</t>
  </si>
  <si>
    <t>VIVO ENERGY</t>
  </si>
  <si>
    <t>Z FOR MINING</t>
  </si>
  <si>
    <t>SGEEM</t>
  </si>
  <si>
    <t>GIE ATYM, Kayes</t>
  </si>
  <si>
    <t>GIE HAKILIMAYA, Kayes</t>
  </si>
  <si>
    <t>GIE HERON, Kayes</t>
  </si>
  <si>
    <t>GIE-DOGONOKELE, Kayes</t>
  </si>
  <si>
    <t>BARA SERVICE</t>
  </si>
  <si>
    <t>JIGIYA EMPLOI</t>
  </si>
  <si>
    <t>DAOUDA KANE</t>
  </si>
  <si>
    <t>SYTRA</t>
  </si>
  <si>
    <t>MMR</t>
  </si>
  <si>
    <t xml:space="preserve"> Total </t>
  </si>
  <si>
    <t>GOUNKOTO</t>
  </si>
  <si>
    <t>NC</t>
  </si>
  <si>
    <t>Fluiconnecto Mali SARL</t>
  </si>
  <si>
    <t>MORILA</t>
  </si>
  <si>
    <t>NAMPALA</t>
  </si>
  <si>
    <t>INTER MINING SERVICES</t>
  </si>
  <si>
    <t>SGS MALI SARLU</t>
  </si>
  <si>
    <t>ETABLISSEMENT ADAMA SIDIBE</t>
  </si>
  <si>
    <t>SEMICO</t>
  </si>
  <si>
    <t>HGS MALI SARL</t>
  </si>
  <si>
    <t>FORACO-SAHEL</t>
  </si>
  <si>
    <t>AEMS SARL MALI</t>
  </si>
  <si>
    <t>BME</t>
  </si>
  <si>
    <t>SEMOS</t>
  </si>
  <si>
    <t>GIE DJIGUIYA-SO SADIOLA</t>
  </si>
  <si>
    <t>TOTAL MALI</t>
  </si>
  <si>
    <t>SOMIKA</t>
  </si>
  <si>
    <t>SOMILO</t>
  </si>
  <si>
    <t>SOMISY</t>
  </si>
  <si>
    <t>YATELA</t>
  </si>
  <si>
    <t>FEKOLA</t>
  </si>
  <si>
    <t>Proslabs SARL</t>
  </si>
  <si>
    <t>RAZEL MALI</t>
  </si>
  <si>
    <t>SAER EMPLOI</t>
  </si>
  <si>
    <t>EMM</t>
  </si>
  <si>
    <t>NEVSUN</t>
  </si>
  <si>
    <t>SOMIFI</t>
  </si>
  <si>
    <t>Participations au 31/12/2020</t>
  </si>
  <si>
    <t xml:space="preserve">N/atioN/alité de l'Entité/Personne </t>
  </si>
  <si>
    <t>BurkiN/abé</t>
  </si>
  <si>
    <t>MALI NATIONAL GOLD</t>
  </si>
  <si>
    <t>Pearl Gold</t>
  </si>
  <si>
    <t>Allemagne</t>
  </si>
  <si>
    <t>Frankfort</t>
  </si>
  <si>
    <t>Iles vierges Britaniques</t>
  </si>
  <si>
    <t>Bourse de Toronto - "Toronto Stock Exchange"</t>
  </si>
  <si>
    <t>Mr DIALLA KONATE est le bénéficiare effectif pour la société ENRC Africa Holding qui possède 80% des actions de la société de façon indirecte.</t>
  </si>
  <si>
    <t>Mr Abdoulaye PONA est le bénéficiare effectif pour la société BCM GROUP GHANA qui possède 20% des actions de la société de façon indirecte.</t>
  </si>
  <si>
    <t>BCM GROUP GHANA</t>
  </si>
  <si>
    <t>Ghanienne</t>
  </si>
  <si>
    <t>CaN/adienne</t>
  </si>
  <si>
    <t>ENDEAVOURMINING</t>
  </si>
  <si>
    <t>GB00BL6K5J42</t>
  </si>
  <si>
    <t>NY&amp;Toronto</t>
  </si>
  <si>
    <t>Mr LAURENT FAYAT Français est le bénéficiare effectif pour la société Razel-BEC SAS qui controle la société de façon indirecte.</t>
  </si>
  <si>
    <t>BCM</t>
  </si>
  <si>
    <t>ASX &amp; LSE</t>
  </si>
  <si>
    <t>Hummingbird Resources</t>
  </si>
  <si>
    <t>London</t>
  </si>
  <si>
    <t>FIREFINCH LIMITED</t>
  </si>
  <si>
    <t>Perth</t>
  </si>
  <si>
    <t>ASX</t>
  </si>
  <si>
    <t>TOGUNA MINING CORPOROTION (TMC-SARL)</t>
  </si>
  <si>
    <t>ALIOU DIALLO</t>
  </si>
  <si>
    <t>Société détenue par Mr ALIOU BOUBACAR DIALLO à concurrence de 25% qui est un président d'honneur d’une partie politique.</t>
  </si>
  <si>
    <t>Hydroma</t>
  </si>
  <si>
    <t>CMM</t>
  </si>
  <si>
    <t>DIAMOND CIMENT MALI SA</t>
  </si>
  <si>
    <t>FABOULA</t>
  </si>
  <si>
    <t xml:space="preserve">IAMGOLD </t>
  </si>
  <si>
    <t xml:space="preserve">MMR </t>
  </si>
  <si>
    <t>MINES DE KOFI</t>
  </si>
  <si>
    <t xml:space="preserve">NAMPALA </t>
  </si>
  <si>
    <t>BARRICK EX RANDGOLD</t>
  </si>
  <si>
    <t>SEGALA MINING CORPORATION SEMICO</t>
  </si>
  <si>
    <t>SOCARCO</t>
  </si>
  <si>
    <t>SOCIETE DES MINES DE KOMANA</t>
  </si>
  <si>
    <t>Morila</t>
  </si>
  <si>
    <t>Timbuctu</t>
  </si>
  <si>
    <t>AFRICA MINING SARL</t>
  </si>
  <si>
    <t>Mine Kale Forago SARL</t>
  </si>
  <si>
    <t>TOGUNA</t>
  </si>
  <si>
    <t xml:space="preserve">Adresse de contact </t>
  </si>
  <si>
    <t>081102335 F</t>
  </si>
  <si>
    <t>Fabrication et Distribution de Ciments</t>
  </si>
  <si>
    <t>NA</t>
  </si>
  <si>
    <t>Rue 449 Achkhabad -Niaréla-Porte 127</t>
  </si>
  <si>
    <t>PRODUCTION ET VENTE DE CIMENTS</t>
  </si>
  <si>
    <t>PRODUCTION ET VENTE DE CLINKER</t>
  </si>
  <si>
    <t>DIO Gare Cercle de Bafoulabé - BP E 840 Bamako - MALI</t>
  </si>
  <si>
    <t>087 800 492 H</t>
  </si>
  <si>
    <t>Exploitation miniere</t>
  </si>
  <si>
    <t>Badalabougou près de l'Ambassade du Brésil - Bamako</t>
  </si>
  <si>
    <t>087800848 K</t>
  </si>
  <si>
    <t>Badalabougou Est, Rue 21; Porte 11</t>
  </si>
  <si>
    <t>Hamdallaye ACI 2000, Immeuble Hamary DEMBELE Tel: 223 20 23 98 12</t>
  </si>
  <si>
    <t>081 127 797 Y</t>
  </si>
  <si>
    <t>Hamdallaye ACI 2000 Tabakoto Mine,Immeuble Conseil Malien des Chargeurs, 2ème Etage</t>
  </si>
  <si>
    <t>PRODUCTION D'OR</t>
  </si>
  <si>
    <t>Badalabougou, Rue 50, Porte 901</t>
  </si>
  <si>
    <t>0878 00 533 T</t>
  </si>
  <si>
    <t>RECHERCHE D'OR ET SUBBSTENCES</t>
  </si>
  <si>
    <t>EXTRACTION &amp; COMMERCIALISATION DE PRODUITS DE LA CARRIERE</t>
  </si>
  <si>
    <t>EXPLOITATION MINIERE</t>
  </si>
  <si>
    <t>HAMDALLAYE ACI 2000  Près de  l'Ex Collège Horizon Immeuble Conseil Malien des Chargeurs, 2ème Etage</t>
  </si>
  <si>
    <t>BPE1194 Bamako Hamdallaye ACI 200, Mali</t>
  </si>
  <si>
    <t>087 800 500E</t>
  </si>
  <si>
    <t>EXPLOITATION DE CARRIERE</t>
  </si>
  <si>
    <t>HIPPODROME RUE 232 PORTE 738 BAMAKO</t>
  </si>
  <si>
    <t>087800054 F</t>
  </si>
  <si>
    <t>PRODUCTION D'EAU MINERALE</t>
  </si>
  <si>
    <t>PRODUCTION DE BOISSON AROMATISEE</t>
  </si>
  <si>
    <t>Zone Industr.Rte de Sotuba rue 839-BP324-Bamako</t>
  </si>
  <si>
    <t>Exploitation des Substances Minerales</t>
  </si>
  <si>
    <t>Hamadallaye ACI 2000 - Rue 365 - Porte 42 - Cheick Tidiane Ba DGA&amp;C 66 74 28 17</t>
  </si>
  <si>
    <t>EXTRACTION ET VENTE OR</t>
  </si>
  <si>
    <t xml:space="preserve"> VENTE ARGENT</t>
  </si>
  <si>
    <t>087800828 P</t>
  </si>
  <si>
    <t>Magnambougou - Faso Kanu | Rue 430 – Porte 50 Lot D/1022 | Commune VI | Bamako | République du Mali</t>
  </si>
  <si>
    <t>PRODUCTION ET VENTE OR</t>
  </si>
  <si>
    <t>Faladié - SEMA Rue 800 – Porte 97 BP: E2070 BAMAKO MALI Tel: (+223) 20 23 23 35</t>
  </si>
  <si>
    <t>Cheick Ahmadou Tidiane BA</t>
  </si>
  <si>
    <t>EXPLOITATION D'OR</t>
  </si>
  <si>
    <t>BAMAKO - 03 BP68 - BADALABOUGOU EST RUE 12 VILLA N°05</t>
  </si>
  <si>
    <t>084122677T</t>
  </si>
  <si>
    <t>La recherche des ressources et substances minérales</t>
  </si>
  <si>
    <t>la conduite d'opération de prospect° et de recherches minières</t>
  </si>
  <si>
    <t>FALADIE SEMA RUE 800 PORTE 97 BAMAKO, MALI</t>
  </si>
  <si>
    <t>025 017 795 N</t>
  </si>
  <si>
    <t>La recherche et l'exploitation de carrière de roches de tous types en république du Mali</t>
  </si>
  <si>
    <t>L'importation et L'exportation</t>
  </si>
  <si>
    <t>Faladiè sur la route de senou</t>
  </si>
  <si>
    <t>087800617C</t>
  </si>
  <si>
    <t>EXPLORATION PETROL ET GAZ</t>
  </si>
  <si>
    <t>HAMDALAYE ACI</t>
  </si>
  <si>
    <t>2013</t>
  </si>
  <si>
    <t>1996</t>
  </si>
  <si>
    <t>1999</t>
  </si>
  <si>
    <t>1990</t>
  </si>
  <si>
    <t xml:space="preserve">CMM </t>
  </si>
  <si>
    <t>FABOULA WASSOUL'OR)</t>
  </si>
  <si>
    <t>NAMPALA SA</t>
  </si>
  <si>
    <t>NEVSUN LTD</t>
  </si>
  <si>
    <t>RANDGOLD (Barrick)</t>
  </si>
  <si>
    <t>RAZEL MALI SARL</t>
  </si>
  <si>
    <t>SOMIFI.SA</t>
  </si>
  <si>
    <t>sté Timbuctu resources sarl</t>
  </si>
  <si>
    <t>AFRICA MINING SARL*</t>
  </si>
  <si>
    <t>Mine Kale Forago sarl*</t>
  </si>
  <si>
    <t>TOGUNA MINING CORPORATION*</t>
  </si>
  <si>
    <t>SMK</t>
  </si>
  <si>
    <t xml:space="preserve">Sous-traitants </t>
  </si>
  <si>
    <t>Cadres
(Catégories A &amp; B, convention collective)</t>
  </si>
  <si>
    <t>Agents d'exécution
(Catégories C, D, D, E &amp; F convention collective)</t>
  </si>
  <si>
    <t xml:space="preserve">SOMILO </t>
  </si>
  <si>
    <t xml:space="preserve">Autres sous-traitants </t>
  </si>
  <si>
    <t>FLUI-CONNECTO</t>
  </si>
  <si>
    <t>ORICA</t>
  </si>
  <si>
    <t>CIVIC CIVILS CONSTRUCTION</t>
  </si>
  <si>
    <t>EKC</t>
  </si>
  <si>
    <t>EBAMOF</t>
  </si>
  <si>
    <t xml:space="preserve">GOUNKOTO </t>
  </si>
  <si>
    <t>DSC</t>
  </si>
  <si>
    <t>FLUCCONNECTO</t>
  </si>
  <si>
    <t>BOART LONGYEAR</t>
  </si>
  <si>
    <t>YARA OIL</t>
  </si>
  <si>
    <t>DIAMOND CEMENT MALI (DCM SA)</t>
  </si>
  <si>
    <t>G FORCE ENGINEERING SERVICES SARL</t>
  </si>
  <si>
    <t>MALI MINERALES RESSOURCES (MMR)</t>
  </si>
  <si>
    <t>DRILL CORP SAHARA MALI SARL ( DCS MALI )</t>
  </si>
  <si>
    <t>SMT</t>
  </si>
  <si>
    <t>MTS</t>
  </si>
  <si>
    <t>EDY SA</t>
  </si>
  <si>
    <t>ETEF</t>
  </si>
  <si>
    <t>DCS</t>
  </si>
  <si>
    <t>SEMICO SA</t>
  </si>
  <si>
    <t>EXPRESS LINE ENG. TRADING COMP</t>
  </si>
  <si>
    <t>Mine Kale Forago sarl</t>
  </si>
  <si>
    <t xml:space="preserve">Timbuctu </t>
  </si>
  <si>
    <t>Annexe 1 : Profil des sociétés retenues</t>
  </si>
  <si>
    <t>Annexe 2 : Structure de capital et propriété réelle</t>
  </si>
  <si>
    <t>Annexe 3 : Effectifs des employés</t>
  </si>
  <si>
    <t>Annexe 4 : Fiabilisation des déclarations</t>
  </si>
  <si>
    <t>Annexe 5 : Déclarations unilatérales des régies financières</t>
  </si>
  <si>
    <t>Annexe 8 : Carte des blocs pétroliers</t>
  </si>
  <si>
    <t>Annexe 9 : Définition des exonérations accordés aux sociétés minières</t>
  </si>
  <si>
    <t>Annexe 10 : Procédure d’octroi des titres miniers</t>
  </si>
  <si>
    <t>Annexe 14 : Liste des autres sociétés Minières pour une déclaration unilatérale</t>
  </si>
  <si>
    <t>Annexe 15 : Liste des sous-traitants Miniers pour une déclaration unilatérale</t>
  </si>
  <si>
    <t>Formulaires de Déclaration</t>
  </si>
  <si>
    <t>Etats Financiers</t>
  </si>
  <si>
    <t>Formulaire Excel communiqué</t>
  </si>
  <si>
    <t>Formulaire PDF communiqué</t>
  </si>
  <si>
    <t>Signé par le Management</t>
  </si>
  <si>
    <t>Certifié par un auditeur</t>
  </si>
  <si>
    <t>Eléctronique / Physique</t>
  </si>
  <si>
    <t>Eléctronique</t>
  </si>
  <si>
    <t>EF 2020 certifiés par un CAC</t>
  </si>
  <si>
    <t>DIAMOND CIMENT</t>
  </si>
  <si>
    <t>FABOULA GOLD-SA</t>
  </si>
  <si>
    <t>TIMBUCTU</t>
  </si>
  <si>
    <t>BARRICK</t>
  </si>
  <si>
    <t>Déclaration unilatérale des autres sociétés extractives détaillée par taxe</t>
  </si>
  <si>
    <t>Déclaration unilatérale des autres sociétés extractives détaillée par société</t>
  </si>
  <si>
    <t>Déclaration unilatérale des sous-traitants détaillée par taxe</t>
  </si>
  <si>
    <t>Déclaration unilatérale des sous-traitants détaillée par société</t>
  </si>
  <si>
    <t>N°</t>
  </si>
  <si>
    <t>NIF</t>
  </si>
  <si>
    <t>DESIGNATION</t>
  </si>
  <si>
    <t>Contribution forfaitaire à la charge de l’employeur</t>
  </si>
  <si>
    <t>Impôt sur le traitement des salaires</t>
  </si>
  <si>
    <t>Taxe de logement</t>
  </si>
  <si>
    <t>Total DGE</t>
  </si>
  <si>
    <t>Fonds de promotion et de formation</t>
  </si>
  <si>
    <t>Total ONRP</t>
  </si>
  <si>
    <t>SIPEX MALI BRANC SARL</t>
  </si>
  <si>
    <t>084109806V</t>
  </si>
  <si>
    <t>DGE</t>
  </si>
  <si>
    <t>ONRP</t>
  </si>
  <si>
    <t>Pétrolier</t>
  </si>
  <si>
    <t>Secteur</t>
  </si>
  <si>
    <t>Total DNGM</t>
  </si>
  <si>
    <t>Total DGD</t>
  </si>
  <si>
    <t>Total</t>
  </si>
  <si>
    <t>GLENCAR MALI SARL</t>
  </si>
  <si>
    <t>087800578N</t>
  </si>
  <si>
    <t>Globαl Equipements Αnd Services</t>
  </si>
  <si>
    <t>084120904B</t>
  </si>
  <si>
    <t>RESSOURCES ROBEX MALI - SARL</t>
  </si>
  <si>
    <t>087800749M</t>
  </si>
  <si>
    <t>Lido Sα</t>
  </si>
  <si>
    <t>087800270Y</t>
  </si>
  <si>
    <t>sté stone sa</t>
  </si>
  <si>
    <t>025001397B</t>
  </si>
  <si>
    <t>IAMGOLD MALI CORPORATION</t>
  </si>
  <si>
    <t>082235217A</t>
  </si>
  <si>
    <t>CGCOC Overseas</t>
  </si>
  <si>
    <t>085127449J</t>
  </si>
  <si>
    <t>DS CONSULTING Sarl</t>
  </si>
  <si>
    <t>084113960G</t>
  </si>
  <si>
    <t>ZHEND DA YI YUAN MINES Mali Sarl</t>
  </si>
  <si>
    <t>082235986V</t>
  </si>
  <si>
    <t>DIAMANT D'AFRIQUE - SARL</t>
  </si>
  <si>
    <t>086138466M</t>
  </si>
  <si>
    <t>Birimian gold Mali Sarl</t>
  </si>
  <si>
    <t>084116322J</t>
  </si>
  <si>
    <t>Resolute Mali</t>
  </si>
  <si>
    <t>087800635A</t>
  </si>
  <si>
    <t>Sté De recherche d'exploitation et de commercialisation</t>
  </si>
  <si>
    <t>Général D'équipement de Prestation GEPM SARL</t>
  </si>
  <si>
    <t>083312666X</t>
  </si>
  <si>
    <t>Mala exploration Mining</t>
  </si>
  <si>
    <t>Sté de Mines de Darsalam sarl</t>
  </si>
  <si>
    <t>010004545L</t>
  </si>
  <si>
    <t>Cαrrieres Et Chαux Du Mαli Sα</t>
  </si>
  <si>
    <t>086123179L</t>
  </si>
  <si>
    <t>BAGAMA MINING</t>
  </si>
  <si>
    <t>087800893E</t>
  </si>
  <si>
    <t>AVION MALI EXPLORATION SA</t>
  </si>
  <si>
    <t>087800792J</t>
  </si>
  <si>
    <t>MINES-CARRIES-SA</t>
  </si>
  <si>
    <t>081129965D</t>
  </si>
  <si>
    <t>Sté Greeneco mining</t>
  </si>
  <si>
    <t>084123506K</t>
  </si>
  <si>
    <t>Etablissement Zoumana Traore</t>
  </si>
  <si>
    <t>087800642B</t>
  </si>
  <si>
    <t>Finoil Mines</t>
  </si>
  <si>
    <t>087800829C</t>
  </si>
  <si>
    <t>DRAGOLD SA</t>
  </si>
  <si>
    <t>084123503C</t>
  </si>
  <si>
    <t>Enrroxs energy &amp; mining</t>
  </si>
  <si>
    <t>087800862M</t>
  </si>
  <si>
    <t>Sté legend GOLD Mali LGC</t>
  </si>
  <si>
    <t>087800799M</t>
  </si>
  <si>
    <t>EGTF Sarl</t>
  </si>
  <si>
    <t>033000267A</t>
  </si>
  <si>
    <t>SogesGOLD sa</t>
  </si>
  <si>
    <t>TIMI GOLD Sarl</t>
  </si>
  <si>
    <t>Gold Partners</t>
  </si>
  <si>
    <t>084118078P</t>
  </si>
  <si>
    <t>Compagnie Sahelienne d'E/se</t>
  </si>
  <si>
    <t>One sourceet Afrikon technologie sarl</t>
  </si>
  <si>
    <t>087800869R</t>
  </si>
  <si>
    <t>Mackenas gold Mining</t>
  </si>
  <si>
    <t>SAN OR  SARL</t>
  </si>
  <si>
    <t>083327405C</t>
  </si>
  <si>
    <t>Sté Jia You</t>
  </si>
  <si>
    <t>084119105D</t>
  </si>
  <si>
    <t>LEGEND GOLD MALI SARL</t>
  </si>
  <si>
    <t>086106053B</t>
  </si>
  <si>
    <t>Sté d'exploitation et de recherche minière</t>
  </si>
  <si>
    <t>086129214A</t>
  </si>
  <si>
    <t>Blue Bird Mali Sarl</t>
  </si>
  <si>
    <t>0841277988D</t>
  </si>
  <si>
    <t>Tunu Resources</t>
  </si>
  <si>
    <t>Sté WasMine OR sarl</t>
  </si>
  <si>
    <t>083323588V</t>
  </si>
  <si>
    <t>Mines Carriees d'Afrique</t>
  </si>
  <si>
    <t>Songhore sarl</t>
  </si>
  <si>
    <t>084123934D</t>
  </si>
  <si>
    <t>CORA RESSOURCES -MALI SARL</t>
  </si>
  <si>
    <t>087800931V</t>
  </si>
  <si>
    <t>Mali Gold Resources sa</t>
  </si>
  <si>
    <t>084123512B</t>
  </si>
  <si>
    <t>Doumbouta SARL</t>
  </si>
  <si>
    <t>Goldroxs Mali SA</t>
  </si>
  <si>
    <t>084123504M</t>
  </si>
  <si>
    <t>Société Malienne des Mines ( SO.MA.MINE) SARL Unipersonnelle</t>
  </si>
  <si>
    <t>082236718L</t>
  </si>
  <si>
    <t>Sté SACKO Holding</t>
  </si>
  <si>
    <t>087800875G</t>
  </si>
  <si>
    <t>SYMPA MINING Sarl</t>
  </si>
  <si>
    <t>025019453P</t>
  </si>
  <si>
    <t>Sun&amp; Sea GOLDINVEST  SURAL</t>
  </si>
  <si>
    <t>0841235106W</t>
  </si>
  <si>
    <t>Sté AMBOGO guindo Mineral exploration AGMEX</t>
  </si>
  <si>
    <t>086106689B</t>
  </si>
  <si>
    <t>Mali columbus Mines Sarl</t>
  </si>
  <si>
    <t>087000128N</t>
  </si>
  <si>
    <t>Sté KOH-I-NOOR MALI SA</t>
  </si>
  <si>
    <t>084123508H</t>
  </si>
  <si>
    <t>Delta Exploration Mali sarl</t>
  </si>
  <si>
    <t>082216837R</t>
  </si>
  <si>
    <t>Golden  Spear Mali SARL</t>
  </si>
  <si>
    <t>087800574V</t>
  </si>
  <si>
    <t>Sté Hafia Mining sarl</t>
  </si>
  <si>
    <t>087800881X</t>
  </si>
  <si>
    <t>Demba Kanté</t>
  </si>
  <si>
    <t>084122884L</t>
  </si>
  <si>
    <t>Lucky MINERS sarl</t>
  </si>
  <si>
    <t>083324138R</t>
  </si>
  <si>
    <t>SIDIBE MINING SA</t>
  </si>
  <si>
    <t>084120040R</t>
  </si>
  <si>
    <t>ASSISTE SARL</t>
  </si>
  <si>
    <t>085133703E</t>
  </si>
  <si>
    <t>HBD SARL</t>
  </si>
  <si>
    <t>087800870B</t>
  </si>
  <si>
    <t>Minex sarl</t>
  </si>
  <si>
    <t>084119834H</t>
  </si>
  <si>
    <t>Sté Salike &amp; FILS</t>
  </si>
  <si>
    <t>085133073M</t>
  </si>
  <si>
    <t>KOGEC Sarl</t>
  </si>
  <si>
    <t>Mande Ressource sarl</t>
  </si>
  <si>
    <t>081130663T</t>
  </si>
  <si>
    <t>Sté Organisation Tounkara Commerce International</t>
  </si>
  <si>
    <t>082230097A</t>
  </si>
  <si>
    <t>Mali OR sarl</t>
  </si>
  <si>
    <t>085133725X</t>
  </si>
  <si>
    <t>Africaine Mining Travaux Publics</t>
  </si>
  <si>
    <t>Agro Mines Sarl</t>
  </si>
  <si>
    <t>ASSIMAH MINING sarl</t>
  </si>
  <si>
    <t>Compagny des metaux precieux sarl</t>
  </si>
  <si>
    <t>Etude Geologique et Environnementale</t>
  </si>
  <si>
    <t>Fily SISSOKO Mining Sarl</t>
  </si>
  <si>
    <t>Global Business Service International</t>
  </si>
  <si>
    <t>HARMATTAN CONSULTING SARL</t>
  </si>
  <si>
    <t>Hong fa Mining sarl</t>
  </si>
  <si>
    <t>kan Mining sarl</t>
  </si>
  <si>
    <t>083337449B</t>
  </si>
  <si>
    <t>Kofou Mining sarl</t>
  </si>
  <si>
    <t>Mali Oriental ressources Sarl</t>
  </si>
  <si>
    <t>MBC Diffusion</t>
  </si>
  <si>
    <t>Mines KAYESIENNE SARL</t>
  </si>
  <si>
    <t>Moulina Sarl</t>
  </si>
  <si>
    <t>Roscan GOLD Mali Sarl</t>
  </si>
  <si>
    <t>SANOU WOULE SA</t>
  </si>
  <si>
    <t>Sesame SARL</t>
  </si>
  <si>
    <t>SudQuest Sarl</t>
  </si>
  <si>
    <t>Titan Mining consulting &amp; Trading sarl</t>
  </si>
  <si>
    <t>Yellow Gold Sarl</t>
  </si>
  <si>
    <t>Dado Mining Sarl</t>
  </si>
  <si>
    <t>Ouani or</t>
  </si>
  <si>
    <t>Sté compagnie minière du Mali</t>
  </si>
  <si>
    <t>087800867V</t>
  </si>
  <si>
    <t>SK Company Sarl</t>
  </si>
  <si>
    <t>084115529Y</t>
  </si>
  <si>
    <t>Sté Sous Regionale le Transport&amp; commerce</t>
  </si>
  <si>
    <t>086134010F</t>
  </si>
  <si>
    <t>Goldefields sarl</t>
  </si>
  <si>
    <t>087800564J</t>
  </si>
  <si>
    <t>Etruscan</t>
  </si>
  <si>
    <t>087800537M</t>
  </si>
  <si>
    <t>Sté Malienne de Carrière</t>
  </si>
  <si>
    <t>085102571H</t>
  </si>
  <si>
    <t xml:space="preserve">Sté ML Commodities Mali </t>
  </si>
  <si>
    <t>086105260L</t>
  </si>
  <si>
    <t>GREAT QUEST</t>
  </si>
  <si>
    <t>087800783K</t>
  </si>
  <si>
    <t>Sté Bafoulabe Mining Sarl</t>
  </si>
  <si>
    <t>086124929N</t>
  </si>
  <si>
    <t>Iventus Mining</t>
  </si>
  <si>
    <t>085129477G</t>
  </si>
  <si>
    <t>Sté  Metalli EXPLORATION AND MINING</t>
  </si>
  <si>
    <t>084121704P</t>
  </si>
  <si>
    <t>DT-Services</t>
  </si>
  <si>
    <t>MENANKOTO SARL</t>
  </si>
  <si>
    <t>082237151D</t>
  </si>
  <si>
    <t>Jin yuan</t>
  </si>
  <si>
    <t>Stellar Pacific Mali SARL</t>
  </si>
  <si>
    <t>DEKE SARL</t>
  </si>
  <si>
    <t>087800868F</t>
  </si>
  <si>
    <t>Sté  Minière  NIA AHOUTANE SOMINIA</t>
  </si>
  <si>
    <t>083326320A</t>
  </si>
  <si>
    <t>Sté MANDINGOLD MINING</t>
  </si>
  <si>
    <t>083322816W</t>
  </si>
  <si>
    <t>SANKARANI RESSOURCES SARL</t>
  </si>
  <si>
    <t>087800577D</t>
  </si>
  <si>
    <t>Katim Trading</t>
  </si>
  <si>
    <t>082220612J</t>
  </si>
  <si>
    <t>sté African Gold Group</t>
  </si>
  <si>
    <t>087800549W</t>
  </si>
  <si>
    <t>sté Cora Gold Mali</t>
  </si>
  <si>
    <t>082230521F</t>
  </si>
  <si>
    <t>Mines &amp; Developpement local</t>
  </si>
  <si>
    <t xml:space="preserve">Sté d'exploration de siribaya </t>
  </si>
  <si>
    <t>087800767K</t>
  </si>
  <si>
    <t>CAMARA &amp;Fils SOCAF</t>
  </si>
  <si>
    <t>Mandingue de Courtage de conseil</t>
  </si>
  <si>
    <t>Cogetrac sarl</t>
  </si>
  <si>
    <t>086134068W</t>
  </si>
  <si>
    <t>Fond d’Investissement mahamadou ousmane</t>
  </si>
  <si>
    <t>082232757K</t>
  </si>
  <si>
    <t>Labal Mining sarl</t>
  </si>
  <si>
    <t>789 Mining and exploration sarl</t>
  </si>
  <si>
    <t>085133631D</t>
  </si>
  <si>
    <t>Xantus Mali Sarl</t>
  </si>
  <si>
    <t>084127162W</t>
  </si>
  <si>
    <t>Bou &amp; Frères</t>
  </si>
  <si>
    <t>Alwadoud Mali sa</t>
  </si>
  <si>
    <t>AGEX sarl</t>
  </si>
  <si>
    <t>Mali Gold Exploration</t>
  </si>
  <si>
    <t>Sté Merrex Gold Mali</t>
  </si>
  <si>
    <t>081120075R</t>
  </si>
  <si>
    <t>Chackrine Mining sarl</t>
  </si>
  <si>
    <t>TAURUS GOLD MALI SA</t>
  </si>
  <si>
    <t>087800742J</t>
  </si>
  <si>
    <t>Sté Sanou Star Resources Sarl</t>
  </si>
  <si>
    <t>082242335N</t>
  </si>
  <si>
    <t>Nashwan Lithium Sarl</t>
  </si>
  <si>
    <t>084128815Y</t>
  </si>
  <si>
    <t>sté TOURE Kounda</t>
  </si>
  <si>
    <t>031003870Y</t>
  </si>
  <si>
    <t>sté Maifa Mining</t>
  </si>
  <si>
    <t>084119442K</t>
  </si>
  <si>
    <t>SMK Mining</t>
  </si>
  <si>
    <t>Agence Sahelienne BTP&amp; Mines</t>
  </si>
  <si>
    <t>Gemini  Gold     Ressources Sarl</t>
  </si>
  <si>
    <t>SFTP Mining sa</t>
  </si>
  <si>
    <t>Touba Mining</t>
  </si>
  <si>
    <t>Suf Quest Sarl</t>
  </si>
  <si>
    <t>ABG EXPLORATION MALI SARL</t>
  </si>
  <si>
    <t>087800812M</t>
  </si>
  <si>
    <t>Baschkad   Gold Sarl</t>
  </si>
  <si>
    <t>Eaux Souterraines du Mali Sarl</t>
  </si>
  <si>
    <t>086127565X</t>
  </si>
  <si>
    <t>Soifo Negoce sarl</t>
  </si>
  <si>
    <t>sahasra gold mining</t>
  </si>
  <si>
    <t>087800955C</t>
  </si>
  <si>
    <t>SOCIETE SAHELIENNE DES MINES</t>
  </si>
  <si>
    <t>087800846M</t>
  </si>
  <si>
    <t>Bao Bab</t>
  </si>
  <si>
    <t>Dampan RESSOURCES SARL</t>
  </si>
  <si>
    <t>Sikamine sarl</t>
  </si>
  <si>
    <t>Tata Mines (TM Sarl)</t>
  </si>
  <si>
    <t>Baragiota Finotto</t>
  </si>
  <si>
    <t>Minier</t>
  </si>
  <si>
    <t>Taxes</t>
  </si>
  <si>
    <t>Autres Sociétés</t>
  </si>
  <si>
    <t>Droit de Timbre</t>
  </si>
  <si>
    <t>Droit d'enregistrement</t>
  </si>
  <si>
    <t>Impôt sur les sociétés</t>
  </si>
  <si>
    <t>Taxe de formation professionnelle</t>
  </si>
  <si>
    <t>Taxe emploi jeune</t>
  </si>
  <si>
    <t>Autres retenues à la source</t>
  </si>
  <si>
    <t>Patente</t>
  </si>
  <si>
    <t>DNGM</t>
  </si>
  <si>
    <t>Redevances superficiaires</t>
  </si>
  <si>
    <t>Taxe de délivrance</t>
  </si>
  <si>
    <t>Taxe de renouvellement DNGM</t>
  </si>
  <si>
    <t>Taxe d’extraction (ramassage)</t>
  </si>
  <si>
    <t>Taxe sur plus value sur transfert de titre</t>
  </si>
  <si>
    <t>DGD</t>
  </si>
  <si>
    <t xml:space="preserve">Droit de douane </t>
  </si>
  <si>
    <t>DRI</t>
  </si>
  <si>
    <t>Total en FCFA</t>
  </si>
  <si>
    <t>SANDVIK MINING AND CONSTRUCT</t>
  </si>
  <si>
    <t>087800626B</t>
  </si>
  <si>
    <t>MANUTENTION AFRICAINE</t>
  </si>
  <si>
    <t>087800064P</t>
  </si>
  <si>
    <t>GOUNKOTO MINING SERVICES SA</t>
  </si>
  <si>
    <t>087800730C</t>
  </si>
  <si>
    <t>ROCK UNDERGROUND</t>
  </si>
  <si>
    <t>084125386M</t>
  </si>
  <si>
    <t>BOART LONG YEAR MALI S.A</t>
  </si>
  <si>
    <t>082209843Y</t>
  </si>
  <si>
    <t>AFRICAN MINING SERVICES SARL</t>
  </si>
  <si>
    <t>087800645J</t>
  </si>
  <si>
    <t>MAXAM MALI</t>
  </si>
  <si>
    <t>082211539B</t>
  </si>
  <si>
    <t>S G S MALI SARLU</t>
  </si>
  <si>
    <t>011000449G</t>
  </si>
  <si>
    <t>BULK MINING EXPLOSIVES</t>
  </si>
  <si>
    <t>087800583T</t>
  </si>
  <si>
    <t>AECI MALI SARL</t>
  </si>
  <si>
    <t>082203924D</t>
  </si>
  <si>
    <t>CIMENTS DE L'AFRIQUE MALI SA</t>
  </si>
  <si>
    <t>084121163L</t>
  </si>
  <si>
    <t>STE DE FORAGE ET DE TRAV PUB</t>
  </si>
  <si>
    <t>011001501T</t>
  </si>
  <si>
    <t>SOCIETE AFRICAINE D'ETUDES ET DE REALISATION</t>
  </si>
  <si>
    <t>082201337E</t>
  </si>
  <si>
    <t>FLUICONNECTO MALI SARL</t>
  </si>
  <si>
    <t>082103226J</t>
  </si>
  <si>
    <t>SOCIETE MALIENNE DE PRODUITS DIVER</t>
  </si>
  <si>
    <t>082100217M</t>
  </si>
  <si>
    <t>CAPITAL DRILLING MALI-SARL</t>
  </si>
  <si>
    <t>084126000X</t>
  </si>
  <si>
    <t>Togunα Αgro Industrie Sα</t>
  </si>
  <si>
    <t>087800590V</t>
  </si>
  <si>
    <t>AFRILOG MALI</t>
  </si>
  <si>
    <t>085102342X</t>
  </si>
  <si>
    <t>ALLTERRAIN SERVICES MALI</t>
  </si>
  <si>
    <t>087800524V</t>
  </si>
  <si>
    <t>GROUPE DE LABORATOIRE ALS MALI</t>
  </si>
  <si>
    <t>087800593D</t>
  </si>
  <si>
    <t>B2GOLD MALI SARL</t>
  </si>
  <si>
    <t>082238470W</t>
  </si>
  <si>
    <t>PARAGON TAILINGS MALI  SARL</t>
  </si>
  <si>
    <t>087800917D</t>
  </si>
  <si>
    <t>084102014J</t>
  </si>
  <si>
    <t>Epiroc Mαli Sαrl</t>
  </si>
  <si>
    <t>087800717K</t>
  </si>
  <si>
    <t>AFRICAN MININ SUPLY EQUIPEMENT</t>
  </si>
  <si>
    <t>087800260M</t>
  </si>
  <si>
    <t>Sogeα-Sαtom</t>
  </si>
  <si>
    <t>087800141W</t>
  </si>
  <si>
    <t>Togunα Sαrl</t>
  </si>
  <si>
    <t>082204185L</t>
  </si>
  <si>
    <t>Z  FOR MINING SARL</t>
  </si>
  <si>
    <t>082240611K</t>
  </si>
  <si>
    <t>LTA MALI SA</t>
  </si>
  <si>
    <t>087800176G</t>
  </si>
  <si>
    <t>ANGLOGOLD MALI</t>
  </si>
  <si>
    <t>087800280H</t>
  </si>
  <si>
    <t>087800754R</t>
  </si>
  <si>
    <t>AGENCE MALI MANAGEMENT</t>
  </si>
  <si>
    <t>087800173Y</t>
  </si>
  <si>
    <t>FOOD AND EVENTS AFRICA</t>
  </si>
  <si>
    <t>087800710G</t>
  </si>
  <si>
    <t>DRILL CORP SAHARA MALI</t>
  </si>
  <si>
    <t>084113971D</t>
  </si>
  <si>
    <t>Covec - Sα.</t>
  </si>
  <si>
    <t>087800027J</t>
  </si>
  <si>
    <t>Societe Mαlienne De Pαtrimoine De Bαmαko</t>
  </si>
  <si>
    <t>087800726J</t>
  </si>
  <si>
    <t>TAURUS TRUCKING MALI</t>
  </si>
  <si>
    <t>084120097W</t>
  </si>
  <si>
    <t>Bαtiments Ebenist.Construction Met</t>
  </si>
  <si>
    <t>083301359F</t>
  </si>
  <si>
    <t>SKY GOLD - MALI - SARL</t>
  </si>
  <si>
    <t>083334278X</t>
  </si>
  <si>
    <t>SICIETE AFRICAINE DE RAVITAILLEMENT ET APPROV</t>
  </si>
  <si>
    <t>011001444H</t>
  </si>
  <si>
    <t>SOCIETE GENERALE DE TRANSIT</t>
  </si>
  <si>
    <t>082201166F</t>
  </si>
  <si>
    <t>AFRIMETAL SARL</t>
  </si>
  <si>
    <t>087800652K</t>
  </si>
  <si>
    <t>SUCCURSALE BULL MALI</t>
  </si>
  <si>
    <t>087800604H</t>
  </si>
  <si>
    <t>WASSA MINING SAS</t>
  </si>
  <si>
    <t>087800879C</t>
  </si>
  <si>
    <t>MARENA GOLD SARL</t>
  </si>
  <si>
    <t>086126367V</t>
  </si>
  <si>
    <t>POINT MACHINE SARL U</t>
  </si>
  <si>
    <t>085117982H</t>
  </si>
  <si>
    <t>Sofofi-Sαrl</t>
  </si>
  <si>
    <t>084115240P</t>
  </si>
  <si>
    <t>NEW GOLD MALI SA</t>
  </si>
  <si>
    <t>087800350L</t>
  </si>
  <si>
    <t>Bofonde Mining Sαrl</t>
  </si>
  <si>
    <t>084122977V</t>
  </si>
  <si>
    <t>TRANSIT MANUTENTION SERVICE SARL</t>
  </si>
  <si>
    <t>084102034E</t>
  </si>
  <si>
    <t>FRASER ALEXANDER MALI</t>
  </si>
  <si>
    <t>087800796E</t>
  </si>
  <si>
    <t>GOLFINGER SARL</t>
  </si>
  <si>
    <t>085118164Y</t>
  </si>
  <si>
    <t>AMCO DRILLING MALI</t>
  </si>
  <si>
    <t>083317915A</t>
  </si>
  <si>
    <t>MALIDIS SARL</t>
  </si>
  <si>
    <t>011000961F</t>
  </si>
  <si>
    <t>MINE SITE MAINTENANCE MALI</t>
  </si>
  <si>
    <t>087800980A</t>
  </si>
  <si>
    <t>Mαmαdou Dembele</t>
  </si>
  <si>
    <t>086113217G</t>
  </si>
  <si>
    <t>M M H MINING</t>
  </si>
  <si>
    <t>087800928C</t>
  </si>
  <si>
    <t>SAHARA DRILLING  COMPANY SARL</t>
  </si>
  <si>
    <t>084125373V</t>
  </si>
  <si>
    <t>AFRICAN UNDERGROUND MINING SERVICES MALI</t>
  </si>
  <si>
    <t>087800698T</t>
  </si>
  <si>
    <t>BYRNECUT MALI SARL</t>
  </si>
  <si>
    <t>087800715M</t>
  </si>
  <si>
    <t>MANDE MINING-SARL</t>
  </si>
  <si>
    <t>087800831X</t>
  </si>
  <si>
    <t>GOLE SARL</t>
  </si>
  <si>
    <t>086117353P</t>
  </si>
  <si>
    <t>GUIMBALA OR MALI SARL</t>
  </si>
  <si>
    <t>086142794H</t>
  </si>
  <si>
    <t xml:space="preserve">RAFFINERIE D'OR MARENA GOLD MALI </t>
  </si>
  <si>
    <t>024000216N</t>
  </si>
  <si>
    <t>Mαlin Russiαn Mining Compαgny Sαrl</t>
  </si>
  <si>
    <t>084111175M</t>
  </si>
  <si>
    <t>CORA EXPLORATION MALI SARL</t>
  </si>
  <si>
    <t>084113842B</t>
  </si>
  <si>
    <t>SAHEL OR SARL</t>
  </si>
  <si>
    <t>087800909P</t>
  </si>
  <si>
    <t>MINING AND REHANDLING SERVICES</t>
  </si>
  <si>
    <t>084113279G</t>
  </si>
  <si>
    <t>IRVM</t>
  </si>
  <si>
    <t>TVA</t>
  </si>
  <si>
    <t>Retenues TVA</t>
  </si>
  <si>
    <t>Patente A</t>
  </si>
  <si>
    <t>Patentes</t>
  </si>
  <si>
    <t>Identité du Bénéficiaire (Nom, fonction)</t>
  </si>
  <si>
    <t>Région du bénéficiaire</t>
  </si>
  <si>
    <t>Date</t>
  </si>
  <si>
    <t>Description</t>
  </si>
  <si>
    <t>Paiements en numéraires</t>
  </si>
  <si>
    <t>Paiements en nature (sous forme de projet)</t>
  </si>
  <si>
    <t xml:space="preserve"> Montant FCFA</t>
  </si>
  <si>
    <t>Coût du Projet encouru durant 2020 en FCFA</t>
  </si>
  <si>
    <t>Commune de Gouandiaka</t>
  </si>
  <si>
    <t>Kit de lavage et salaires</t>
  </si>
  <si>
    <t>5 enseignants Faboula</t>
  </si>
  <si>
    <t>Salaires</t>
  </si>
  <si>
    <t>Enseignants Gouandiaka</t>
  </si>
  <si>
    <t>Village de Faboula</t>
  </si>
  <si>
    <t>Dons</t>
  </si>
  <si>
    <t>Appui financier</t>
  </si>
  <si>
    <t>Chief of community</t>
  </si>
  <si>
    <t>KENIEBA</t>
  </si>
  <si>
    <t>01 place bed-(2)</t>
  </si>
  <si>
    <t>01-seater mattress  Fofy-(4)</t>
  </si>
  <si>
    <t>02 Fish pond construction and Fence-(1)</t>
  </si>
  <si>
    <t>02 places bed-(1)</t>
  </si>
  <si>
    <t>02-seater mattress Fofy-(3)</t>
  </si>
  <si>
    <t>09 Solar Panels 250 with 1.5m Bracket and Securisation-(2)</t>
  </si>
  <si>
    <t>102-Costs of making shelves for the Fadougou library/Salia Coulibaly/Nº102</t>
  </si>
  <si>
    <t>119- Purchase of cement and rebar for New Fadougou maintenance/Fadiala DEMBELE/Nº119</t>
  </si>
  <si>
    <t>125- Purchase of padlocks for gardens/Bambo Keita/Nº125</t>
  </si>
  <si>
    <t>126- CSR motorcycle repair costs/Bambo Keita/Nº126</t>
  </si>
  <si>
    <t>128-Identification of sites for the definition of types of singanlisation panels and their location</t>
  </si>
  <si>
    <t>15-Advance cost of digging hole in the 912 househole/Adama Konate/Nº15</t>
  </si>
  <si>
    <t>2-disc plow-(4)</t>
  </si>
  <si>
    <t>32-Cost of digging holes in households and unloading trees in the city of new Fadougou/Adama Konate/</t>
  </si>
  <si>
    <t>3-disc plough-(2)</t>
  </si>
  <si>
    <t>41- Menanakoto Poulalier Repair Fees/Habila Keita/Nº41</t>
  </si>
  <si>
    <t>49- Visit and supervision of the construction works of the house of Bakary Sidibe/Abdourahamane Kaye</t>
  </si>
  <si>
    <t>4-wheel trailer (5 tons)-(4)</t>
  </si>
  <si>
    <t>50-Electrical Maintenance of new Fadougou/Birema SIDIBE/Nº50</t>
  </si>
  <si>
    <t>54- Cots of marking of the limits of NO GO ZONE extention with flags in the localities of Medinandi</t>
  </si>
  <si>
    <t>59- Electrical Maintenance of new Fadougou/Birema SIDIBE/Nº59</t>
  </si>
  <si>
    <t>5-Installation cost of 12 traffic signs in the city of new fadougou/Adama Konate/Nº5</t>
  </si>
  <si>
    <t>5T Trolley in 4 wheels - Bennable-(6)</t>
  </si>
  <si>
    <t>60l basin-(11)</t>
  </si>
  <si>
    <t>86-Costs of making the door to the fekola vegetable garden/Adama Konate/Nº86</t>
  </si>
  <si>
    <t>9-Sugar Distribution service in the communities and Solar panel installation in the chicken coop</t>
  </si>
  <si>
    <t>Accessories-(4)</t>
  </si>
  <si>
    <t>AMUI-(5)</t>
  </si>
  <si>
    <t>Apron-(6)</t>
  </si>
  <si>
    <t>B2Gold Community Scholarship-(1)</t>
  </si>
  <si>
    <t>B2Gold Community scholarship-(1)</t>
  </si>
  <si>
    <t>B2Gold Community Sholarship Binta DIALLO 2020-(1)</t>
  </si>
  <si>
    <t>baby height rod-(14)</t>
  </si>
  <si>
    <t>baby scale-(12)</t>
  </si>
  <si>
    <t>Baby warming table-(25)</t>
  </si>
  <si>
    <t>Bacteriological analysis of community boreholes-(1)</t>
  </si>
  <si>
    <t>Bacteriological treatment of community boreholes-(1)</t>
  </si>
  <si>
    <t>Bed sheet-(5)</t>
  </si>
  <si>
    <t>BETAKLI solar pumps-(2)</t>
  </si>
  <si>
    <t>Big table 135cmX85CM-(13)</t>
  </si>
  <si>
    <t>Bleach (in packet)-(14)</t>
  </si>
  <si>
    <t>Block of 2toilets-(3)</t>
  </si>
  <si>
    <t>Block of 3 classrooms + Block of 2 latrines Construction-(1)</t>
  </si>
  <si>
    <t>Bucket-(7)</t>
  </si>
  <si>
    <t>Communication Strategy-(1)</t>
  </si>
  <si>
    <t>Community Capacity Building program &amp; tractor management- Fadougou, Fekola-(1)</t>
  </si>
  <si>
    <t>connection of basins (4) with polyethylene fittings 32-(3)</t>
  </si>
  <si>
    <t>Connection of the women's garden castle to the new Fadougou village water-(1)</t>
  </si>
  <si>
    <t>Construction of 4 basins-(2)</t>
  </si>
  <si>
    <t>construction of a Montfort incinerator-(1)</t>
  </si>
  <si>
    <t>Construction of a slaughter area-(1)</t>
  </si>
  <si>
    <t>Construction of Bakary Sidibé's house-(1)</t>
  </si>
  <si>
    <t>Construction of the supply system (connection)-(18)</t>
  </si>
  <si>
    <t>Construction of the youth center + fence-(1)</t>
  </si>
  <si>
    <t>Consultation table-(4)</t>
  </si>
  <si>
    <t>Corn seed (in KG)-(3)</t>
  </si>
  <si>
    <t>CPN table-(17)</t>
  </si>
  <si>
    <t>Cushions-(6)</t>
  </si>
  <si>
    <t>DAP fertilizer-(4)</t>
  </si>
  <si>
    <t>Delivery box-(2)</t>
  </si>
  <si>
    <t>Delivery table + Foot step-(1)</t>
  </si>
  <si>
    <t>Delivery to Kenieba-(7)</t>
  </si>
  <si>
    <t>Dental Chair with Operating Unit-(1)</t>
  </si>
  <si>
    <t>Detailed Preliminary Design Study of the Signature Project-(1)</t>
  </si>
  <si>
    <t>Diesel for tank-60 Liters per day-(2)</t>
  </si>
  <si>
    <t>Double deck trolley-(23)</t>
  </si>
  <si>
    <t>Dressing box-(33)</t>
  </si>
  <si>
    <t>Drip materials-(5)</t>
  </si>
  <si>
    <t>Electric plug extension injelec-(12)</t>
  </si>
  <si>
    <t>Electric Poupinel 20 Liters-(29)</t>
  </si>
  <si>
    <t>ENT013XOF - INV 01</t>
  </si>
  <si>
    <t>Episiotomy box-(10)</t>
  </si>
  <si>
    <t>Equipment borehole in Hand pump-(1)</t>
  </si>
  <si>
    <t>Extension works of the Fadougou youth cultural center-(1)</t>
  </si>
  <si>
    <t>Extra work cost-(1)</t>
  </si>
  <si>
    <t>Fadougou Local Radio Station Project-(1)</t>
  </si>
  <si>
    <t>fees for monitoring the granting and management system-(1)</t>
  </si>
  <si>
    <t>Fence construction + Kitchen-(2)</t>
  </si>
  <si>
    <t>fence metalic of one hectare (100mx100m)-(1)</t>
  </si>
  <si>
    <t>Fence of the school of Malea-(1)</t>
  </si>
  <si>
    <t>Fence of the school of Malea-(2)</t>
  </si>
  <si>
    <t>Fertigation station-(3)</t>
  </si>
  <si>
    <t>Financial and Economic Evaluation Study of the Signature Project-(1)</t>
  </si>
  <si>
    <t>Fish feed (in tonnes)-(12)</t>
  </si>
  <si>
    <t>Fishing equipment (cover net)-(9)</t>
  </si>
  <si>
    <t>Fitting-out of the Radio Station building/Amenagement du batiment de la Radio.-(</t>
  </si>
  <si>
    <t>Fleche 9x9 (harrowed)-(3)</t>
  </si>
  <si>
    <t>flexible connection, cabinet, electrical wire, fittings.-(6)</t>
  </si>
  <si>
    <t>Fuel for motorbike pump - per day-(3)</t>
  </si>
  <si>
    <t>Geogphysical study + Drilling equipped with manual pump + Superstructures-(1)</t>
  </si>
  <si>
    <t>Geophysical and Hydrogeological Study of the Signature Project-(1)</t>
  </si>
  <si>
    <t>Geotechnical Study of Project Signature-(1)</t>
  </si>
  <si>
    <t>Hand washing device-(28)</t>
  </si>
  <si>
    <t>Hand washing seal-(16)</t>
  </si>
  <si>
    <t>Haricot-(22)</t>
  </si>
  <si>
    <t>Hybrid submersible pump Grun Forte 10m3 / h-(1)</t>
  </si>
  <si>
    <t>Hydrological and Hydraulic Study of the Signature Project-(1)</t>
  </si>
  <si>
    <t>IMPLEMENTATION OF COMMUNITY DEVELOPMENT PLAN (CDP)-(1)</t>
  </si>
  <si>
    <t>Installation of the system on 1h-(1)</t>
  </si>
  <si>
    <t>Installation of wire mesh around the fish pond in the women's garden of Fadougou</t>
  </si>
  <si>
    <t>Instrument tray-(16)</t>
  </si>
  <si>
    <t>Landing net-(5)</t>
  </si>
  <si>
    <t>Large, medium and small speculum-(9)</t>
  </si>
  <si>
    <t>Liquid soap (in box)-(13)</t>
  </si>
  <si>
    <t>Main building renovation-(1)</t>
  </si>
  <si>
    <t>Maintenance of Solar panels  and connection cables Menankoto-(2)</t>
  </si>
  <si>
    <t>Maintenance of Submersible pump Grun Forte 10m3 / h Fadougou-(1)</t>
  </si>
  <si>
    <t>MBT001XOF - INV 12-NOV</t>
  </si>
  <si>
    <t>Medinandi Permit No Go Zone Extension-(1)</t>
  </si>
  <si>
    <t>Mesureing tape-(15)</t>
  </si>
  <si>
    <t>Metal bench-(7)</t>
  </si>
  <si>
    <t>Metal chair-(15)</t>
  </si>
  <si>
    <t>Micro incorporated-(11)</t>
  </si>
  <si>
    <t>micro walkman-(10)</t>
  </si>
  <si>
    <t>Mixing console YAMAHA 12DX-(8)</t>
  </si>
  <si>
    <t>Monitoring and Evaluation-(22)</t>
  </si>
  <si>
    <t>Mosquito net for cscom doors and windows-(2)</t>
  </si>
  <si>
    <t>Mother height rod-(13)</t>
  </si>
  <si>
    <t>Multi Cereal Seed Drill 4 Rows-(3)</t>
  </si>
  <si>
    <t>New Fadougou Remaining Balance Payment of Land tittles Commune Rurale de Kenieba</t>
  </si>
  <si>
    <t>NPK fertilizer-(6)</t>
  </si>
  <si>
    <t>NPK fertilizer-(8)</t>
  </si>
  <si>
    <t>Nylon chair-(14)</t>
  </si>
  <si>
    <t>Observation bed-(26)</t>
  </si>
  <si>
    <t>Obstetric steto-(11)</t>
  </si>
  <si>
    <t>Organizational and management capacity building-(21)</t>
  </si>
  <si>
    <t>Pedological Study of Signature Project-(1)</t>
  </si>
  <si>
    <t>Pelletizing machine for fish feed-(8)</t>
  </si>
  <si>
    <t>PH-Meter (measurement of the chemical quality of water)-(3)</t>
  </si>
  <si>
    <t>Posting of job offers on the Malibaara website-(1)</t>
  </si>
  <si>
    <t>Preliminary Project Study  Summaries of Signature Project-(1)</t>
  </si>
  <si>
    <t>Prioritization sign-(4)</t>
  </si>
  <si>
    <t>Protective mask (pack of 25 units)-(15)</t>
  </si>
  <si>
    <t>Purchase and delivery of Alevin Clarias and transport-(19)</t>
  </si>
  <si>
    <t>Purchase of Solar Panel 250 wats for Remittance at new Fadougou/Birema SIDIBE/Nº31</t>
  </si>
  <si>
    <t>Realization of superstructure-(2)</t>
  </si>
  <si>
    <t>Rental of truck to water road from April 01, 2020 to May 31, 2020 (61 DAYS) _ 2</t>
  </si>
  <si>
    <t>Repair of Medinandi-Tintiba road section-(1)</t>
  </si>
  <si>
    <t>Report on the implementation of the 2020 CDP projects-(1)</t>
  </si>
  <si>
    <t>Ressetlement projet of Fadougou compensation Payment Bakary SIDIBE</t>
  </si>
  <si>
    <t>Retarder road sign-(3)</t>
  </si>
  <si>
    <t>Rice seed drill 11 Rows for 50cv tractor-(2)</t>
  </si>
  <si>
    <t>Rice seeds-(1)</t>
  </si>
  <si>
    <t>SANITATION AND WASTE MANAGEMENT PLAN FOR NEW FADOUGOU-(1)</t>
  </si>
  <si>
    <t>Scale 50kg-(10)</t>
  </si>
  <si>
    <t>Scales large dial-(27)</t>
  </si>
  <si>
    <t>Screen-(24)</t>
  </si>
  <si>
    <t>Secchi disk-(7)</t>
  </si>
  <si>
    <t>Seed drill Corn Spreader 4 rows-(5)</t>
  </si>
  <si>
    <t>Seed drill Rice spreader 4 tines-(6)</t>
  </si>
  <si>
    <t>Serum holder-(30)</t>
  </si>
  <si>
    <t>Small sign-(5)</t>
  </si>
  <si>
    <t>Smoker-(6)</t>
  </si>
  <si>
    <t>Sokondo Health Clinic Construction + Bloc of two Latrines-(1)</t>
  </si>
  <si>
    <t>Solar fridge-(19)</t>
  </si>
  <si>
    <t>Speaker JBL-(9)</t>
  </si>
  <si>
    <t>Speed limit signs (30km / h)-(2)</t>
  </si>
  <si>
    <t>Spigler blood pressure monitor-(3)</t>
  </si>
  <si>
    <t>Sprayer-(5)</t>
  </si>
  <si>
    <t>Station de filtration-(2)</t>
  </si>
  <si>
    <t>Stretcher-(20)</t>
  </si>
  <si>
    <t>SUPPORT FOR THE IMPLEMENTATION OF INTEGRATED RURAL DEVELOPMENT PROJECT (IRDP)-(1</t>
  </si>
  <si>
    <t>Technical training in fish farming-(20)</t>
  </si>
  <si>
    <t>The development of a fish pond of 5 X10m with all the standards and the required</t>
  </si>
  <si>
    <t>The registration of 495ha of Land dedicated to the PRDI project-(1)</t>
  </si>
  <si>
    <t>Thermometer-(31)</t>
  </si>
  <si>
    <t>Thermometer-(4)</t>
  </si>
  <si>
    <t>Tintiba Youth Center Construction + Block of two latrines-(1)</t>
  </si>
  <si>
    <t>Topographical study of  Signature Project-(1)</t>
  </si>
  <si>
    <t>TOYOTA PRADO rental from March 16 to April 14, 2020 (30 Days)-(1)</t>
  </si>
  <si>
    <t>Tractor 80 CV-(1)</t>
  </si>
  <si>
    <t>Tractor Lovol 50cv-(1)</t>
  </si>
  <si>
    <t>Training for monitoring and finding outlets for 20 women-(4)</t>
  </si>
  <si>
    <t>Transfer Of 6 Tombs From Old Fadougou To Another Site-(1)</t>
  </si>
  <si>
    <t>Transport + Insurance-(7)</t>
  </si>
  <si>
    <t>Transport of boards for Kenieba table benches-(3)</t>
  </si>
  <si>
    <t>Transport of the rolls of wire mesh from mine to women's gardens of Fadougou, Be</t>
  </si>
  <si>
    <t>TRansport-(6)</t>
  </si>
  <si>
    <t>Urea fertilizer-(2)</t>
  </si>
  <si>
    <t>Urea fertilizer-(5)</t>
  </si>
  <si>
    <t>Urea fertilizer-(7)</t>
  </si>
  <si>
    <t>Vaccine carrier-(21)</t>
  </si>
  <si>
    <t>Visitor chair with Backrest-(8)</t>
  </si>
  <si>
    <t>Wall clock-(32)</t>
  </si>
  <si>
    <t>Wardrobe two doors-(18)</t>
  </si>
  <si>
    <t>Waste Dump construction (Fence construction)-(1)</t>
  </si>
  <si>
    <t>Waste Dump toilette building construction-(2)</t>
  </si>
  <si>
    <t>Waste Dupm (Composting hole)-(4)</t>
  </si>
  <si>
    <t>Waste Dupm (guardian accommodation construction)-(3)</t>
  </si>
  <si>
    <t>Water connexion  form New Fadougou to Bakary new house-(1)</t>
  </si>
  <si>
    <t>Water tower in the Fadougou garden-(1)</t>
  </si>
  <si>
    <t>Wheelbarrows-(2)</t>
  </si>
  <si>
    <t>ETAT FONDS COVID 19</t>
  </si>
  <si>
    <t>SIKASSO</t>
  </si>
  <si>
    <t>CONTRIBUTION AU FONDS COVID 19/GOUVERNEMENT DU MALI</t>
  </si>
  <si>
    <t>STEEL MALI SA</t>
  </si>
  <si>
    <t>FER POUR PONT À FINKOLO</t>
  </si>
  <si>
    <t>NYETA SARL</t>
  </si>
  <si>
    <t xml:space="preserve">ETUDE D'UN PONT A FINKOLO </t>
  </si>
  <si>
    <t>LOCATION VEHICULE PICK UP/PROJET PONT FINKOLO</t>
  </si>
  <si>
    <t>COMMUNAUTÉS VILLAGEOISES</t>
  </si>
  <si>
    <t>DIVERS DONS</t>
  </si>
  <si>
    <t>SIMATT SARL (TRANSIT &amp; TRANSPORT)</t>
  </si>
  <si>
    <t>DIRECTION REGIONNALE DE LA GEOLOGIE DE SIKASSO</t>
  </si>
  <si>
    <t>DON A LA DNGM</t>
  </si>
  <si>
    <t>DIRECTION GENERALE DE LA PROTECTION CIVILE DE SIKASSO</t>
  </si>
  <si>
    <t>DON A LA PROTECTION CIVILE DE SIKASSO</t>
  </si>
  <si>
    <t>DOUANE DU MALI</t>
  </si>
  <si>
    <t>DON A LA DOUANE</t>
  </si>
  <si>
    <t>DIRECTION NATIONALE DU TRAVAIL</t>
  </si>
  <si>
    <t>DON A LA DNT</t>
  </si>
  <si>
    <t>Village de Babala, cercle de Kayes</t>
  </si>
  <si>
    <t>Kayes</t>
  </si>
  <si>
    <t>Juin 2020</t>
  </si>
  <si>
    <t>Achevement du projet d'abreuvoir</t>
  </si>
  <si>
    <t>Village</t>
  </si>
  <si>
    <t>Kkro-Village Diago</t>
  </si>
  <si>
    <t>Don de bœufs</t>
  </si>
  <si>
    <t>CSCOM</t>
  </si>
  <si>
    <t>09/03/2020 et 05/08/20</t>
  </si>
  <si>
    <t>materiels et Kit medicaux</t>
  </si>
  <si>
    <t>Village de Finkolo</t>
  </si>
  <si>
    <t>Kadiolo/Fourou</t>
  </si>
  <si>
    <t>Reparation du Barrage de Finkolo</t>
  </si>
  <si>
    <t>Kenieba</t>
  </si>
  <si>
    <t>DRINKING WATER INDICATION SIGNS</t>
  </si>
  <si>
    <t>FRAIS DE CARBURANT DES MEMBRES DU COMITE DEC- 2019</t>
  </si>
  <si>
    <t>FRAIS DE CARBURANT DES MEMBRES DU COMITE GKOTO -20</t>
  </si>
  <si>
    <t>FRAIS RESTITUTION DE LA REUNION DU COMITE NOV-2019</t>
  </si>
  <si>
    <t>FRAIS RESTITUTION DE LA REUNION DU COMITE DEC-2019</t>
  </si>
  <si>
    <t>FRAIS D'ORGANISATION  SACRIFICE ANNUELLE GKOTO 20</t>
  </si>
  <si>
    <t>FRAIS DE CARBURANT DES MEMBRES DU COMITE LOULO JAN</t>
  </si>
  <si>
    <t>FRAIS DE CARBURANT DES MEMBRES DU COMITE GKOTO</t>
  </si>
  <si>
    <t>FRAIS DE RESTITUTION DE LA REUNION DU COMITE</t>
  </si>
  <si>
    <t>FRAIS CARBURANT MEMBRES COMITE GKOTO MARS 2020</t>
  </si>
  <si>
    <t>FRAIS CARBURANT MEMBRES COMITE LOULO FEV-2020</t>
  </si>
  <si>
    <t>FRAIS DE RESTITUTION DU COMPTE RENDU REUNION COMIT</t>
  </si>
  <si>
    <t>FRAIS CARBURANT MEMBRES COMITE MARS 2020 LOULO</t>
  </si>
  <si>
    <t>REUNION DU COMITE DU MOIS D'AVRIL 2020 GKOTO</t>
  </si>
  <si>
    <t>RESTITUTION REUNION DU COMITE RADIO DJEBE SITAKILY</t>
  </si>
  <si>
    <t>FRAIS DE CARBURANT DES MEMBRES DU COMITE LOULO AVR</t>
  </si>
  <si>
    <t>FRAIS DE RESTITUTION DE REUNION  COMITE MARS 2020</t>
  </si>
  <si>
    <t>FRAIS DE CARBURANT DES MEMBRES DU COMITE GKOTO SA</t>
  </si>
  <si>
    <t>FRAIS DE CARBURANT DES MEMBRES DU COMITE LOULO MAI</t>
  </si>
  <si>
    <t>FRAIS  CARBURANT  MEMBRES  COMITE GKOTO JUIN 2020</t>
  </si>
  <si>
    <t>FRAIS DE RESTITUTION REUNIO COMITE AVRIL 2020</t>
  </si>
  <si>
    <t>FRAIS DE CARBURANT DES MEMBRES DU COMITE LOULO</t>
  </si>
  <si>
    <t>FRAIS DE CARBURANT DES MEMBRES DU COMITE DE GKOTO</t>
  </si>
  <si>
    <t>FRAIS DE CARBURANT MEMBRES DU COMITE JUILLET 2020</t>
  </si>
  <si>
    <t>FRAIS DE SACRIFICE DE LA MINE DE GKOTO</t>
  </si>
  <si>
    <t>FRAIS DE RESTITUTION REUNION COMITE JUILLET 2020</t>
  </si>
  <si>
    <t>FRAIS CARBURANT MEMBRES DU COMITE LOULO AOUT 2020</t>
  </si>
  <si>
    <t>FRAIS CARBURANT MEMBRES COMITE GKOTO SEPTEMBRE 20</t>
  </si>
  <si>
    <t>FRAIS CARBURANT MEMBRES DU COMITE LOULO SEPTEMBRE</t>
  </si>
  <si>
    <t>FRAIS RESTITUTION REUNION DU COMITE SEPTEMBRE 2020</t>
  </si>
  <si>
    <t>FRAIS DE CARBURANT DES MEMEBRE DU COMITE OCT-20</t>
  </si>
  <si>
    <t>FRAIS RESTITUTION DE REUNION DU COMITE OCTOBRE -20</t>
  </si>
  <si>
    <t>FRAIS RESTITUTION DE REUNION DU COMITE AOUT -20</t>
  </si>
  <si>
    <t>FRAIS DE CARBURANT MEMBRES DU COMITE LOULO</t>
  </si>
  <si>
    <t>FRAIS RESTITUTION REUNION COMITE NOVEMBRE 2020</t>
  </si>
  <si>
    <t>FRAIS CARBURANT MEMBRES DU COMITE GKOTO</t>
  </si>
  <si>
    <t>COMMUNE RURALE DE SANSO/DOMBA</t>
  </si>
  <si>
    <t>ACHAT DE SAVON LIQUIDE POUR LES CSCOM DE SANSO ET</t>
  </si>
  <si>
    <t>REMB.FRAIS DE REMISE DES KITS COVID-19 AUX COMMUNE</t>
  </si>
  <si>
    <t>EQUIPMENT SANITARY</t>
  </si>
  <si>
    <t>REMB.FRAIS DE DONATION COVID-19</t>
  </si>
  <si>
    <t>ACHAT DE KITS SANITAIRES COVID-19 POUR LE CSCOM ET</t>
  </si>
  <si>
    <t>ORTM SIKASSO</t>
  </si>
  <si>
    <t>COUVERTURE MEDIATIQUE DE LA REMISE  MAT COVID-19</t>
  </si>
  <si>
    <t>DISTRIBUTION DES PRODUITS  A SIKASSO CAD COVID-19</t>
  </si>
  <si>
    <t>DISTRIBUTION DES PRODUITS  A SIKASSO CAD</t>
  </si>
  <si>
    <t>DIRECTION DE MORILA</t>
  </si>
  <si>
    <t>REALISATION OF BOREHOLE</t>
  </si>
  <si>
    <t>COMMUNAUTE LOCAL DU DEVELOPPEMENT (CLD)</t>
  </si>
  <si>
    <t>TVA NON RECUP/TRAVAUX FORAGE EE-200709</t>
  </si>
  <si>
    <t>TVA NON RECUP/TRAVAUX FORAGE EE-200685</t>
  </si>
  <si>
    <t>ECOLE DE SANSO</t>
  </si>
  <si>
    <t>JANV  - 2020 PROJET COMMUNAUTAIRE</t>
  </si>
  <si>
    <t>COMMUNE RURALE DE SANSO</t>
  </si>
  <si>
    <t>CONTRIBUTION AUX FESTIVITES CINQUANTENAIRE DE LA C</t>
  </si>
  <si>
    <t>LIBRARY EQUIPMENT</t>
  </si>
  <si>
    <t>TVA NON RECUP SUR ACHAT DE FOURNITURES SCOLAIRE 20</t>
  </si>
  <si>
    <t>FEV  - 2020 PROJET COMMUNAUTAIRE</t>
  </si>
  <si>
    <t>FRAIS DE FORMATION ET ACHAT DES KITS INDIVIDUELS</t>
  </si>
  <si>
    <t>MARS - 2020 PROJET COMMUNAUTAIRE</t>
  </si>
  <si>
    <t>AVRIL - 2020 PROJET COMMUNAUTAIRE</t>
  </si>
  <si>
    <t>MAI - 2020 PROJET COMMUNAUTAIRE</t>
  </si>
  <si>
    <t>JUIN - 2020 PROJET COMMUNAUTAIRE</t>
  </si>
  <si>
    <t>JUILLET - 2020 PROJET COMMUNAUTAIRE</t>
  </si>
  <si>
    <t>FORMATION SUR LES TECHNIQUE DE RECOLTE DU MIEL COM</t>
  </si>
  <si>
    <t>AOUT - 2020 PROJET COMMUNAUTAIRE</t>
  </si>
  <si>
    <t>COMMUNE RURALE DE DOMBA</t>
  </si>
  <si>
    <t>PAIEMENT D'APPUI FINANCIER DE MORILA SA POUR L'ORGANISATION DE DEF A DOMBA</t>
  </si>
  <si>
    <t>SEPTEMBRE - 2020 PROJET COMMUNAUTAIRE</t>
  </si>
  <si>
    <t>APPUI FINANCER POUR L'ORGANISATION DU D.E.F</t>
  </si>
  <si>
    <t>FRAIS DE CONDIMENT ET PRESTATION FOLKLORIQUE FAFPA</t>
  </si>
  <si>
    <t>OCTOBRE - 2020 PROJET COMMUNAUTAIRE</t>
  </si>
  <si>
    <t>NOVEMBRE - 2020 PROJET COMMUNAUTAIRE</t>
  </si>
  <si>
    <t>DECEMBRE - 2020 PROJET COMMUNAUTAIRE</t>
  </si>
  <si>
    <t>N'TIOLA/VIPER MORILA HAULING ROAD MONITORING</t>
  </si>
  <si>
    <t>APPUI FINANCER/EALISATION/PROJET/DEVELOP/COMM/DOMBA</t>
  </si>
  <si>
    <t>PAIEMENT DE LA FACTURE N°0042 ADFA ADANSONI</t>
  </si>
  <si>
    <t>PAIEMENT FRAIS DE MISSION ET D'ENTRETIEN DE L'EQUI</t>
  </si>
  <si>
    <t>ACHAT OUTILS PEDAGOGIQUES, MATERIELS DIDACTIQUES E</t>
  </si>
  <si>
    <t>FRAIS DE DEPLACEMENT DE LA FORMATRICE ET DE SON AS</t>
  </si>
  <si>
    <t>GENDARMERIE KOUMANTOU</t>
  </si>
  <si>
    <t>Completion of the fence wall of the gendarmerie of koumantou.</t>
  </si>
  <si>
    <t>FRAIS DE FORMATION DES FEMMES DE L'ASSOCIATION DOM</t>
  </si>
  <si>
    <t>TVA NON RECUP SUR LES TRAVAUX D'ACHEVEMENT DU MUR</t>
  </si>
  <si>
    <t>APPUI FINANCIER A LA VULGARISATION/ULTURE/DOMBA</t>
  </si>
  <si>
    <t>PLATE MAKING</t>
  </si>
  <si>
    <t>CIVIL WORK</t>
  </si>
  <si>
    <t>BUILDING MAINTENANCE</t>
  </si>
  <si>
    <t>TVA NON RECUP SUR LES CIVIL WORK EE-201158</t>
  </si>
  <si>
    <t>TVA NON RECUP SUR LES TRAVAUX D'ETANCHETTE DU BATI</t>
  </si>
  <si>
    <t>TVA NON RECUP SUR LES TRAVAUX DE RENOVATION DU CEN</t>
  </si>
  <si>
    <t>TVA NON RECUP SUR LES TRAVAUX  DE CONSTRUCTION</t>
  </si>
  <si>
    <t>ACHAT DES INTRANTS AGRICOLES POUR LA COMMUNAUTE DE</t>
  </si>
  <si>
    <t>PRISE EN CHARGE POUR PERDIEM DES PARTICIPANTS A LA</t>
  </si>
  <si>
    <t>APPUI FINANCIER A LA VULGARISATION DE LA CULTURE</t>
  </si>
  <si>
    <t>PRISE EN CHARGE POUR PERDIEM DES MEMBRES DE SUIVI</t>
  </si>
  <si>
    <t>PRISE EN CHARGE DE FRAIS DE FORMATION DES APICULTE</t>
  </si>
  <si>
    <t>PRISE EN CHARGE FRAIS DE FORMATION DES APICULTEURS</t>
  </si>
  <si>
    <t>PRISE EN CHARGE PERDIEMES DES MEMBRES DE LA COMMIS</t>
  </si>
  <si>
    <t>PAIEMENT FRAIS DE MISSION ET ENTRETIEN DE L'EQUIPE</t>
  </si>
  <si>
    <t>PAIEMENT PERDIEM FRAIS DE MISSION ET ENTRETIEN DE</t>
  </si>
  <si>
    <t>TVA NON RECUP SUR LES TRAVAUX DE LA CLOTURE GRILLA</t>
  </si>
  <si>
    <t>SERVICE FEE MONTHLY</t>
  </si>
  <si>
    <t>PAIEMENT APPUIS FINANCIER A MOHAMED KEITA (CONSULTANT)</t>
  </si>
  <si>
    <t>PRESTATION DE SERVICE &lt;&lt; GARDIENNAGE &gt;&gt;</t>
  </si>
  <si>
    <t>REPORTAGE DE LA REUNION DU CLD AVEC MORI</t>
  </si>
  <si>
    <t>REPORTAGE DE LA REUNION DE FERMETURE DE</t>
  </si>
  <si>
    <t>TVA NON RECUP SUR ACHAT DES FOURNITURES SCOLAIRES</t>
  </si>
  <si>
    <t>FRAIS DE GARDIENNAGE ROUTE-MORILA SA- DOUMBA</t>
  </si>
  <si>
    <t>REPORTAGE DES RESTITUTIONS DES RESULTATS DE L'ANA</t>
  </si>
  <si>
    <t>MEDIA COVERT OF MORILA EVENT</t>
  </si>
  <si>
    <t>SOUS PREFET</t>
  </si>
  <si>
    <t>REMB. FRAIS ACHAT DE BATTERIE (70)</t>
  </si>
  <si>
    <t>REMB. FRAIS ACHAT DE BATTERY (100 AMP) POUR LE CHE</t>
  </si>
  <si>
    <t>TVA NON RECUP/REPORTAGE DE LA REUNION EE-202268</t>
  </si>
  <si>
    <t>TVA NON RECUP/REPORTAGE DE LA VISIT EE-202267</t>
  </si>
  <si>
    <t>PAIEMENT ACHAT DES SEMENCES ET TRANSPORT</t>
  </si>
  <si>
    <t>PAIEMENT POUR  RECOMPENSER L'EQUIDE DE TONNAGE EN</t>
  </si>
  <si>
    <t>PAIEMENT FRAIS DE CARBURANT DU PRESIDENT DE L'ASSO</t>
  </si>
  <si>
    <t>PAIEMENT FRAIS DE COLA DE COLA POUR VISITE DE COUR</t>
  </si>
  <si>
    <t>TVA/REPORTAGE DE LA COMMISSION DE FERMET</t>
  </si>
  <si>
    <t>REM. ACHAT DE 2 BATTERIES POUR LE CHEF DE VILLAGE</t>
  </si>
  <si>
    <t>REMB. FRAIS ACHAT DE TISSSUS ET DE COUTURE DES CHEFS DE VILLAGES</t>
  </si>
  <si>
    <t>REMB. COPIE DES IMAGES ORTM SIKASSO (REPORTAGE DES</t>
  </si>
  <si>
    <t>DONS AUX TROUPES FOLKLORIQUES DE SANSO</t>
  </si>
  <si>
    <t>PAIEMENT FRAIS DE MSSION POUR VISITE AUX AUTORITES</t>
  </si>
  <si>
    <t>ASSISTANCE FINANCIERE DE MORIL SA POUR LA PRISE EN</t>
  </si>
  <si>
    <t>REMB.FRAIS ACHAT FARINE DE MAIS ET MIL</t>
  </si>
  <si>
    <t>AGENCE MALI MANAGEMENT AMM</t>
  </si>
  <si>
    <t>PAIEMENT APPUI FINANCIER A LA SECURITE (AMM) ET A</t>
  </si>
  <si>
    <t>PAIEMENT PERDIEM A L'AGENT DE FRAIS D'ACHAT DE MAT</t>
  </si>
  <si>
    <t>TVA NON RECUP/MEDIA COVERT OF MORILA EVENT EE-2000</t>
  </si>
  <si>
    <t>CERMONIES DE SACRIFICES POUR LA MINE</t>
  </si>
  <si>
    <t>COMPLEMENTS DES FRAIS D'ORGANISATION DES FETES DE</t>
  </si>
  <si>
    <t>PAIEMENT CONTRIBUTION AUX FETES DU 8 MARS 2020</t>
  </si>
  <si>
    <t>PAIEMENT FRAIS DE COLA POUR VISITE DE COURTOISIE D</t>
  </si>
  <si>
    <t>PAIEMENT CONTRIBUTION AUX FETES DU 8 MARS 2020 DES</t>
  </si>
  <si>
    <t>PAIEMENT APPUI FINANCIER A L'ORGANISATION DE LA SO</t>
  </si>
  <si>
    <t>PAIEMENT PERDIEM D'APPUIS FINACIER A L'ENDROIT DU</t>
  </si>
  <si>
    <t>PAIEMENT PERDIEM D'APPUIS FINACIER AU SOUS-PREFET</t>
  </si>
  <si>
    <t>APPUI FINANCIER POUR L'ORGANISATION DU 8 MARS</t>
  </si>
  <si>
    <t>REMB.ACHAT DE 2 MOUTONS POUR LE DPT DE OUTSIDE ENG</t>
  </si>
  <si>
    <t>CONTRIBUTION AUX FESTIVITES DU 1ER MAI 2020</t>
  </si>
  <si>
    <t>CONTRIBUTION AUX FESTIVITES DU 1 ER MAI 2020</t>
  </si>
  <si>
    <t>PAIEMENT PRIX DE L'EMPLOYE DU 1er TRIMESTRE 2020</t>
  </si>
  <si>
    <t>PAIEMENT D'APPUI FINANCIER POUR L'ORGANISATION DE</t>
  </si>
  <si>
    <t>PAIEMENT D'APPUI FINANCIER AU SOUS-PREFET DE SANSO</t>
  </si>
  <si>
    <t>CONFECTION DE BOUBOU POUR LES CHEFS DE VILLAGE</t>
  </si>
  <si>
    <t>PRISE EN CHARGE DE 4 ENSEMBLES GRANDS BOUBOU POUR</t>
  </si>
  <si>
    <t>PAIEMENT FRAIS DE RESTAURATION DES FEMMES DE L'ASS</t>
  </si>
  <si>
    <t>SOUS PREFET MASSIGUI</t>
  </si>
  <si>
    <t>SOUTIEN FINANCIER AU SOUS-PREFET DE MASSIGUI</t>
  </si>
  <si>
    <t>PAIEMENT D'APPUI FINANCIER  DE MORILA SA POUR L'OR</t>
  </si>
  <si>
    <t>REMB.FRAIS DE PAIEMENT RELIQUAT POUR LA DONATION D</t>
  </si>
  <si>
    <t>PAIEMENT FRAIS DE COMPENSATION D'UN ANE TUE SUITE</t>
  </si>
  <si>
    <t>PAIEMENT FRAIS DE COLAS POUR LES CHEFS DES VILLAGE</t>
  </si>
  <si>
    <t>PAIEMENT RELIQUAT ACHAT DE 6 BELIERS POUR LES CHEF</t>
  </si>
  <si>
    <t>REMB.COMPLEMENT DONATION COMMUNAUTE TOUR SANSO-DOM</t>
  </si>
  <si>
    <t>REMB.COMPLEMENT DONATION COMMUNAUTE TOUR AU VILLAG</t>
  </si>
  <si>
    <t>PAIEMENT PRIX DE L'EMPLOYE DU 2eTRIMESTRE 2020</t>
  </si>
  <si>
    <t>PAIEMENT D'APPUI FINACIER A Mme LE SOUS-PREFET DE SANSO</t>
  </si>
  <si>
    <t>PRISE EN CHARGE ACHAT DE 6 BELIERS POUR LES CHEFS</t>
  </si>
  <si>
    <t>PRISE EN CHARGE ACHAT D'EQUIPEMENTS SPORTIFS POUR</t>
  </si>
  <si>
    <t>TVA NON RECUP SUR L'INTERVIEW DU DIRECTEUR DE LA M</t>
  </si>
  <si>
    <t>TVA/REPORTAGE DE LA REMISE DE MATERIELS</t>
  </si>
  <si>
    <t>PAIEMENT APPUI FINANCIER DE MORILA SA AUX AGENTS D</t>
  </si>
  <si>
    <t>PAIEMENT CONTRIBUTION AUX FUNERAILLES DE Mme TRAORE SOUMANA</t>
  </si>
  <si>
    <t>GENDARMERIE SANSO</t>
  </si>
  <si>
    <t>PRISE  EN CHARGE ACHAT D'UN MOUTON POUR LES GENDARMES</t>
  </si>
  <si>
    <t>PRISE EN CHARGE DE 2 MOUTONS POUR LES AGENTS DE LA SECURITE</t>
  </si>
  <si>
    <t>REMB.FRAIS ACHAT DE TROUSSEAUX  DE BEBE POUR LES V</t>
  </si>
  <si>
    <t>PAIEMENT FRAIS DE COLAS POUR LA VISITE DE COURTOIS</t>
  </si>
  <si>
    <t>MAIRIE DE MASSIGUI</t>
  </si>
  <si>
    <t>PAIEMENT APPUI FINANCIER POUR LA MAIRIE DE MASSIGU</t>
  </si>
  <si>
    <t>MAIRIE DE SANSO</t>
  </si>
  <si>
    <t>PAIEMENT APPUI FINANCIER POUR LA MAIRIE DE SANSO A</t>
  </si>
  <si>
    <t>PAIEMENT APPUI FINANCIER POUR LA CONTRIBUTION AUX</t>
  </si>
  <si>
    <t>CONTRIBUTION AUX FUNERAILLES - MERE NOUHOUM TRAORE</t>
  </si>
  <si>
    <t>PAIEMENT APPUI FINANCIER A L'IMAM SANSO POUR RAISO</t>
  </si>
  <si>
    <t>PAIEMENT APPUI FINANCIER POUR RAISON SOCILAE OUDY MARIKO</t>
  </si>
  <si>
    <t>ENCOURAGEMENT POUR SERVICE BIEN FAIT</t>
  </si>
  <si>
    <t>PAIEMENT APPUI FINANCIER AUX FUNERAILLES DU CHEF D</t>
  </si>
  <si>
    <t>PAIEMENT APPUI FINANCIER AU SOUS-PREFET DE MASSIGU</t>
  </si>
  <si>
    <t>APPUI FINANCIER A L'ORGANISATION DE LA MESSE DE RE</t>
  </si>
  <si>
    <t>PAIEMENT FRAIS DE SOUTIEN AUX FESTIVITES DE LA FET</t>
  </si>
  <si>
    <t>PAIEMENT FRAIS ACHAT DE COLAS POUR LA VISITE DE CO</t>
  </si>
  <si>
    <t>PAIEMENT  APPUI FINANCIER POUR ACHAT DE PRODUITS A</t>
  </si>
  <si>
    <t>PAIEMENT  APPUI FINANCIER POUR RAISON DE SANTE (SE</t>
  </si>
  <si>
    <t>ACHAT DE BOEUFS ET DE MOUTONS POUR SACRIFICE + MAI</t>
  </si>
  <si>
    <t>PAIEMENT PRIX DE L'EMPLOYE DU 3eme TRIMESTRE 2020</t>
  </si>
  <si>
    <t>SACRIFICES POUR DES TRAVAUX D'EXPLOITATION DANS DE</t>
  </si>
  <si>
    <t>CONTRIBUTION POUR LES FETE DE FIN D'ANNEE A SANSO</t>
  </si>
  <si>
    <t>CONTRIBUTION POUR LES FETE DE FIN D'ANNEE DE DOMBA</t>
  </si>
  <si>
    <t>CONTRIBUTION POUR LES FETE DE FIN D'ANNEE DE FINGO</t>
  </si>
  <si>
    <t>CONTRIBUTION POUR LES FETE DE FIN D'ANNEE DE MORIL</t>
  </si>
  <si>
    <t>CONTRIBUTION POUR LES FETE DE FIN D'ANNEE DES GEND</t>
  </si>
  <si>
    <t>FONCTIONNAIRE DE SANSO</t>
  </si>
  <si>
    <t>CONTRIBUTION POUR LES FETE DE FIN D'ANNEE DES FONC</t>
  </si>
  <si>
    <t>CONTRIBUTION POUR LES FETE DE FIN D'ANNEE 2020</t>
  </si>
  <si>
    <t>DOUANE DE SIKASSO</t>
  </si>
  <si>
    <t>APPUI FINANCE A L'AS DOUANE DE SIKASSO POUR ACCOMP</t>
  </si>
  <si>
    <t>PAIEMENT FRAIS DE COMPENSATION D'</t>
  </si>
  <si>
    <t>MAIRIE DE SANSO/DOMBA</t>
  </si>
  <si>
    <t>PAIEMENT APPUI FINANCIER AUX MAIRIES DE SANSO ET D</t>
  </si>
  <si>
    <t>CONTRIBUTION AUX FUNERAILLES-PERE IBREHIM KONE</t>
  </si>
  <si>
    <t>PAIEMENT PERDIEM POUR PRESENTER LES CONDOLEANCES A</t>
  </si>
  <si>
    <t>PAIEMENT APPUI FINANCIER POUR LA PARRAINAGE DE LA</t>
  </si>
  <si>
    <t>APPUI FINANCIER A LA CEREMONIE D'INTRONISATION DU</t>
  </si>
  <si>
    <t>ACHAT DE MATERIEL DIDACTIQUES EAUX ET BOISSON LORS</t>
  </si>
  <si>
    <t>ACHAT EAUX ET BOISSON LORS DU LANCEMENT DE LA JOUR</t>
  </si>
  <si>
    <t>APPUI FINANCIER AUX ACTIVITES DE  L'ASSOCITION DE</t>
  </si>
  <si>
    <t>APPUI FINANCIER AUX ACTIVITES DE L'ASSOCITION DE S</t>
  </si>
  <si>
    <t>ACHAT DE CADEAUX DE FIN D'ANNEE BASSALA KOROMAKAN</t>
  </si>
  <si>
    <t>General Maintenance</t>
  </si>
  <si>
    <t>Sikasso/Fourou</t>
  </si>
  <si>
    <t>Maintenance Generale</t>
  </si>
  <si>
    <t>Road Maintenance</t>
  </si>
  <si>
    <t>Maintenance Route</t>
  </si>
  <si>
    <t>Ecole</t>
  </si>
  <si>
    <t>Ecole Communautaire</t>
  </si>
  <si>
    <t>Développement de la Jeunesse</t>
  </si>
  <si>
    <t>Installation d'eau</t>
  </si>
  <si>
    <t>Chefferie locale</t>
  </si>
  <si>
    <t>Bougouni</t>
  </si>
  <si>
    <t>Frais sacrifice annuel somika</t>
  </si>
  <si>
    <t>Adama Camara</t>
  </si>
  <si>
    <t>Don moto pompe et accessoires Adama Camara Partant à retraite P249</t>
  </si>
  <si>
    <t>MAIRIE KALANA</t>
  </si>
  <si>
    <t>Salaires des (10) Enseignants</t>
  </si>
  <si>
    <t>CHEFFERIE KALANA, MOSQUEE, EGLISE</t>
  </si>
  <si>
    <t>Appui mensuel aux autorités coutumières &amp; religieuses</t>
  </si>
  <si>
    <t>Salaires des Matrones &amp; Medecin</t>
  </si>
  <si>
    <t>Association des femmes</t>
  </si>
  <si>
    <t>Don intrants agricoles pour femmes de Kalana</t>
  </si>
  <si>
    <t>Gendarmerie Kalana</t>
  </si>
  <si>
    <t>Don gasoil à la Gendarmerie de Kalana</t>
  </si>
  <si>
    <t>Prime mensuelle &amp; Surveillance</t>
  </si>
  <si>
    <t>SYLTMIN-Mali</t>
  </si>
  <si>
    <t>Appui à la SYLTMIM-Mali</t>
  </si>
  <si>
    <t>Appui à la Mairie pour prestations du Dr en Kinesithérapie</t>
  </si>
  <si>
    <t>Prime mensuelle &amp; surveillance</t>
  </si>
  <si>
    <t>Contribution aux festivités 08 Mars-20</t>
  </si>
  <si>
    <t>Sous-prefet de Kalana</t>
  </si>
  <si>
    <t>Appui au Sous-Prefet de Kalana</t>
  </si>
  <si>
    <t>Don Clim split 1.5Cv à la Gendarmerie de Kalana</t>
  </si>
  <si>
    <t>Sous-prefet de Yanfolila</t>
  </si>
  <si>
    <t>Appui au sous prefet de yanfolila</t>
  </si>
  <si>
    <t>Prime menssuelle &amp; Surveillance</t>
  </si>
  <si>
    <t>Population riveraine</t>
  </si>
  <si>
    <t>Paiement activités sensibilisation COVID19</t>
  </si>
  <si>
    <t>Prime Gendarme + frais surv bassin</t>
  </si>
  <si>
    <t>Frais suveillance bassin  Mai 2020</t>
  </si>
  <si>
    <t>Paiement Gendarmerie Mai 2020</t>
  </si>
  <si>
    <t>Prime de surveillance bassin a boue</t>
  </si>
  <si>
    <t>Prime mensuelle gendarmerie</t>
  </si>
  <si>
    <t>Village de Kobada</t>
  </si>
  <si>
    <t>Pont Kobada</t>
  </si>
  <si>
    <t>Autorités locales</t>
  </si>
  <si>
    <t>Don Tabaski Autorités locales</t>
  </si>
  <si>
    <t>Achat sable entretien Gendarmerie de Kalana</t>
  </si>
  <si>
    <t>Association des jeunes de Kalana</t>
  </si>
  <si>
    <t>Frais d'org Coupe SOMIKA-2020</t>
  </si>
  <si>
    <t>Prime de Mensuelle &amp; Surveillance</t>
  </si>
  <si>
    <t>Contribution pr l'org du DEF 2020</t>
  </si>
  <si>
    <t>Appui à la mairie de Goundiaka</t>
  </si>
  <si>
    <t>Prime de surveillance &amp; mensuelle</t>
  </si>
  <si>
    <t>Don chaises en nylon pour la sous-prefecture</t>
  </si>
  <si>
    <t>Chef de village de Kalana</t>
  </si>
  <si>
    <t>Appui au village pour le sacrifice</t>
  </si>
  <si>
    <t>Appui à la Sous-Prefecture de Kalana</t>
  </si>
  <si>
    <t>Sous Prefecture de Diamou</t>
  </si>
  <si>
    <t>Septembre 2020</t>
  </si>
  <si>
    <t>Appui finanicier pour l'inauguration de la sous-Prefecture, construite par la SEMOS SA</t>
  </si>
  <si>
    <t>SCOM de Sadiola</t>
  </si>
  <si>
    <t>Aout 2020</t>
  </si>
  <si>
    <t>Appui Financier lute contre le Paludisme</t>
  </si>
  <si>
    <t>Village de Sekokoto</t>
  </si>
  <si>
    <t>Janvier 2020</t>
  </si>
  <si>
    <t>Adduction d'Eau</t>
  </si>
  <si>
    <t>Village de Sirimana</t>
  </si>
  <si>
    <t>Sous Prefecture de Sadiola</t>
  </si>
  <si>
    <t>Equipements Solaires</t>
  </si>
  <si>
    <t>Maire de Sadiola</t>
  </si>
  <si>
    <t>Equipements Solaire logement du Maire</t>
  </si>
  <si>
    <t>Equipements Solaire logement du Sous Prefet</t>
  </si>
  <si>
    <t>Village de Diangounté</t>
  </si>
  <si>
    <t>Fevrier 2020</t>
  </si>
  <si>
    <t>Contruction de 3 classes</t>
  </si>
  <si>
    <t>Commune de Sadiola</t>
  </si>
  <si>
    <t>Mars 2020</t>
  </si>
  <si>
    <t>Contruction d'abattoir</t>
  </si>
  <si>
    <t>Village de Diamou</t>
  </si>
  <si>
    <t>Avril 2020</t>
  </si>
  <si>
    <t>Rehabilitation systeme d'adduction d'eau potable</t>
  </si>
  <si>
    <t>Villages de Sekokoto et Sirimana</t>
  </si>
  <si>
    <t>Juillet 2020</t>
  </si>
  <si>
    <t>Fourniture et installation systeme electrique solaire</t>
  </si>
  <si>
    <t>Equuipements bureau du sou prefet</t>
  </si>
  <si>
    <t>Gendarmerie de Sadiola</t>
  </si>
  <si>
    <t>Batteries solaires</t>
  </si>
  <si>
    <t>Fourniture et installation de morgue au CSCOM</t>
  </si>
  <si>
    <t>Octobre 2020</t>
  </si>
  <si>
    <t>Adduction d'eau a l'abattoir</t>
  </si>
  <si>
    <t>Fourniture et installation de lampes solaires</t>
  </si>
  <si>
    <t>Hopital Regional de Kayes</t>
  </si>
  <si>
    <t>Achats de 1000 films plastique</t>
  </si>
  <si>
    <t>Association Kayes Kaw Koumakan</t>
  </si>
  <si>
    <t>Achat de pulverisateurs à moteur dans le cadre de l'assainissement de la ville de Kayes</t>
  </si>
  <si>
    <t xml:space="preserve">Achat de goulottes pour le recouvrement des installations electriques de la salle du scanneur </t>
  </si>
  <si>
    <t>Achat de grands coffrets pour l'installation electrique de la salle du scanneur</t>
  </si>
  <si>
    <t>Village de Sadiola</t>
  </si>
  <si>
    <t>Novembre 2020</t>
  </si>
  <si>
    <t>Equipements solaires a la Sous Prefecture</t>
  </si>
  <si>
    <t xml:space="preserve"> Achat de raccords dans le cadre de l'assainissement de la ville de Kayes.</t>
  </si>
  <si>
    <t>Decembre 2020</t>
  </si>
  <si>
    <t xml:space="preserve"> Achat d'ambulances (3 motos trycicles)  equipees pour les centres secondaires de sante de Sadiola.</t>
  </si>
  <si>
    <t>Desinstallation et Installation de Pompe a eau</t>
  </si>
  <si>
    <t>Village de Kakadian</t>
  </si>
  <si>
    <t>Construction d'un marché</t>
  </si>
  <si>
    <t>Realisation d'un abreuvoir</t>
  </si>
  <si>
    <t>Travaux sur le Batiment de la Sous Prefecture</t>
  </si>
  <si>
    <t>Village de Tabakoto</t>
  </si>
  <si>
    <t>Modification et de reparation d'abreuvoir</t>
  </si>
  <si>
    <t>Mai 2020</t>
  </si>
  <si>
    <t>Construction d’un muret pour la clôture de la mosquée</t>
  </si>
  <si>
    <t xml:space="preserve">Construction d’une Toilette Exterieure dans la cour de la Sous preffecture </t>
  </si>
  <si>
    <t>Achat de Lampe torche dans le cadre de la surveillance nocturne des infrastructures sociales</t>
  </si>
  <si>
    <t>Vilage de Sekokoto</t>
  </si>
  <si>
    <t>Construction d'abrevoirs</t>
  </si>
  <si>
    <t>Achat de gresils dans le cadre de l'assainissement de la ville de Kayes</t>
  </si>
  <si>
    <t>Achat de motos taxi dans le cadre de l'assainissement de la ville de Kayes.</t>
  </si>
  <si>
    <t xml:space="preserve">Travaux de rehabilitation de la morgue du CSCOM </t>
  </si>
  <si>
    <t>Pour le recouvrement des installations electriques de la salle  du scanneur de l'hopital</t>
  </si>
  <si>
    <t>Equipements et Travaux d'assainissement de la ville</t>
  </si>
  <si>
    <t>Rehabilitation morgue</t>
  </si>
  <si>
    <t xml:space="preserve"> Achat de petrole desinfectant dans le cadre de l'assainissement de la ville de Kayes.</t>
  </si>
  <si>
    <t>Achat de disjoncteur et de sceaux d'enduit  pour la salle du scanneur</t>
  </si>
  <si>
    <t>Achat de rouleau de cable electrique, de boite de derivation et de ciment  pour le projet d'adduction d'eau</t>
  </si>
  <si>
    <t>MAIRIE DE DIO</t>
  </si>
  <si>
    <t>DIO</t>
  </si>
  <si>
    <t>DON POUR HYGIENE ET SANITAIRE</t>
  </si>
  <si>
    <t>DON POUR ACTIVITES CULTURELLES</t>
  </si>
  <si>
    <t>SOCIETE DES MINES DE KOMANA SMK</t>
  </si>
  <si>
    <t>OD0108 -10% perimetres maraichers par SOGEFOR</t>
  </si>
  <si>
    <t>OD0108 -10% 3 adductions d'eau dans les villages par EGEOS</t>
  </si>
  <si>
    <t>OD0108 -10% grillages dans 8 perimetres dans 8 villages par</t>
  </si>
  <si>
    <t>OD0108 -5% magasins Donsosso par BETI projet de saponifcatio</t>
  </si>
  <si>
    <t>OD0108 -20% projets de maraichage avec l'agriculture de Yanf</t>
  </si>
  <si>
    <t>SP(1):PERDIEM CLD DU 28/01/2020</t>
  </si>
  <si>
    <t>SP(1):Paiement du personnel communautaire a la charge de SMK</t>
  </si>
  <si>
    <t>SP(1):Paiement pour le Comité Local de Développement</t>
  </si>
  <si>
    <t>SP(1):Paiement du perdiem des membres du CLD (Mars 2020)</t>
  </si>
  <si>
    <t>Etat de paie pers. comm. Mars</t>
  </si>
  <si>
    <t>SP(1):Don de sucre a la communaute - Ramadan 2020</t>
  </si>
  <si>
    <t>SP(1):IMPLANTATION DU TERRAIN POUR LATRINES</t>
  </si>
  <si>
    <t>SP(2):FABRICATION DES AGGLOS PLEINS</t>
  </si>
  <si>
    <t>SP(3):FONDATION DU BETON DE PROPRIETE</t>
  </si>
  <si>
    <t>SP(4):MONTAGE DE BRIQUES</t>
  </si>
  <si>
    <t>SP(5):CREPISSAGE DES MURS</t>
  </si>
  <si>
    <t>SP(6):TOITURE EN TOLE DE 5KS POUR LA COUVERTURE DE LATRINE</t>
  </si>
  <si>
    <t>01/GOURMA/SMK</t>
  </si>
  <si>
    <t>SP(1):FORMATIONS 3 ARTISANS , 4 PLOMBIERS , 4 ELECTRICIENS</t>
  </si>
  <si>
    <t>SP(2):ACHATS DE KITS DE MAINTENANCE ,ELECTRICITE ,PLOMBERIE</t>
  </si>
  <si>
    <t>SP(3):CONTROLE DES TRAVAUX DE REHABILITATION</t>
  </si>
  <si>
    <t>SP(1):Construction de deux magasins et un Hangar au Compte d</t>
  </si>
  <si>
    <t>Goods Received, Whse: MAIN</t>
  </si>
  <si>
    <t>SP(1):TRAVAUX DE RENOVATION DES POULAILLERS DE SOLOBA BOUGOU</t>
  </si>
  <si>
    <t>SP(1):COUT PREVISIONNEL DES TRAVAUX DE REHABILITATION DU CSC</t>
  </si>
  <si>
    <t>SP(1):PREPAPRATION ET IMPLANTATION</t>
  </si>
  <si>
    <t>SP(2):FOUILLE ET FONDATION DE POTEAU EN CORNIERE</t>
  </si>
  <si>
    <t>SP(3):F ET P DE POTEAU EN CORNIERE</t>
  </si>
  <si>
    <t>SP(4):BETON POUR FIXAGE DE POTEAU</t>
  </si>
  <si>
    <t>SP(5):F ET P EN GRILLAGE</t>
  </si>
  <si>
    <t>SP(6):F ET P DE FIL GALVA EN LIGNE</t>
  </si>
  <si>
    <t>SP(7):F ET P DE PORTE</t>
  </si>
  <si>
    <t>Frais de mission 2020-339/CYA</t>
  </si>
  <si>
    <t>SP(1):Paiement 20% mise en oeuvre convention SMK/SAY 3eme t</t>
  </si>
  <si>
    <t>Social aide et assistance</t>
  </si>
  <si>
    <t>Appui a la mairie de yallankoro soloba</t>
  </si>
  <si>
    <t>SP(1):Realisation, Renforcement adduction d'eau perimetre Ka</t>
  </si>
  <si>
    <t>Revers 50% Avance de Demarrage</t>
  </si>
  <si>
    <t>SP(1):Deplacement atelier d'essai de pompage sur site</t>
  </si>
  <si>
    <t>SP(2):Essai pompage longue duree 48 heures</t>
  </si>
  <si>
    <t>SP(3):Reinstallation pompe, tuyau exhaure supplementaire, ca</t>
  </si>
  <si>
    <t>SP(5):Deplacament sur site</t>
  </si>
  <si>
    <t>SP(6):Essai pompage longue duree 48 heures</t>
  </si>
  <si>
    <t>SP(7):Analyse physico chimique &amp; bacteriologique</t>
  </si>
  <si>
    <t>SP(8):Redimmensionner champs solaire 3000 WC &amp; renforcer su</t>
  </si>
  <si>
    <t>SP(9):Reinstallation pompe, tuyau exhaure supplementaire, ca</t>
  </si>
  <si>
    <t>SP(1):INSTALLATION CHANTIER - PLANS D'EXECUTION - IMPLANTATI</t>
  </si>
  <si>
    <t>SP(2):REHABILITATION DES FORAGES POUR LES PMH</t>
  </si>
  <si>
    <t>SP(4):REHABILITATION DES PMH(2 gelenikoro, 2 tengendougou &amp;1</t>
  </si>
  <si>
    <t>SP(6):REHABILITATION DE L'AES</t>
  </si>
  <si>
    <t>SP(8):VENTOLINE SPRAY</t>
  </si>
  <si>
    <t>Appui Financier pour les soins medicaux au delegue de commis</t>
  </si>
  <si>
    <t>Perdiem , Meeting Yanfolila</t>
  </si>
  <si>
    <t>SP(1):2ème TRANCHE ET FIN DU CONTRAT ETABLI ENTRE LA SMK ET</t>
  </si>
  <si>
    <t>Perdiem pour le sous prefet de Guelenikoro à Yanfolila</t>
  </si>
  <si>
    <t>SP(1):Devis Estimatif de Réhabilitation de jardin Maraicher</t>
  </si>
  <si>
    <t>SP(1):Realisation nouveau &amp; Realibitation forage AES - Kabay</t>
  </si>
  <si>
    <t>SP(1):Essai de pompage CIEH (3 Paliers ) 4h-pompage et 1h re</t>
  </si>
  <si>
    <t>SP(2):Essai de pompage longue duree 12h et 6h remonter</t>
  </si>
  <si>
    <t>Annexe 6 : Déclaration des paiements sociaux volontaires en FCFA</t>
  </si>
  <si>
    <t>Annexe 7 : Répertoire minier au 31 décembre 2020</t>
  </si>
  <si>
    <t>Annexe 11 : Titres miniers octroyés en 2020</t>
  </si>
  <si>
    <t>Annexe 12 : Résultats de vérification des dossiers d’octroi en 2020</t>
  </si>
  <si>
    <t>Annexe 13 : Les transactions avec les fournisseurs locaux en 2020</t>
  </si>
  <si>
    <t>Annexe 16 : Fiches de conciliation ITIE Mali 2020</t>
  </si>
  <si>
    <t>Date du début</t>
  </si>
  <si>
    <t/>
  </si>
  <si>
    <t>Gangonteri</t>
  </si>
  <si>
    <t>Autorisations de prospection 2020</t>
  </si>
  <si>
    <t>Autorisation d'Exploration</t>
  </si>
  <si>
    <t>Permis de Recherche en 2020</t>
  </si>
  <si>
    <t>Autorisation d'Exploration en 2020</t>
  </si>
  <si>
    <t>Autorisation d'Exploitation des Carrières en 2020</t>
  </si>
  <si>
    <t>Autorisation d'Exploitation de Petite Mine en 2020</t>
  </si>
  <si>
    <t>Autorisation de Prospection en 2020</t>
  </si>
  <si>
    <t>Dolérite</t>
  </si>
  <si>
    <t>Calcaire</t>
  </si>
  <si>
    <t>Or</t>
  </si>
  <si>
    <t>Lithium</t>
  </si>
  <si>
    <t>Grenat</t>
  </si>
  <si>
    <t>ODK BETON TRAVAUX SARL</t>
  </si>
  <si>
    <t>Quartz</t>
  </si>
  <si>
    <t>Grès</t>
  </si>
  <si>
    <t>Fer</t>
  </si>
  <si>
    <t>Localité</t>
  </si>
  <si>
    <t>Sogola-Nord</t>
  </si>
  <si>
    <t>Faradiélé</t>
  </si>
  <si>
    <t>Diourouka</t>
  </si>
  <si>
    <t>Kambaya-Sud</t>
  </si>
  <si>
    <t>Diban</t>
  </si>
  <si>
    <t>Komassala-Sud</t>
  </si>
  <si>
    <t>Dialafara-Karouma</t>
  </si>
  <si>
    <t>Diossébougou-Nord</t>
  </si>
  <si>
    <t>Kankéléna</t>
  </si>
  <si>
    <t>Diaban-Nord</t>
  </si>
  <si>
    <t>Sandaré</t>
  </si>
  <si>
    <t>Siékorolé</t>
  </si>
  <si>
    <t>Takoumala</t>
  </si>
  <si>
    <t>Téichibé-Sud</t>
  </si>
  <si>
    <t>Dinguilou</t>
  </si>
  <si>
    <t>Makana</t>
  </si>
  <si>
    <t>Farabala</t>
  </si>
  <si>
    <t>Moussala-Nord</t>
  </si>
  <si>
    <t>Sandougoula-Nord</t>
  </si>
  <si>
    <t>Dangoué</t>
  </si>
  <si>
    <t>Kotié</t>
  </si>
  <si>
    <t>Kalakoro</t>
  </si>
  <si>
    <t>Gré-Kourou</t>
  </si>
  <si>
    <t>Bougoutinti</t>
  </si>
  <si>
    <t>Darsalam</t>
  </si>
  <si>
    <t>Niala-Sud</t>
  </si>
  <si>
    <t>Monéa-Sud</t>
  </si>
  <si>
    <t>Walia-Ouest</t>
  </si>
  <si>
    <t>Complétude des dossiers d’octroi (Documentation de base)</t>
  </si>
  <si>
    <t>Justification des capacités techniques et financières</t>
  </si>
  <si>
    <t>Contenu du rapport de faisabilité</t>
  </si>
  <si>
    <t>Documentation de base</t>
  </si>
  <si>
    <t>Code du titre</t>
  </si>
  <si>
    <r>
      <rPr>
        <sz val="10"/>
        <color theme="0"/>
        <rFont val="Calibri"/>
        <family val="2"/>
      </rPr>
      <t>License Code</t>
    </r>
  </si>
  <si>
    <t>Type du titre</t>
  </si>
  <si>
    <t>Référence</t>
  </si>
  <si>
    <t>Une demande adressée au MM contenant l'adresse précise du demandeur</t>
  </si>
  <si>
    <t xml:space="preserve">Une copie des statuts de la société </t>
  </si>
  <si>
    <t>Capacité technique et financière</t>
  </si>
  <si>
    <t>Programme détaillé des travaux et le cout</t>
  </si>
  <si>
    <t>Coordonnées du périmètre sollicité</t>
  </si>
  <si>
    <t>Un tracé du périmètre sur carte géologique ou topographique au 1/200 000ème</t>
  </si>
  <si>
    <t>Pouvoir de signataire de la demande</t>
  </si>
  <si>
    <t xml:space="preserve">Une copie du certificat d’immatriculation au R.C.C.M </t>
  </si>
  <si>
    <t>Le numéro d’Identification fiscal du demandeur</t>
  </si>
  <si>
    <t>Projet de convention</t>
  </si>
  <si>
    <t>APL-I-2199</t>
  </si>
  <si>
    <r>
      <rPr>
        <sz val="9"/>
        <rFont val="Calibri"/>
        <family val="2"/>
      </rPr>
      <t>AP 2375/20</t>
    </r>
  </si>
  <si>
    <t>SHENG TONG SARL</t>
  </si>
  <si>
    <t>Autorisation de Prospection, Groupes 1 et 2</t>
  </si>
  <si>
    <t>Code 2012, article 8 decrét d'application</t>
  </si>
  <si>
    <t>APL-I-2584</t>
  </si>
  <si>
    <r>
      <rPr>
        <sz val="9"/>
        <rFont val="Calibri"/>
        <family val="2"/>
      </rPr>
      <t>AP 2328/20</t>
    </r>
  </si>
  <si>
    <t>TATA MINES -SARL</t>
  </si>
  <si>
    <t>APL-I-1653</t>
  </si>
  <si>
    <r>
      <rPr>
        <sz val="9"/>
        <rFont val="Calibri"/>
        <family val="2"/>
      </rPr>
      <t>PR 1111/17</t>
    </r>
  </si>
  <si>
    <t>Africa Mining Sarl</t>
  </si>
  <si>
    <t>Permis de Recherche, Groupes 1 et 2</t>
  </si>
  <si>
    <t>APL-I-2125</t>
  </si>
  <si>
    <r>
      <rPr>
        <sz val="9"/>
        <rFont val="Calibri"/>
        <family val="2"/>
      </rPr>
      <t>PR 2348/20</t>
    </r>
  </si>
  <si>
    <t>CORA RESOURCES-MALI-SARL</t>
  </si>
  <si>
    <t>APL-I-2210</t>
  </si>
  <si>
    <r>
      <rPr>
        <sz val="9"/>
        <rFont val="Calibri"/>
        <family val="2"/>
      </rPr>
      <t>PR 2428/20</t>
    </r>
  </si>
  <si>
    <t>Etude Géologique et Environnementale "EGéo" SARL</t>
  </si>
  <si>
    <t>Permis de Recherche, Groupes 3, 4 et 5</t>
  </si>
  <si>
    <t>Prévisions d'extraction</t>
  </si>
  <si>
    <t>Titre d'occupation du sol ou attestation de l'appartenance à l'Etat</t>
  </si>
  <si>
    <t>Note exposant les caractéristiques des travaux prévus</t>
  </si>
  <si>
    <t>Note exposant la comptabilité du projet avec les exigences dictées</t>
  </si>
  <si>
    <t xml:space="preserve">Une Etudes d’Impact Environnemental et Social </t>
  </si>
  <si>
    <t>Une étude de faisabilité existe-t-elle?</t>
  </si>
  <si>
    <t>Justiification de l'expertise archéologique</t>
  </si>
  <si>
    <t>Un permis environnemental</t>
  </si>
  <si>
    <t>APL-I-2144</t>
  </si>
  <si>
    <r>
      <rPr>
        <sz val="9"/>
        <rFont val="Calibri"/>
        <family val="2"/>
      </rPr>
      <t>AE 2327/20</t>
    </r>
  </si>
  <si>
    <t>Société d'Exploitation de Carrières et Mines du Mali "S.E.C.M-SARL"</t>
  </si>
  <si>
    <t>Autorisation d'exploitation de carrière industrielle</t>
  </si>
  <si>
    <t>Code 2012, article 68 et 69 decrét d'application</t>
  </si>
  <si>
    <t>APL-I-2434</t>
  </si>
  <si>
    <r>
      <rPr>
        <sz val="9"/>
        <rFont val="Calibri"/>
        <family val="2"/>
      </rPr>
      <t>AE 2359/20</t>
    </r>
  </si>
  <si>
    <t>AFRIMINE SOLUTIONS SARL</t>
  </si>
  <si>
    <t>Mémoire technique faisant descrption des travaux d'exploitation</t>
  </si>
  <si>
    <t>Note sur la préservation et protection de l'environnement</t>
  </si>
  <si>
    <t>Engagement à respecter les conditions gégérales prévues aux articles 82 et 83 du code minier</t>
  </si>
  <si>
    <t>APL-I-2654</t>
  </si>
  <si>
    <r>
      <rPr>
        <sz val="9"/>
        <rFont val="Calibri"/>
        <family val="2"/>
      </rPr>
      <t>AE 2373/20</t>
    </r>
  </si>
  <si>
    <t>Sorexco SARL</t>
  </si>
  <si>
    <t>Autorisation d'Exploitation de Petite Mine, Groupes 1 et 2</t>
  </si>
  <si>
    <t>Code 2012, article 30 et 31 decrét d'application</t>
  </si>
  <si>
    <t>APL-I-2839</t>
  </si>
  <si>
    <r>
      <rPr>
        <sz val="9"/>
        <rFont val="Calibri"/>
        <family val="2"/>
      </rPr>
      <t>AE 2360/20</t>
    </r>
  </si>
  <si>
    <t>Société des Mines de Darsalam SARL</t>
  </si>
  <si>
    <t>APL-I-1731</t>
  </si>
  <si>
    <r>
      <rPr>
        <sz val="9"/>
        <rFont val="Calibri"/>
        <family val="2"/>
      </rPr>
      <t>AE 2340/20</t>
    </r>
  </si>
  <si>
    <t>Ciments de l'Afrique Mali (CIMAF Mali) SA</t>
  </si>
  <si>
    <t>Autorisation d'Exploitation de Petite Mine, Groupes 3, 4 et 5</t>
  </si>
  <si>
    <t>Quitus fiscal pour les personnes morales (code 2020)</t>
  </si>
  <si>
    <t>Bénéficiare effectif  (loi 2020)</t>
  </si>
  <si>
    <t>Etats financiers des 3 derniers exercice (loi 2020)</t>
  </si>
  <si>
    <t>Formulaire Capacité technique et financière (Loi 2020)</t>
  </si>
  <si>
    <t>Désignation des substance objet de la demande d'autorisation (loi 2020)</t>
  </si>
  <si>
    <t>APL-I-2900</t>
  </si>
  <si>
    <r>
      <rPr>
        <sz val="9"/>
        <rFont val="Calibri"/>
        <family val="2"/>
      </rPr>
      <t>AEX 2404/20</t>
    </r>
  </si>
  <si>
    <t>Mine Kalé Forages-SARL</t>
  </si>
  <si>
    <t>Code 2020, article 28 et 46 du decrét d'application</t>
  </si>
  <si>
    <t>Oui mais*</t>
  </si>
  <si>
    <t>APL-I-2902</t>
  </si>
  <si>
    <r>
      <rPr>
        <sz val="9"/>
        <rFont val="Calibri"/>
        <family val="2"/>
      </rPr>
      <t>AEX 2403/20</t>
    </r>
  </si>
  <si>
    <t>SIDIBE MINING SA "SI-MINING" SA</t>
  </si>
  <si>
    <t>* La DNGM a considérer que les actionniares listés dans le statut sont les bénéficiares effectifs</t>
  </si>
  <si>
    <t>License Code</t>
  </si>
  <si>
    <t>Titres, diplômes et références professionnelles des cadres du demandeur ou de l'entreprise chargée du suivi et de la conduite des travaux</t>
  </si>
  <si>
    <t>Liste des travaux d'exploitation accompagné d'un descriptif sommaire des travaux les plus importants</t>
  </si>
  <si>
    <t>les moyens techniques et financiers envisagés pour l'exécution des travaux</t>
  </si>
  <si>
    <t>Déclarations bancaires appropriés</t>
  </si>
  <si>
    <t>Les trois derniers bilans et comptes de résultats du demandeur existe?</t>
  </si>
  <si>
    <t xml:space="preserve"> Un exemplaire des statues du demandeur </t>
  </si>
  <si>
    <t>Programme détaillé des travaux et le coût approprié pour son exécution existe-t-il? Est-il-détaillé</t>
  </si>
  <si>
    <t>le plan de situation sur carte topographique à 1/200 000 ou sur carte géologique à 1/200 000 avec délimitation du périmètre sollicité et définition des coordonnées en degré.</t>
  </si>
  <si>
    <t>note relative aux mesures de protection, de préservation et de réhabilitation de l'environnement;</t>
  </si>
  <si>
    <t>Adresse précise du demandeur existe?</t>
  </si>
  <si>
    <t>existe-t-il</t>
  </si>
  <si>
    <t>existe-t-il?</t>
  </si>
  <si>
    <t xml:space="preserve">sont-elles mentionnées? </t>
  </si>
  <si>
    <t>du demandeur existe?</t>
  </si>
  <si>
    <t>APL-I-2543</t>
  </si>
  <si>
    <r>
      <rPr>
        <sz val="9"/>
        <rFont val="Calibri"/>
        <family val="2"/>
      </rPr>
      <t>PR 2354/20</t>
    </r>
  </si>
  <si>
    <t>Organisation Tounkara Commerce International Mining Investissement (O.T.C.I Mining Investissement) SARL</t>
  </si>
  <si>
    <t>Contenu du rapport de faisabilité (Etude)</t>
  </si>
  <si>
    <t>Une évaluation de l'importance et de la qualité des réserves exploitables de substances minérales existe-t-il au niveau du rapport de faisabilité?</t>
  </si>
  <si>
    <t>Une détermination de la méthode de traitement du minerai existe-t-il?</t>
  </si>
  <si>
    <t>Note d'impact socio-économique du projet existe-t-il?</t>
  </si>
  <si>
    <t>Un schéma de la construction de la mine existe-t-il?</t>
  </si>
  <si>
    <t>Les moyens matériels et financiers nécessaires à la mise en exploitation sont-elles mentionnées au niveau du rapport de faisabilité?</t>
  </si>
  <si>
    <t>Planning de l'exploitation minière existe?</t>
  </si>
  <si>
    <t>Une note exposant la compatibilité du projet avec le respect de l'environnement et les mesures envisagées pour la protection et la réhabilitation des lieux existe-t-il?</t>
  </si>
  <si>
    <t>Etude/Notice d'impact sur l'environnement</t>
  </si>
  <si>
    <t>Un état des lieux de l'environnement existe-t-il ?</t>
  </si>
  <si>
    <t>Un état des lieux du patrimoine archéologique avant travaux existe-t-il?</t>
  </si>
  <si>
    <t>Les mesures envisagées pour atténuer les effets néfastes de l'activité d'exploitation sur l'environnement existe-t-elle?</t>
  </si>
  <si>
    <t>Un programme prévisionnel chiffré de la réhabilitation et de la restauration des sites existe-t-il?</t>
  </si>
  <si>
    <t>Est-t-il conforme aux directives environnementales?</t>
  </si>
  <si>
    <t>AP 2375/20</t>
  </si>
  <si>
    <t>AP 2328/20</t>
  </si>
  <si>
    <t>PR 1111/17</t>
  </si>
  <si>
    <t>PR 2348/20</t>
  </si>
  <si>
    <t>PR 2428/20</t>
  </si>
  <si>
    <t>PR 2354/20</t>
  </si>
  <si>
    <t>AE 2327/20</t>
  </si>
  <si>
    <t>AE 2359/20</t>
  </si>
  <si>
    <t>AE 2373/20</t>
  </si>
  <si>
    <t>AE 2360/20</t>
  </si>
  <si>
    <t>AE 2340/20</t>
  </si>
  <si>
    <t>AEX 2404/20</t>
  </si>
  <si>
    <t>AEX 2403/20</t>
  </si>
  <si>
    <t>Notice d’impact environnemental</t>
  </si>
  <si>
    <t>Sociétés minières pour une déclaration unilatérale des organismes collecteurs</t>
  </si>
  <si>
    <t>Sous-traitants pour une déclaration unilatérale des organismes collecteurs</t>
  </si>
  <si>
    <t>Société pétrolière pour une déclaration unilatérale des organismes collecteurs</t>
  </si>
  <si>
    <t>sk company sarl</t>
  </si>
  <si>
    <t>NIF Fournisseur Local</t>
  </si>
  <si>
    <t>Nom Fournisseur Local</t>
  </si>
  <si>
    <t>Valeurs des Fournitures des biens et services 2020 en FCFA</t>
  </si>
  <si>
    <t>Nature de la prestation</t>
  </si>
  <si>
    <t>086123147 J</t>
  </si>
  <si>
    <t>AMS TRANSIT</t>
  </si>
  <si>
    <t>TRANSIT</t>
  </si>
  <si>
    <t>081119975 G</t>
  </si>
  <si>
    <t>AXE SECURITE MALI (AXESM)</t>
  </si>
  <si>
    <t>PRESTATION</t>
  </si>
  <si>
    <t>087800186 R</t>
  </si>
  <si>
    <t>EDM SA</t>
  </si>
  <si>
    <t>084127455 W</t>
  </si>
  <si>
    <t>LOGISTIXX SARL</t>
  </si>
  <si>
    <t>TRANSPORT</t>
  </si>
  <si>
    <t>084133650L</t>
  </si>
  <si>
    <t>SABERI LOGISTICS</t>
  </si>
  <si>
    <t>083318569 R</t>
  </si>
  <si>
    <t>TRANSPORT SENEGAL MALI (TSM)</t>
  </si>
  <si>
    <t>086122047 T</t>
  </si>
  <si>
    <t>ETS DIARRA BATHILY SARL</t>
  </si>
  <si>
    <t>083328639 C</t>
  </si>
  <si>
    <t>PETRO KARAGNARA SERVICE PKS</t>
  </si>
  <si>
    <t>086145858 F</t>
  </si>
  <si>
    <t>ETS ADAMA BALLO</t>
  </si>
  <si>
    <t>082243667 X</t>
  </si>
  <si>
    <t>TRANSPORT LOGISTIQUE COMMERCE SARL (TLC)</t>
  </si>
  <si>
    <t>033033457 G</t>
  </si>
  <si>
    <t>SADCT</t>
  </si>
  <si>
    <t>085126812 D</t>
  </si>
  <si>
    <t>CORRIDOR DE COMMERCE DE PRODUITS PETROLIERS</t>
  </si>
  <si>
    <t>CAHT SARL</t>
  </si>
  <si>
    <t>087000227 G</t>
  </si>
  <si>
    <t>CARRIERES MINES TRAVAUX PUBLICS (CMTP)</t>
  </si>
  <si>
    <t>083338555A</t>
  </si>
  <si>
    <t>YATT-CO ENERGY MALI</t>
  </si>
  <si>
    <t>CARBURANT</t>
  </si>
  <si>
    <t>082238155 F</t>
  </si>
  <si>
    <t>EGF-ETABLISSEMENT GALLEDOU-FRERES</t>
  </si>
  <si>
    <t>082226968 Y</t>
  </si>
  <si>
    <t xml:space="preserve">KOUMASSINE PETRO-OIL </t>
  </si>
  <si>
    <t>035000886 T</t>
  </si>
  <si>
    <t xml:space="preserve">SEKOU DIARRA COMMERCE GENERAL </t>
  </si>
  <si>
    <t>083329428 W</t>
  </si>
  <si>
    <t>NIANGADOU DISTRIBUTION COMPAGNIE NDC</t>
  </si>
  <si>
    <t>ETS ADAMA FOFANA</t>
  </si>
  <si>
    <t>085116982 B</t>
  </si>
  <si>
    <t>PPI-PROJET PRODUCT° INT.</t>
  </si>
  <si>
    <t>084139272 V</t>
  </si>
  <si>
    <t>CB NETWORKS AFRIQUE SARL</t>
  </si>
  <si>
    <t>DIAMOND</t>
  </si>
  <si>
    <t>084130429M</t>
  </si>
  <si>
    <t>AGRIP SARL</t>
  </si>
  <si>
    <t>Loaction de grue</t>
  </si>
  <si>
    <t>Rue 562 Boulassoumbougou, Tel: +223 94181314</t>
  </si>
  <si>
    <t>084101158W</t>
  </si>
  <si>
    <t>AMC - BTP (AGENCE MALIENNE DE CONSTRUCTION)</t>
  </si>
  <si>
    <t>Imm Maison D'Afrique ACI2000 Rue 390 Porte 1480 BP: 2780, TEL/FAX: 223 88 33/675 07 73</t>
  </si>
  <si>
    <t>082200442J</t>
  </si>
  <si>
    <t>BANI TRANSPORT-EN/SE YOUSSOUF TRAORE</t>
  </si>
  <si>
    <t>Transporteurs</t>
  </si>
  <si>
    <t>BP: E3999 Tel : 20 20 44 83</t>
  </si>
  <si>
    <t>081101711T</t>
  </si>
  <si>
    <t>BARA SERVICES</t>
  </si>
  <si>
    <t>Société de Placement</t>
  </si>
  <si>
    <t>Route de Sotuba village CAN 2002, Tel: 20-24-18-11</t>
  </si>
  <si>
    <t>084118809C</t>
  </si>
  <si>
    <t>BDS</t>
  </si>
  <si>
    <t>Sibiribougou commune 4, TEL: 76303911</t>
  </si>
  <si>
    <t>084134002C</t>
  </si>
  <si>
    <t>BETTER GENERATION MACHINERY GROUP SA</t>
  </si>
  <si>
    <t>rue goudron hotel radisson pte 14882 ACI2000, TEL: 68 41 96 07 / 74 99 99 18</t>
  </si>
  <si>
    <t>081136034G</t>
  </si>
  <si>
    <t>BKS SERVICES</t>
  </si>
  <si>
    <t>Doumazanan nafadji, Tel +223 68 95 95 86</t>
  </si>
  <si>
    <t>082228200C</t>
  </si>
  <si>
    <t>BMAP (BOUREM &amp; M'BOUMA, AGRO-PASTORAL)</t>
  </si>
  <si>
    <t>BP E1712 Bko MALI Rue: 428 - Porte 42 Niarela TEL:20 21 80 14/76 12 13 39</t>
  </si>
  <si>
    <t>084122097K</t>
  </si>
  <si>
    <t>TEL:+22320290892/77690206</t>
  </si>
  <si>
    <t>083200581B</t>
  </si>
  <si>
    <t>CATTA SARL</t>
  </si>
  <si>
    <t>Transitaire</t>
  </si>
  <si>
    <t>BPE 1044 BAMAKO - MALI, TEL:20 23 94 68/20 22 11 66 - FAX:(223) 20 22 11 67</t>
  </si>
  <si>
    <t>083328266M</t>
  </si>
  <si>
    <t>DAOUDA SINGARE (D&amp;D COMMERCE GENERAL)</t>
  </si>
  <si>
    <t>Fournisseurs de pièces détachés</t>
  </si>
  <si>
    <t>Tel : 66 73 10 57</t>
  </si>
  <si>
    <t>084118853J</t>
  </si>
  <si>
    <t>DIAWEI SARL</t>
  </si>
  <si>
    <t>Avenue de Mali, ACI200 face APEJ, Imm Fissourou Bko Mali, Tel +223 20 22 01 99, Email info@diaweiml.com</t>
  </si>
  <si>
    <t>086146970B</t>
  </si>
  <si>
    <t>DILY SERVICES SARL</t>
  </si>
  <si>
    <t>Banankabougou Imm DIARRA rue 770 Pte 508, TEL 68 68 28 58 / 63 36 34 43</t>
  </si>
  <si>
    <t>025017260J</t>
  </si>
  <si>
    <t>EBATITE (ENT BA-TIEMOKO TRAORE)</t>
  </si>
  <si>
    <t>Immeuble Bekaye Traore kati malibougou face goudron Tel: 66 02 51 91/ 76 28 44 81</t>
  </si>
  <si>
    <t>025030183C</t>
  </si>
  <si>
    <t>EDK (ETS DAOUDA KANE)</t>
  </si>
  <si>
    <t>Sous traitance</t>
  </si>
  <si>
    <t>Kati Mali, TEL +223 76111128 / 66322973</t>
  </si>
  <si>
    <t>087800186R</t>
  </si>
  <si>
    <t xml:space="preserve">EDM-ENERGIE DU MALI </t>
  </si>
  <si>
    <t>Fournisseur d'énergie</t>
  </si>
  <si>
    <t>Quartier du fleuve place de la Nation, BPE: 1272 Bamako; Tél: 20-70-06-00</t>
  </si>
  <si>
    <t>023029971T</t>
  </si>
  <si>
    <t>EN/SE BENKADI</t>
  </si>
  <si>
    <t>Kati malibougou 1 prés de l'ancien station ELF, TEL +223 69056973 / 76477159</t>
  </si>
  <si>
    <t>025022331T</t>
  </si>
  <si>
    <t xml:space="preserve">ESPOIR SERVICE </t>
  </si>
  <si>
    <t>imm cisse Kati - malibougou II Tel: 62 82 92 94/74 82 41 68</t>
  </si>
  <si>
    <t>086148727D</t>
  </si>
  <si>
    <t xml:space="preserve">ETS AMADY TOURE  </t>
  </si>
  <si>
    <t>Sogoniko rue 313 Pte 92 Bko-Mali, TEL +223 76 51 88 26</t>
  </si>
  <si>
    <t>011000761M</t>
  </si>
  <si>
    <t>ETS JIGIYA EMPLOI</t>
  </si>
  <si>
    <t>TEL: 764 669 07 BP264 Kayes</t>
  </si>
  <si>
    <t>012000865C</t>
  </si>
  <si>
    <t>ETS OUSSOUBY NIAREGA</t>
  </si>
  <si>
    <t>Sous traitant</t>
  </si>
  <si>
    <t>TEL +223 63 33 85 19</t>
  </si>
  <si>
    <t>9851208412M</t>
  </si>
  <si>
    <t xml:space="preserve">GLOBAL VISION SARL  </t>
  </si>
  <si>
    <t>Location de grue</t>
  </si>
  <si>
    <t>Hamdallaye ACI 2000 Bko Mali, Tel: 2029 07 27, E-mail: globalvision@gmail.com</t>
  </si>
  <si>
    <t>035098689T</t>
  </si>
  <si>
    <t>KADIATOU K KANTE</t>
  </si>
  <si>
    <t>Korofina rue 2030 p.120 bko, Tel:+223 96530449</t>
  </si>
  <si>
    <t>083338725Y</t>
  </si>
  <si>
    <t>KARAMOGO CONSTRUCTION-SARL</t>
  </si>
  <si>
    <t>Niarela rue 453 Pte 241, Bamako - Mali, TEL 76 66 89 89 / 76 66 08 08</t>
  </si>
  <si>
    <t>025022928N</t>
  </si>
  <si>
    <t>KOTAM (STE KOTAM SERVICES)</t>
  </si>
  <si>
    <t>KATI Malibougou face au petit marche, TEL: 7078 01 17</t>
  </si>
  <si>
    <t>081126154R</t>
  </si>
  <si>
    <t>M/S GAD GROUP MALICK NDIAYE</t>
  </si>
  <si>
    <t>Immeuble GAMBY Porte 3784 Tel : 66 19 18 79 / 78 81 40 15</t>
  </si>
  <si>
    <t xml:space="preserve">MAXAM MALI SARL </t>
  </si>
  <si>
    <t>Fournisseurs d'explosifs</t>
  </si>
  <si>
    <t>ACI Baco Djicoroni BP 8090 Rue26 Porte 97 Tel: +223 228 80 48</t>
  </si>
  <si>
    <t>087800673R</t>
  </si>
  <si>
    <t>ORYX-SUPPLY</t>
  </si>
  <si>
    <t>Fournisseurs de carburants et/ou lubrifiants</t>
  </si>
  <si>
    <t>TEL :20-21-27-11</t>
  </si>
  <si>
    <t>085104749B</t>
  </si>
  <si>
    <t>OUMAR DOUMBIA TRANSPORT</t>
  </si>
  <si>
    <t>banankabougou Bko,Tel:+223 66736193/64587543</t>
  </si>
  <si>
    <t>0110067251L</t>
  </si>
  <si>
    <t>QUINCAILLERIE SIDIBE &amp; FILS</t>
  </si>
  <si>
    <t>TEL: 791 197 88 / 691 728 25</t>
  </si>
  <si>
    <t>033033457G</t>
  </si>
  <si>
    <t xml:space="preserve">SADCT (STE ABDOULAYE DIALLO CCE &amp; TRSPRT) </t>
  </si>
  <si>
    <t>Bko Hippodrome - Mali, Tel: +223 964 034 77/ 733 647 48</t>
  </si>
  <si>
    <t>083329570N</t>
  </si>
  <si>
    <t>SCS MALIENNE DE CARTONNERIE</t>
  </si>
  <si>
    <t>Fournisseur de consomables</t>
  </si>
  <si>
    <t>Siége social 1145, Av Kasse KEITA, BP 2507 Bko, TEL +223 20223363</t>
  </si>
  <si>
    <t>086113675E</t>
  </si>
  <si>
    <t>SKF-STE KANTE &amp; FRERES</t>
  </si>
  <si>
    <t>niamakoro cite unicef bamako porte 308, rue 76 tel:76-41-21-12/20-20-04-81</t>
  </si>
  <si>
    <t>081130666C</t>
  </si>
  <si>
    <t xml:space="preserve">SODIDI SARL </t>
  </si>
  <si>
    <t xml:space="preserve">BOULKASSOUMBOU Reu 690 Porte 64 Tel : 76 47 70 02 </t>
  </si>
  <si>
    <t>035001821J</t>
  </si>
  <si>
    <t>SOMAF</t>
  </si>
  <si>
    <t>Koutiala Lafiabougou tel:69-89-81-03/76-14-46-10</t>
  </si>
  <si>
    <t>083201930G</t>
  </si>
  <si>
    <t>SOTRAKA SARL</t>
  </si>
  <si>
    <t>Imm SOTRAKA Banankabougou route de Segou, Tel: 20 20 63 99 / 66 75 05 81 / 66 75 50 44</t>
  </si>
  <si>
    <t>083313470E</t>
  </si>
  <si>
    <t>STE MOUSSA BALLA FOFANA &amp; FILS (SMBF)</t>
  </si>
  <si>
    <t>sogoniko zone commerciale BP : E44 TEL :20-20-34-23/74-11-11-51/66-71-22-16</t>
  </si>
  <si>
    <t>085127657N</t>
  </si>
  <si>
    <t>SYGIM (SYLLA GROUP INDUSTRIES MALI)</t>
  </si>
  <si>
    <t>Imm Sylla Sotuba face la Brioche BP 461 Bko, Tel: 442 440 22/761 426 23/766 265 25</t>
  </si>
  <si>
    <t>84106347E</t>
  </si>
  <si>
    <t xml:space="preserve">SYTRA </t>
  </si>
  <si>
    <t>Cité ouvrière Manatali, Tel: 77 68 94 15/66 98 76 21</t>
  </si>
  <si>
    <t>TAURUS TRUCKING MALI TRANSPORTER DIO</t>
  </si>
  <si>
    <t>ACI 2000 BPE 840, Rue 360 Face Bibliotheque Nationale, Tel: 6675 46 75/6675 44 99</t>
  </si>
  <si>
    <t>083316980 F</t>
  </si>
  <si>
    <t>TITAN GRANDS TRAVAUX</t>
  </si>
  <si>
    <t>Imm Toukoto Ly BP:E 5376 Bko, Tel:+22320217143/66723963</t>
  </si>
  <si>
    <t>082244404J</t>
  </si>
  <si>
    <t>TOYA SERVICES</t>
  </si>
  <si>
    <t>Djelibougou Rue 452 p.27, Com 1, Tel:+223 79314455</t>
  </si>
  <si>
    <t>083336199F</t>
  </si>
  <si>
    <t>WAM (WEST AFRICAN MINES)</t>
  </si>
  <si>
    <t>Rue 562 Boulassoumbougou, Tel: +223 94181314, mali@westafricamines.com</t>
  </si>
  <si>
    <t>087800654H</t>
  </si>
  <si>
    <t>YARA OIL (EDY S.A GASOIL)</t>
  </si>
  <si>
    <t>BP: 2998 Bamako, Faladié Avenue de l'OUA, Tél: 20-20-89-36</t>
  </si>
  <si>
    <t>025004765F</t>
  </si>
  <si>
    <t>Y-DECOR G.I.E</t>
  </si>
  <si>
    <t>Route kalaban-Coro, dans la station SOMAYAF, Tel : 76 33 82 17/66 00 61 51/70 70 70 14</t>
  </si>
  <si>
    <t>083335834W</t>
  </si>
  <si>
    <t xml:space="preserve">ZHONG YIN MALI SARL </t>
  </si>
  <si>
    <t>Niarela, Rue 453 p.241, Tel:+22376668989/76660808</t>
  </si>
  <si>
    <t>011 017 887 T</t>
  </si>
  <si>
    <t>A &amp; A Cnsulting Sarl</t>
  </si>
  <si>
    <t>Honoraires</t>
  </si>
  <si>
    <t>Bamako &amp; Kodiéran</t>
  </si>
  <si>
    <t>087 800 861 C</t>
  </si>
  <si>
    <t>Atlantique Assurances</t>
  </si>
  <si>
    <t>Prestation de service</t>
  </si>
  <si>
    <t xml:space="preserve"> Kodiéran</t>
  </si>
  <si>
    <t>Néant</t>
  </si>
  <si>
    <t>Clinique Medico-Chirurgique Ngoinso</t>
  </si>
  <si>
    <t>086 121 254 E</t>
  </si>
  <si>
    <t>Coditrans - Sarl</t>
  </si>
  <si>
    <t>083 329 250 T</t>
  </si>
  <si>
    <t>Transports LFD</t>
  </si>
  <si>
    <t>087 800 469 G</t>
  </si>
  <si>
    <t>Orange - Mali</t>
  </si>
  <si>
    <t>Bamako</t>
  </si>
  <si>
    <t>085 142 997 F</t>
  </si>
  <si>
    <t>Protect Five ****P5</t>
  </si>
  <si>
    <t>081 116 366 H</t>
  </si>
  <si>
    <t>Securité 711 Sarl</t>
  </si>
  <si>
    <t>011 000 449 G</t>
  </si>
  <si>
    <t>SGS - Mali</t>
  </si>
  <si>
    <t>087 800 251 N</t>
  </si>
  <si>
    <t>Total Energies Marketing Mali</t>
  </si>
  <si>
    <t>Fournitures de carburant</t>
  </si>
  <si>
    <t>082243869C</t>
  </si>
  <si>
    <t>PROMAT SARL</t>
  </si>
  <si>
    <t>087800217R</t>
  </si>
  <si>
    <t>EGCC International SARL</t>
  </si>
  <si>
    <t>082103952F</t>
  </si>
  <si>
    <t>Spirit</t>
  </si>
  <si>
    <t>082220439P</t>
  </si>
  <si>
    <t>EDID Mali SARL</t>
  </si>
  <si>
    <t>081116353N</t>
  </si>
  <si>
    <t>BEED SARL</t>
  </si>
  <si>
    <t>08700124</t>
  </si>
  <si>
    <t>MALITEL</t>
  </si>
  <si>
    <t>082219338G</t>
  </si>
  <si>
    <t>Malian Aero Company</t>
  </si>
  <si>
    <t>081133505G</t>
  </si>
  <si>
    <t>MAXI CAR PLUS</t>
  </si>
  <si>
    <t>085121547B</t>
  </si>
  <si>
    <t>BIO MALI ET SERVICES SA</t>
  </si>
  <si>
    <t>014000970P</t>
  </si>
  <si>
    <t>DIALLO Alhassana</t>
  </si>
  <si>
    <t>086130261E</t>
  </si>
  <si>
    <t>CENTRE SAFARI</t>
  </si>
  <si>
    <t>CARRIERES ET CHAUX DU MALI SA</t>
  </si>
  <si>
    <t>081124047N</t>
  </si>
  <si>
    <t>087800377K</t>
  </si>
  <si>
    <t>Allianz Mali Assurance</t>
  </si>
  <si>
    <t>086102291F</t>
  </si>
  <si>
    <t>ATC Mali</t>
  </si>
  <si>
    <t>025011475Y</t>
  </si>
  <si>
    <t>011018944J</t>
  </si>
  <si>
    <t>TRAORE SANABA</t>
  </si>
  <si>
    <t>087800155B</t>
  </si>
  <si>
    <t>GID-SA</t>
  </si>
  <si>
    <t>086134215E</t>
  </si>
  <si>
    <t>HBM Supply SARL</t>
  </si>
  <si>
    <t>00166272G3</t>
  </si>
  <si>
    <t>Sococim Industries</t>
  </si>
  <si>
    <t>017000576J</t>
  </si>
  <si>
    <t>E.C.M.K</t>
  </si>
  <si>
    <t>087810251N</t>
  </si>
  <si>
    <t>Total Mali SA</t>
  </si>
  <si>
    <t>087800215V</t>
  </si>
  <si>
    <t>Air Liquide Mali</t>
  </si>
  <si>
    <t>IMS SARL (INTER-MINING SERVICES)</t>
  </si>
  <si>
    <t>AFRILOG MALI SA</t>
  </si>
  <si>
    <t>Transport Mamadou Diop</t>
  </si>
  <si>
    <t>025005201N</t>
  </si>
  <si>
    <t>Djet-N'Agraire Consulting</t>
  </si>
  <si>
    <t>081120336N</t>
  </si>
  <si>
    <t>ELECTECH Multi-Services</t>
  </si>
  <si>
    <t>083201170C</t>
  </si>
  <si>
    <t>Mahamoudou Djire</t>
  </si>
  <si>
    <t>083322274F</t>
  </si>
  <si>
    <t>SUNU ASSURANCE IARD MALI</t>
  </si>
  <si>
    <t>082223756B</t>
  </si>
  <si>
    <t>MAHAMADOU DRAME</t>
  </si>
  <si>
    <t>084113732G</t>
  </si>
  <si>
    <t>Mali Tours Services SARL</t>
  </si>
  <si>
    <t>086126004A</t>
  </si>
  <si>
    <t>STE TMK SARL</t>
  </si>
  <si>
    <t>087800713P</t>
  </si>
  <si>
    <t>NSIA MALI SA</t>
  </si>
  <si>
    <t>085104783Y</t>
  </si>
  <si>
    <t>ESDCO SARL</t>
  </si>
  <si>
    <t>082242665W</t>
  </si>
  <si>
    <t>DURABILIS - Mali</t>
  </si>
  <si>
    <t>011016156H</t>
  </si>
  <si>
    <t>Laham Industrie Services</t>
  </si>
  <si>
    <t>SGS Mali SARLU</t>
  </si>
  <si>
    <t>Sandvik Mining &amp; Construction Mali SARL</t>
  </si>
  <si>
    <t>087800469G</t>
  </si>
  <si>
    <t>Orange Mali</t>
  </si>
  <si>
    <t>082238192L</t>
  </si>
  <si>
    <t>Kurios Consulting Sarl</t>
  </si>
  <si>
    <t>011007813X</t>
  </si>
  <si>
    <t>Mine Kale Forages SARL</t>
  </si>
  <si>
    <t>084112393K</t>
  </si>
  <si>
    <t>Kamis Services SARL</t>
  </si>
  <si>
    <t>085137272T</t>
  </si>
  <si>
    <t>Baraka Supply Solutions (B.S.S) SARL</t>
  </si>
  <si>
    <t>086128623B</t>
  </si>
  <si>
    <t>PRODUITS ALIMENTAIRES&amp;DIVERS</t>
  </si>
  <si>
    <t>082104164B</t>
  </si>
  <si>
    <t>Disnepal SARL</t>
  </si>
  <si>
    <t>082228753E</t>
  </si>
  <si>
    <t>ETS Yahaya Keita</t>
  </si>
  <si>
    <t>087800791Y</t>
  </si>
  <si>
    <t>CIS Mali SARL</t>
  </si>
  <si>
    <t>087800193T</t>
  </si>
  <si>
    <t>Bollore Transport &amp; Logistics Mali</t>
  </si>
  <si>
    <t>087800022D</t>
  </si>
  <si>
    <t>Saham Assurance Mali</t>
  </si>
  <si>
    <t>B2Gold Mali</t>
  </si>
  <si>
    <t>S.A.E.R-EMPLOI SARL</t>
  </si>
  <si>
    <t>AMS Mali SARL</t>
  </si>
  <si>
    <t>Sogetra SARL</t>
  </si>
  <si>
    <t>081123388J</t>
  </si>
  <si>
    <t>Mali Assistance Services</t>
  </si>
  <si>
    <t>BME Mali SARL</t>
  </si>
  <si>
    <t>Manutention Africaine Mali SA</t>
  </si>
  <si>
    <t>ETS Zoumana Traore SARL</t>
  </si>
  <si>
    <t>086116841V</t>
  </si>
  <si>
    <t>AEROSEC</t>
  </si>
  <si>
    <t>086102290V</t>
  </si>
  <si>
    <t>BUREAU VERITAS MALI</t>
  </si>
  <si>
    <t>085100584L</t>
  </si>
  <si>
    <t>FORACO SAHEL</t>
  </si>
  <si>
    <t>083325535B</t>
  </si>
  <si>
    <t>DILLING COMPANY</t>
  </si>
  <si>
    <t>086142875H</t>
  </si>
  <si>
    <t>IMAKO</t>
  </si>
  <si>
    <t xml:space="preserve">KAMIS SERVICE SARL </t>
  </si>
  <si>
    <t>ORYX MALI SA</t>
  </si>
  <si>
    <t>011000451C</t>
  </si>
  <si>
    <t xml:space="preserve">SADOIL </t>
  </si>
  <si>
    <t>084123270L</t>
  </si>
  <si>
    <t>ULTIM MINES OPERATIONS SARL</t>
  </si>
  <si>
    <t>087800125W</t>
  </si>
  <si>
    <t>VIVO ENERGY MALI</t>
  </si>
  <si>
    <t>Carburant</t>
  </si>
  <si>
    <t>086145794E</t>
  </si>
  <si>
    <t>Prestations engins</t>
  </si>
  <si>
    <t>031003779P</t>
  </si>
  <si>
    <t>Sikasso</t>
  </si>
  <si>
    <t>ENTREPRISE MAMADOU DEMBELE</t>
  </si>
  <si>
    <t>Etat</t>
  </si>
  <si>
    <t>Droits de douane</t>
  </si>
  <si>
    <t>Analyses échantillons</t>
  </si>
  <si>
    <t>084135466W</t>
  </si>
  <si>
    <t>ETASI&amp;CO DRILLING</t>
  </si>
  <si>
    <t>Forages</t>
  </si>
  <si>
    <t>081119975G</t>
  </si>
  <si>
    <t>AXE SECURITE MALI</t>
  </si>
  <si>
    <t>Prestations sécurité</t>
  </si>
  <si>
    <t>086147342T</t>
  </si>
  <si>
    <t>Maintenance</t>
  </si>
  <si>
    <t>087800134V</t>
  </si>
  <si>
    <t>CFAO MOTORS MALI</t>
  </si>
  <si>
    <t>Location véhicules et maintenance</t>
  </si>
  <si>
    <t>086119508E</t>
  </si>
  <si>
    <t>Transit et transport</t>
  </si>
  <si>
    <t>084113278W</t>
  </si>
  <si>
    <t>TALENTS PLUS CONSEIL MALI SARL</t>
  </si>
  <si>
    <t>Mise à disposition de personnel</t>
  </si>
  <si>
    <t>GROUPE DE LABORATOIRE ALS MALI SARL</t>
  </si>
  <si>
    <t>085116982B</t>
  </si>
  <si>
    <t>PROJET PRODUCTION INTERNATIONALE MALI</t>
  </si>
  <si>
    <t>Pièces et maintenance</t>
  </si>
  <si>
    <t>KAMIS SERVICE SARL</t>
  </si>
  <si>
    <t>Vivres</t>
  </si>
  <si>
    <t>ATC MALI</t>
  </si>
  <si>
    <t>Metallurgie</t>
  </si>
  <si>
    <t>083335301G</t>
  </si>
  <si>
    <t>GENERAL DISTRIBUTION SERVICES MALI</t>
  </si>
  <si>
    <t>Consommables</t>
  </si>
  <si>
    <t>086112038M</t>
  </si>
  <si>
    <t>KBM-BA</t>
  </si>
  <si>
    <t>Prestations de service</t>
  </si>
  <si>
    <t>086115707F</t>
  </si>
  <si>
    <t>AIR LIQUIDE</t>
  </si>
  <si>
    <t>Fournitures réactifs et Prestations de service</t>
  </si>
  <si>
    <t>083201886C</t>
  </si>
  <si>
    <t>QUINCAILLERIE ELECTRICITE SYMPA</t>
  </si>
  <si>
    <t>Outillages et consommables</t>
  </si>
  <si>
    <t>086140690N</t>
  </si>
  <si>
    <t>EGD-SARL</t>
  </si>
  <si>
    <t>MANUTENTION AFRICAINE MALI</t>
  </si>
  <si>
    <t>Location grue</t>
  </si>
  <si>
    <t>ALLIANZ MALI ASSURANCES</t>
  </si>
  <si>
    <t>Assurances</t>
  </si>
  <si>
    <t>031002783B</t>
  </si>
  <si>
    <t>COMPAGNIE DRISSA TOURE</t>
  </si>
  <si>
    <t xml:space="preserve">Location véhicules </t>
  </si>
  <si>
    <t>DIRECTION NATIONALE DU COMMERCE ET DE LA CONCURRENCE EXPORTATION</t>
  </si>
  <si>
    <t>Droits de timbres</t>
  </si>
  <si>
    <t>082222570D</t>
  </si>
  <si>
    <t>SANGARE PARTNERS SARL</t>
  </si>
  <si>
    <t>Commissariat aux comptes</t>
  </si>
  <si>
    <t>082219234D</t>
  </si>
  <si>
    <t>GES GROUPE ELECTROGENE SERVICE</t>
  </si>
  <si>
    <t>082201350W</t>
  </si>
  <si>
    <t>PROGRAMME POUR LE DEVELOPPEMENT DES RESSOURCES MINERALES (PDRM)</t>
  </si>
  <si>
    <t>084108976P</t>
  </si>
  <si>
    <t>PETRO-SERVICES WEST AFRICA SARL</t>
  </si>
  <si>
    <t>084132128K</t>
  </si>
  <si>
    <t>WAGARA DISTRIBUTION</t>
  </si>
  <si>
    <t>Pièces et consommables</t>
  </si>
  <si>
    <t>ORANGE MALI</t>
  </si>
  <si>
    <t xml:space="preserve">Internet </t>
  </si>
  <si>
    <t>085129859V</t>
  </si>
  <si>
    <t>AFRICA ENERGY SOLUTIONS</t>
  </si>
  <si>
    <t>033000372L</t>
  </si>
  <si>
    <t>OFFICINE MANKOURA KONE</t>
  </si>
  <si>
    <t>Produits pharmaceutiques</t>
  </si>
  <si>
    <t>Fourou</t>
  </si>
  <si>
    <t>023000542V</t>
  </si>
  <si>
    <t>ENTREPRISE YOUSSOUF HAIDARA</t>
  </si>
  <si>
    <t>Massigui</t>
  </si>
  <si>
    <t>BOLLORÉ AFRICA LOGISTICS</t>
  </si>
  <si>
    <t>Transport</t>
  </si>
  <si>
    <t>087800375M</t>
  </si>
  <si>
    <t>IMAGRI</t>
  </si>
  <si>
    <t xml:space="preserve">GARDIENNAGE ET SÉCURITÉ </t>
  </si>
  <si>
    <t>Bamako/KOROFINA NORD RUE 189 PORTE 374</t>
  </si>
  <si>
    <t>085142159T</t>
  </si>
  <si>
    <t>MDS INTERNATIONAL-JUNIOR SARL</t>
  </si>
  <si>
    <t>Travaux de forage sol</t>
  </si>
  <si>
    <t xml:space="preserve">BAMAKO/Kalanbancoura Rue 507 Porte 98 </t>
  </si>
  <si>
    <t>AIR LIQUIDE/MALIGAZ</t>
  </si>
  <si>
    <t>FOURNISSEUR GAZ INDUSTRIEL</t>
  </si>
  <si>
    <t>BAMAKO/ROUTE SOTUBA B.P. 05</t>
  </si>
  <si>
    <t>086133491A</t>
  </si>
  <si>
    <t>KAPIO MALI SARL</t>
  </si>
  <si>
    <t>BAMAKO/HAMDALLAYE ACI 2000 RUE 390 FACE HOTEL COLOMBUS</t>
  </si>
  <si>
    <t>MISE A DISPOSITION DE PERSONNEL</t>
  </si>
  <si>
    <t>BAMAKO/HAMDALLAYE ACI 2000 RUE 311</t>
  </si>
  <si>
    <t>081100225X</t>
  </si>
  <si>
    <t>SOLEIL SERVICE</t>
  </si>
  <si>
    <t>FOURNISSEUR CARBURANT</t>
  </si>
  <si>
    <t>BAMAKO/ ZONE INDUSTRIELLE . BP:2388</t>
  </si>
  <si>
    <t>083339829F</t>
  </si>
  <si>
    <t>SOLEIL OIL SARL</t>
  </si>
  <si>
    <t>BAMAKO/ ZONE INDUSTRIELLE. BP:2388</t>
  </si>
  <si>
    <t>087 800 06 4P</t>
  </si>
  <si>
    <t>MANUTENTION AFR.MALI</t>
  </si>
  <si>
    <t>LOCATION MATERIEL</t>
  </si>
  <si>
    <t>BAMAKO/ZI Sotuba BP 143 rue 957</t>
  </si>
  <si>
    <t>087800215 V</t>
  </si>
  <si>
    <t>FOURNITURE DE GAZ</t>
  </si>
  <si>
    <t>011 013 362T</t>
  </si>
  <si>
    <t>ALHASSANA TOURE</t>
  </si>
  <si>
    <t>TRANSPORT PERSONNEL</t>
  </si>
  <si>
    <t>087 800 583 T</t>
  </si>
  <si>
    <t>ACHAT EXPLOSIFS</t>
  </si>
  <si>
    <t>086 123 179L</t>
  </si>
  <si>
    <t>CHAUX VIVES</t>
  </si>
  <si>
    <t>084 113 971D</t>
  </si>
  <si>
    <t>DRILL CORP SAHARA MALI SARL (DCS)</t>
  </si>
  <si>
    <t>FORAGE MINIER</t>
  </si>
  <si>
    <t>086 125 647T</t>
  </si>
  <si>
    <t>Entreprise Traoare Et Freres(ETEF)</t>
  </si>
  <si>
    <t>TRANSPORT MINERAIS</t>
  </si>
  <si>
    <t>087 800 654H</t>
  </si>
  <si>
    <t>ETABLISSEMENT DIONKE YARANANGORE SA</t>
  </si>
  <si>
    <t>VENTE DE CARBURANT</t>
  </si>
  <si>
    <t>084 102 014J</t>
  </si>
  <si>
    <t>LOCATION GRUE</t>
  </si>
  <si>
    <t>082 103 226 J</t>
  </si>
  <si>
    <t>PIECES DE RECHANGES</t>
  </si>
  <si>
    <t>0851 00 584 L</t>
  </si>
  <si>
    <t>086128811 K</t>
  </si>
  <si>
    <t>GCS SARL</t>
  </si>
  <si>
    <t>FILTRES</t>
  </si>
  <si>
    <t>083 203 769 K</t>
  </si>
  <si>
    <t>GROUPE CISSE MALI</t>
  </si>
  <si>
    <t>MATERIEL DE SECURITE</t>
  </si>
  <si>
    <t>084112393 K</t>
  </si>
  <si>
    <t>KAMIS  SERVICES SARL</t>
  </si>
  <si>
    <t>DIVERS</t>
  </si>
  <si>
    <t>087800064 P</t>
  </si>
  <si>
    <t>085 114 241 Y</t>
  </si>
  <si>
    <t>MOCTAR DIALLO</t>
  </si>
  <si>
    <t>878004696 G</t>
  </si>
  <si>
    <t>FOURNITURE INTERNET</t>
  </si>
  <si>
    <t>083 319 180 H</t>
  </si>
  <si>
    <t>SALDY TRADING &amp; CO</t>
  </si>
  <si>
    <t>EQUIPEMENTS DE SECURITE</t>
  </si>
  <si>
    <t>087800626 B</t>
  </si>
  <si>
    <t>SANDVIK MINING &amp; CONSTRUCTION</t>
  </si>
  <si>
    <t>ANALYSE LABORATOIRE</t>
  </si>
  <si>
    <t>087 800 914 V</t>
  </si>
  <si>
    <t>SMT MALI SARL</t>
  </si>
  <si>
    <t>0 878 00 368 L</t>
  </si>
  <si>
    <t>SOCIETE DES MINES D'OR DE MORILA SA</t>
  </si>
  <si>
    <t>MINE D'OR</t>
  </si>
  <si>
    <t>084 132 724 M</t>
  </si>
  <si>
    <t>SOCIETE GENERALE DES SOLUTIONS POUR LES INDUSTRIES</t>
  </si>
  <si>
    <t>086 115 707 F</t>
  </si>
  <si>
    <t>VENTE DE FER</t>
  </si>
  <si>
    <t>086 101 988 D</t>
  </si>
  <si>
    <t>SUPREME AUTO PARTS</t>
  </si>
  <si>
    <t>086 126 004A</t>
  </si>
  <si>
    <t>TMK SARL</t>
  </si>
  <si>
    <t>FOURNITURES INFORMATIQUES</t>
  </si>
  <si>
    <t>0841 02 034 E</t>
  </si>
  <si>
    <t>TRANSIT MANUTENTION SERVICE</t>
  </si>
  <si>
    <t>TRANSIT/TRANSPORT</t>
  </si>
  <si>
    <t>087 800 125W</t>
  </si>
  <si>
    <t>CARBURANT/LUBRIFIANTS</t>
  </si>
  <si>
    <t>086 136 208T</t>
  </si>
  <si>
    <t>WARWI SARL AFRICA TRADING &amp; EQUIPEMENT COMPANY " A</t>
  </si>
  <si>
    <t>085 103 901 F</t>
  </si>
  <si>
    <t>WASSA MINING SARL</t>
  </si>
  <si>
    <t>085 115 827 F</t>
  </si>
  <si>
    <t>WEST AFRICA TIRE SERVICES - SARL</t>
  </si>
  <si>
    <t>PNEUMATIQUES</t>
  </si>
  <si>
    <t>011018887R</t>
  </si>
  <si>
    <t>GIE ATYM</t>
  </si>
  <si>
    <t>Maintenance Usine</t>
  </si>
  <si>
    <t>Sadiola</t>
  </si>
  <si>
    <t>085102857G</t>
  </si>
  <si>
    <t>G4S MALI SARL</t>
  </si>
  <si>
    <t>Service de gardiennage</t>
  </si>
  <si>
    <t xml:space="preserve">Gestion et maintenance </t>
  </si>
  <si>
    <t>011018889V</t>
  </si>
  <si>
    <t>GIE HERON</t>
  </si>
  <si>
    <t>Rincage et Decontamination</t>
  </si>
  <si>
    <t>Elution et Analyse</t>
  </si>
  <si>
    <t>087800251N</t>
  </si>
  <si>
    <t>Produits petroliers</t>
  </si>
  <si>
    <t>086144219T</t>
  </si>
  <si>
    <t>ABDOULAYE KONE</t>
  </si>
  <si>
    <t>PIECES DE RECHANGE</t>
  </si>
  <si>
    <t>BAMAKO</t>
  </si>
  <si>
    <t>EXPLOSIFS</t>
  </si>
  <si>
    <t>087800628B</t>
  </si>
  <si>
    <t>087800237L</t>
  </si>
  <si>
    <t>STAR OIL</t>
  </si>
  <si>
    <t>082209353N</t>
  </si>
  <si>
    <t>YAMEOGO CHEICH SOULEYMANE</t>
  </si>
  <si>
    <t>GIE BAKARIDJANA</t>
  </si>
  <si>
    <t>BTP</t>
  </si>
  <si>
    <t>Diago</t>
  </si>
  <si>
    <t>PPI-Mali</t>
  </si>
  <si>
    <t>ENERGIE</t>
  </si>
  <si>
    <t>Bko</t>
  </si>
  <si>
    <t>API-Mali</t>
  </si>
  <si>
    <t>SECURITE INCENDIE</t>
  </si>
  <si>
    <t>TOLMALI</t>
  </si>
  <si>
    <t>SPIRIT COM</t>
  </si>
  <si>
    <t>AGENCE COM.</t>
  </si>
  <si>
    <t>Typson SARLU</t>
  </si>
  <si>
    <t>Kati</t>
  </si>
  <si>
    <t>EDM</t>
  </si>
  <si>
    <t>SERVICE ENERGIE</t>
  </si>
  <si>
    <t>AFRICAN MINING SERVICES MALI(AMSM)</t>
  </si>
  <si>
    <t>Activités Minières_decapages autres</t>
  </si>
  <si>
    <t>CITE DU NIGER 2
VILLA NAEVA7, PORTE 139
BPE 5410 - BAMAKO
ML - MALI</t>
  </si>
  <si>
    <t>ALS LABORATORY GROUP</t>
  </si>
  <si>
    <t>Analyse-Sondages Echantillons</t>
  </si>
  <si>
    <t>Koulouba Sogonafing
B.P.E 2670 - BAMAKO
MALI
District de Bamako
ML - MALI</t>
  </si>
  <si>
    <t>085123172E</t>
  </si>
  <si>
    <t>BAGUINI-TRANS-SERVICES</t>
  </si>
  <si>
    <t>Location Citerne d'eau</t>
  </si>
  <si>
    <t>Baco Djicoroni ACI
Rue 589 Porte 510
 - Bamako
DISTRICT DE BAMAKO
Mali
ML - MALI</t>
  </si>
  <si>
    <t>CAPITAL DRILLING MALI SARL</t>
  </si>
  <si>
    <t>Travaux de Géophysique -Géochimie et Sondage</t>
  </si>
  <si>
    <t>MAGNAMBOUGOU
RUE 250
BPE 2395 - BAMAKO
ML - MALI</t>
  </si>
  <si>
    <t>Sans NIF</t>
  </si>
  <si>
    <t>GENDARMERIE NATIONALE\LEGION DE SIKASSO</t>
  </si>
  <si>
    <t>Securité-Protection</t>
  </si>
  <si>
    <t>GROUPEMENT MOBILE DE SIKASSO
ESCADRON 3/1 SIKASSO
 - 
ML - MALI</t>
  </si>
  <si>
    <t>033000703V</t>
  </si>
  <si>
    <t>GIE GBASIGE SOLI</t>
  </si>
  <si>
    <t>TOROKORO COMMUNE RURALE DE FOUROU
TOROKORO
 - FOUROU
MALI
ML - MALI</t>
  </si>
  <si>
    <t>084129125E</t>
  </si>
  <si>
    <t>MODERN SECURITY AND SERVICES (MSS) MALI SARL</t>
  </si>
  <si>
    <t>Hamdallaye ACI2000
Rue: 360, Porte
1961 - Bamako
ML - MALI</t>
  </si>
  <si>
    <t>087800246K</t>
  </si>
  <si>
    <t>SGEEM BTP MALI SA</t>
  </si>
  <si>
    <t>Diverses Prestations</t>
  </si>
  <si>
    <t>BATIMENTS,TRAVAUX PUBLICS ET, PARTI
BP-1088-RUE 845,Z.I ROUTE SOTUBA
 - BAMAKO
MALI
ML - MALI</t>
  </si>
  <si>
    <t>011002649N</t>
  </si>
  <si>
    <t>SOCIETE BARAKA PRODUITS PETROLIERS</t>
  </si>
  <si>
    <t>Achats de gasoil</t>
  </si>
  <si>
    <t>ROUTE DU 30M
NIAMAKORO
BPE: 245 - BAMAKO
ML - MALI</t>
  </si>
  <si>
    <t>Société des Mines de Syama S.A. *</t>
  </si>
  <si>
    <t>Activités Minières_Traitement Minérais</t>
  </si>
  <si>
    <t>Rue: 50 Porte: 688
Quartier Badalabougou
MA.BKO.2007.B.2260 - 
BAMAKO
ML - MALI</t>
  </si>
  <si>
    <t>Z FOR MINING SARL</t>
  </si>
  <si>
    <t>Activités Minières_Transport Minérais</t>
  </si>
  <si>
    <t>Hippodrome,  Rue 218
Porte 522
 - BAMAKO
ML - MALI</t>
  </si>
  <si>
    <t>FOURNITURE PIECE DE RECHANGE</t>
  </si>
  <si>
    <t>0140000777C</t>
  </si>
  <si>
    <t>Entreprise Maimouna Diallo</t>
  </si>
  <si>
    <t>RESTAURATION</t>
  </si>
  <si>
    <t>082235977W</t>
  </si>
  <si>
    <t>Globex SARL</t>
  </si>
  <si>
    <t>ENTRETIEN ET NETOYAGE</t>
  </si>
  <si>
    <t>014000835 Y</t>
  </si>
  <si>
    <t>G.I.E Djebe Lakantalo</t>
  </si>
  <si>
    <t xml:space="preserve">PRESTATION DE SURVEILLANCE </t>
  </si>
  <si>
    <t>014000836J</t>
  </si>
  <si>
    <t>Association Sintedougou Lakant</t>
  </si>
  <si>
    <t>Honnoraire</t>
  </si>
  <si>
    <t>082201166 F</t>
  </si>
  <si>
    <t>SOGETRA</t>
  </si>
  <si>
    <t xml:space="preserve">PRESTATION DE SERVICES </t>
  </si>
  <si>
    <t>SAHAM Assurance Mali</t>
  </si>
  <si>
    <t>ASSURANCE</t>
  </si>
  <si>
    <t>SGS Minerals Mali S.A.R.L.U (C</t>
  </si>
  <si>
    <t>ANALYSE MINERAIE</t>
  </si>
  <si>
    <t>FOOD &amp; EVENTS AFRICA</t>
  </si>
  <si>
    <t>PRESTATION DE SERVICE</t>
  </si>
  <si>
    <t>FOURNITURE D'HYDROCARBURE</t>
  </si>
  <si>
    <t>Manutention Africaine Mali</t>
  </si>
  <si>
    <t>FOURNITURE DE PIECES CAT+ENTRETIEN</t>
  </si>
  <si>
    <t>084113971 D</t>
  </si>
  <si>
    <t>Drill Corp Sahara Mali</t>
  </si>
  <si>
    <t>SOCIETE DE FORAGE ET DE TRAVAU</t>
  </si>
  <si>
    <t>Gounkoto Mining Services</t>
  </si>
  <si>
    <t>TRAVAUX D'EXTRACTION DE MINERAI</t>
  </si>
  <si>
    <t>Boart Longyear Mali SA</t>
  </si>
  <si>
    <t>FORAGE MINE SOUTERRAINE</t>
  </si>
  <si>
    <t>086123984K</t>
  </si>
  <si>
    <t>AEMS</t>
  </si>
  <si>
    <t>086129951R</t>
  </si>
  <si>
    <t>AFRICA CONSTRUCTION CORP</t>
  </si>
  <si>
    <t>084126514W</t>
  </si>
  <si>
    <t>AGGREKO MALI SARL</t>
  </si>
  <si>
    <t>AMATRA - MULTI - SERVICES - SA</t>
  </si>
  <si>
    <t>71-90-52-71</t>
  </si>
  <si>
    <t>AFRICAN MINING SERV-  Deferred</t>
  </si>
  <si>
    <t>007000045J</t>
  </si>
  <si>
    <t>AFRICAN MINING SERV MALI SRL</t>
  </si>
  <si>
    <t>AMS DISPUTED/OTHER R&amp;F</t>
  </si>
  <si>
    <t>087800861C</t>
  </si>
  <si>
    <t>ATLANTIQUE ASSURANCES MALI</t>
  </si>
  <si>
    <t>BOLLORE AFRICA LOGISTICS MALI</t>
  </si>
  <si>
    <t>CAPITAL DRILLING LIMITED</t>
  </si>
  <si>
    <t>CRITICAL CARE INTL LTD</t>
  </si>
  <si>
    <t>084123119V</t>
  </si>
  <si>
    <t>CHEICK ABDRAHAMANE KASSIBO</t>
  </si>
  <si>
    <t>CIS MALI SARL</t>
  </si>
  <si>
    <t>DHL EXPRESS</t>
  </si>
  <si>
    <t>FOURNISSEURS DIVERS</t>
  </si>
  <si>
    <t>085141077P</t>
  </si>
  <si>
    <t>EGD SARL</t>
  </si>
  <si>
    <t>033000458T</t>
  </si>
  <si>
    <t>ENTR. KADER-DOUMBIA (EKD) SARL</t>
  </si>
  <si>
    <t>ENTREPRISE COULIBALY  BTP</t>
  </si>
  <si>
    <t>ESCORT SECURITE PRIVEE</t>
  </si>
  <si>
    <t>082230107T</t>
  </si>
  <si>
    <t>036000326T</t>
  </si>
  <si>
    <t>ETS MAMADOU DIENTA</t>
  </si>
  <si>
    <t>GENDARMERIE NATIONALE</t>
  </si>
  <si>
    <t>GLOBAL CONSTRUCTION AFRIQUE</t>
  </si>
  <si>
    <t>HILLERTON CONSULTING</t>
  </si>
  <si>
    <t>IMAGRI SARL</t>
  </si>
  <si>
    <t>INTERSYS</t>
  </si>
  <si>
    <t>INTER MINING SERVICES SARL</t>
  </si>
  <si>
    <t>081133588W</t>
  </si>
  <si>
    <t>MAXI CAR GLOBAL SERVICES</t>
  </si>
  <si>
    <t>PROJECT PROD.INTER. ( PPI )</t>
  </si>
  <si>
    <t>084134204G</t>
  </si>
  <si>
    <t>REDIS AFRICA MALI SARL</t>
  </si>
  <si>
    <t>SAHAM ASSURANCE MALI</t>
  </si>
  <si>
    <t>SECURICOM PROTECT SA</t>
  </si>
  <si>
    <t>SGS MALI SARL</t>
  </si>
  <si>
    <t>TECHNIQUE IND. MODER -TIM SARL</t>
  </si>
  <si>
    <t>SHELL MALI(VIVO ENERGY MALI)</t>
  </si>
  <si>
    <t>Fournitures de lubrifiant</t>
  </si>
  <si>
    <t>Yara-Oil SA</t>
  </si>
  <si>
    <t>FOUNITURE DE CARBURANT</t>
  </si>
  <si>
    <t>Afrilog Mali</t>
  </si>
  <si>
    <t>FOURNITURE DE MAT. ET FRAIS D'APPROCHES</t>
  </si>
  <si>
    <t>Sandvik Mining &amp; Construction</t>
  </si>
  <si>
    <t>ACHAT D'EAUIPMENT DE MINE</t>
  </si>
  <si>
    <t>083301926V</t>
  </si>
  <si>
    <t>UPS - RH</t>
  </si>
  <si>
    <t>HONORAIRE DE GESTION  PERSONNEL</t>
  </si>
  <si>
    <t>084132380K</t>
  </si>
  <si>
    <t>Orezone Drilling Mali SARL</t>
  </si>
  <si>
    <t>FORAGE SOUS TERRAIN</t>
  </si>
  <si>
    <t>E.G.T.F. (ENT. GEN. TRAORE ET</t>
  </si>
  <si>
    <t>PRESTATION DE SERV. LOCATION D'ENGINS</t>
  </si>
  <si>
    <t>011003851J</t>
  </si>
  <si>
    <t>SNIAF SERVICES SARL</t>
  </si>
  <si>
    <t>TRANSPORT DE MINERAIE</t>
  </si>
  <si>
    <t>FOURNITURE D'OXYGENE+GAZ</t>
  </si>
  <si>
    <t>032001720T</t>
  </si>
  <si>
    <t>Entreprise Bemba et Fils</t>
  </si>
  <si>
    <t>FOURNITURE DE SABLE</t>
  </si>
  <si>
    <t>Etablissement Adama Sidibe</t>
  </si>
  <si>
    <t>LOCATION DE CAMIONS, AUTRES TRAVAUX DE CONSTRUCTION</t>
  </si>
  <si>
    <t>085115827 F</t>
  </si>
  <si>
    <t>West African Tyre Services SAR</t>
  </si>
  <si>
    <t>MAINTENANCE</t>
  </si>
  <si>
    <t>PRESTATION D'ASSURANCE</t>
  </si>
  <si>
    <t>084121072C</t>
  </si>
  <si>
    <t>BIA Mali SA</t>
  </si>
  <si>
    <t>FOURNITURE DE PIECES DE RECHANGE</t>
  </si>
  <si>
    <t>025029290K</t>
  </si>
  <si>
    <t>Entreprise Abdoulaye Karambiry</t>
  </si>
  <si>
    <t>MAINTENANCE,  REPARATION  &amp; FOURNITURE PIECES DE RECHANGE</t>
  </si>
  <si>
    <t>POINT MACHINES</t>
  </si>
  <si>
    <t>LOCATION D'ENGINS POUR TRANSPORT DE ROCHE</t>
  </si>
  <si>
    <t>081120961 P</t>
  </si>
  <si>
    <t>MA-SUD SARL</t>
  </si>
  <si>
    <t>LOCATION EQUIPEMENT</t>
  </si>
  <si>
    <t>087800173 Y</t>
  </si>
  <si>
    <t>AGENCE MALI MANAGEMENT SARL</t>
  </si>
  <si>
    <t>PRESTATION DE SERV. DE SECURITE</t>
  </si>
  <si>
    <t>084114737W</t>
  </si>
  <si>
    <t>Dabo &amp; Compagnie SARL</t>
  </si>
  <si>
    <t>LOCATION DE BUS POUR TRANSPORT DES PERSONNELS</t>
  </si>
  <si>
    <t>Carriers et Chaux du Mali SA</t>
  </si>
  <si>
    <t>FOURNITURE DE CHAUX VIVE</t>
  </si>
  <si>
    <t>085123345B</t>
  </si>
  <si>
    <t>Societe des Travaux Industriel</t>
  </si>
  <si>
    <t>TRAVAUX DE TERRASSEMENT</t>
  </si>
  <si>
    <t>ATELIER DE TOURNAGE ET DE CHAU</t>
  </si>
  <si>
    <t>FOURNITURES ET LIVRAISON DIVERS MAT.+CONSTRUCTION METALLIQUE.</t>
  </si>
  <si>
    <t>Paragon Tailings Mali SARL</t>
  </si>
  <si>
    <t>TRAVAUX D'ENTRETIEN</t>
  </si>
  <si>
    <t>025018021W</t>
  </si>
  <si>
    <t>Faye Construction</t>
  </si>
  <si>
    <t>BTP-FOURNITURES-AMENAGEMENT &amp; FORAGES</t>
  </si>
  <si>
    <t>086126299M</t>
  </si>
  <si>
    <t>PHARMACIE DJEMA DR BA ALY DAFF</t>
  </si>
  <si>
    <t>VENTE PRODUIT PHARMACEUTIQUE</t>
  </si>
  <si>
    <t>087800263X</t>
  </si>
  <si>
    <t>SAHEL AVIATION SERVICE SARL</t>
  </si>
  <si>
    <t>Location D'AVION</t>
  </si>
  <si>
    <t>086148465C</t>
  </si>
  <si>
    <t>M.S.E (Modern Steel Engineerin</t>
  </si>
  <si>
    <t>PRESTATION DE SERVICE D'ENTRETIEN D'ENGINS</t>
  </si>
  <si>
    <t>014000755 J</t>
  </si>
  <si>
    <t>Entreprise de Construction Tou</t>
  </si>
  <si>
    <t>FOURNITURE DE MATERIEL</t>
  </si>
  <si>
    <t>084123616 E</t>
  </si>
  <si>
    <t>Entreprise Moussa Diakite</t>
  </si>
  <si>
    <t>087800469 G</t>
  </si>
  <si>
    <t>OPERATEUR TELEPHONIQUE</t>
  </si>
  <si>
    <t>083221330X</t>
  </si>
  <si>
    <t>SOCIETE SUDPROGRES MINING</t>
  </si>
  <si>
    <t>entretien&amp; reparation des locaux</t>
  </si>
  <si>
    <t>081102482F</t>
  </si>
  <si>
    <t>ENTREPRISE TATA CONSTRUCTION</t>
  </si>
  <si>
    <t>LOCATION ET FOURNITURE DE CAISSE DE CARROTTE</t>
  </si>
  <si>
    <t>025014935 A</t>
  </si>
  <si>
    <t>EMDTF (ENTREPRISE MORY D TRAOR</t>
  </si>
  <si>
    <t>NETTOYAGE&amp;ENTRETIEN DE L'USINE</t>
  </si>
  <si>
    <t>086143946B</t>
  </si>
  <si>
    <t>Entreprise Drissa Traore SARL</t>
  </si>
  <si>
    <t>085126488F</t>
  </si>
  <si>
    <t>Vulca Top Services SARL</t>
  </si>
  <si>
    <t xml:space="preserve">ENTRETIEN ET REPARATION </t>
  </si>
  <si>
    <t>014000756W</t>
  </si>
  <si>
    <t>RESTAURANT EMPIRE  FALEME</t>
  </si>
  <si>
    <t xml:space="preserve"> SERVICE RESTAURATION </t>
  </si>
  <si>
    <t>086135136J</t>
  </si>
  <si>
    <t>Entreprise Debelin</t>
  </si>
  <si>
    <t>PRESTATION DIVERS</t>
  </si>
  <si>
    <t>083317004 A</t>
  </si>
  <si>
    <t>FISMA Equipements SARL</t>
  </si>
  <si>
    <t>MATERIEL &amp;EQUIPEMENT &amp; LOCATION</t>
  </si>
  <si>
    <t>MALIAN AERO COMPANY</t>
  </si>
  <si>
    <t>LOCATION D'AVION</t>
  </si>
  <si>
    <t>025011475 Y</t>
  </si>
  <si>
    <t>ANALYSE PRODUIT CHIMIQUE</t>
  </si>
  <si>
    <t>086118429V</t>
  </si>
  <si>
    <t>METALICA</t>
  </si>
  <si>
    <t>CONSTRUCTION METALIQUE</t>
  </si>
  <si>
    <t>086128214 R</t>
  </si>
  <si>
    <t>G.I.E les Amis de la Nature</t>
  </si>
  <si>
    <t>TRAVAUX D"IDENTIFICATION DES PLANTES</t>
  </si>
  <si>
    <t>MMH Mining SARL</t>
  </si>
  <si>
    <t xml:space="preserve">FORAGE </t>
  </si>
  <si>
    <t>081103553D</t>
  </si>
  <si>
    <t>CONSORTIUM D'ENTREPRISE AFRICA</t>
  </si>
  <si>
    <t>PRESTATION DE SERVICES+LOCATION DE MAT.</t>
  </si>
  <si>
    <t>085142810K</t>
  </si>
  <si>
    <t>Baobab Intelligence &amp; Developm</t>
  </si>
  <si>
    <t>FORMATION</t>
  </si>
  <si>
    <t>011001574X</t>
  </si>
  <si>
    <t>ASSOCIATION NETAASO</t>
  </si>
  <si>
    <t>service entretien et  nettoyage</t>
  </si>
  <si>
    <t>083333035Y</t>
  </si>
  <si>
    <t>Entreprise Keita et Travaux SA</t>
  </si>
  <si>
    <t>087800124J</t>
  </si>
  <si>
    <t>CONSOMMATION TELEPHONIQUE</t>
  </si>
  <si>
    <t>086145415R</t>
  </si>
  <si>
    <t>Mining Equipement Distribution</t>
  </si>
  <si>
    <t>INSTALLATION EQUIPEMENT ET DISTRIBUTION</t>
  </si>
  <si>
    <t>014000987 E</t>
  </si>
  <si>
    <t>GIE Soutoukoto de Baboto</t>
  </si>
  <si>
    <t>0330000166E</t>
  </si>
  <si>
    <t>Entreprise Issiaka Kone</t>
  </si>
  <si>
    <t>TRAVAUX DE CONSTRUCTION</t>
  </si>
  <si>
    <t>African Mining Equipment SARL</t>
  </si>
  <si>
    <t xml:space="preserve">PRESTATION DE SERVICE </t>
  </si>
  <si>
    <t>086128187 L</t>
  </si>
  <si>
    <t>Delta 7 Services SARL</t>
  </si>
  <si>
    <t>ENTRETIEN DES TRANSPAUX - POTEAUX ET CABLES</t>
  </si>
  <si>
    <t xml:space="preserve"> 086125647T</t>
  </si>
  <si>
    <t>Entreprise Traore &amp; Freres SAR</t>
  </si>
  <si>
    <t>084112775Y</t>
  </si>
  <si>
    <t>CAC-ENGINEERING SARL</t>
  </si>
  <si>
    <t>086123984 K</t>
  </si>
  <si>
    <t>041015530Y</t>
  </si>
  <si>
    <t>3R SARL</t>
  </si>
  <si>
    <t>RECYCLER</t>
  </si>
  <si>
    <t>0841102487Y</t>
  </si>
  <si>
    <t>ETS Ali Raad: Orca</t>
  </si>
  <si>
    <t xml:space="preserve">FOURNITURE </t>
  </si>
  <si>
    <t>073301682L</t>
  </si>
  <si>
    <t>ENTREPRISE OUMAR SANGARE</t>
  </si>
  <si>
    <t>NETTOYAGE JOURNALIER A GARA UG</t>
  </si>
  <si>
    <t>085121940G</t>
  </si>
  <si>
    <t>POINT FORAGE</t>
  </si>
  <si>
    <t>082221824R</t>
  </si>
  <si>
    <t>African Trade Market and Servi</t>
  </si>
  <si>
    <t>FABRICATION &amp; INSTALLATION</t>
  </si>
  <si>
    <t>082102048C</t>
  </si>
  <si>
    <t>Adama Niare</t>
  </si>
  <si>
    <t>INSPECTION MENSUEL DE PREVENT. INCENDIE</t>
  </si>
  <si>
    <t>087000007A</t>
  </si>
  <si>
    <t>AHDM Onomo Hotel Bamako</t>
  </si>
  <si>
    <t>HEBERGEMENT &amp; RESTAURATION</t>
  </si>
  <si>
    <t>084125253 P</t>
  </si>
  <si>
    <t>Tesla Solutions SARL</t>
  </si>
  <si>
    <t>086136379 H</t>
  </si>
  <si>
    <t>Entreprise Coulibaly BTP</t>
  </si>
  <si>
    <t>025011344Y</t>
  </si>
  <si>
    <t>Entreprise Issa Mariko</t>
  </si>
  <si>
    <t>082205594D</t>
  </si>
  <si>
    <t>FI-Transit sarl</t>
  </si>
  <si>
    <t>Epiroc Mali SARL</t>
  </si>
  <si>
    <t>083201874 H</t>
  </si>
  <si>
    <t>MATRANS MALI SARL</t>
  </si>
  <si>
    <t>LOCATION DE CHARIOT</t>
  </si>
  <si>
    <t>084100444J</t>
  </si>
  <si>
    <t>LE GUIDE</t>
  </si>
  <si>
    <t>025020449L</t>
  </si>
  <si>
    <t>Entreprise Adama et Bourama en</t>
  </si>
  <si>
    <t>014000751N</t>
  </si>
  <si>
    <t>PHARMACIE DE LA FALEME</t>
  </si>
  <si>
    <t>081126063E</t>
  </si>
  <si>
    <t>Arc en Terre Construction SARL</t>
  </si>
  <si>
    <t>TRAVAUX DE GENIE CIVIL</t>
  </si>
  <si>
    <t>085107516R</t>
  </si>
  <si>
    <t>ZOUB REACTIFS</t>
  </si>
  <si>
    <t>082223104 B</t>
  </si>
  <si>
    <t>Mamadou Korka Sidibe</t>
  </si>
  <si>
    <t>ACHAT DE CAISSE DE CAROTTE</t>
  </si>
  <si>
    <t>011000449 G</t>
  </si>
  <si>
    <t>025027473L</t>
  </si>
  <si>
    <t>Johnny Decor SARL</t>
  </si>
  <si>
    <t>083316813K</t>
  </si>
  <si>
    <t>INTERCODE -INTERNATIONAL CONSO</t>
  </si>
  <si>
    <t>011021567D</t>
  </si>
  <si>
    <t>GIE Baboto Tambaoura</t>
  </si>
  <si>
    <t>FRAIS ADMINISTRATIF &amp; GARDIENNAGE</t>
  </si>
  <si>
    <t>041004235X</t>
  </si>
  <si>
    <t>Entreprise Generale de Constru</t>
  </si>
  <si>
    <t>087800817V</t>
  </si>
  <si>
    <t>Canal+ Mali</t>
  </si>
  <si>
    <t>ACHAT IMAGE</t>
  </si>
  <si>
    <t>085117717F</t>
  </si>
  <si>
    <t>Polyclinique Guindo SARL</t>
  </si>
  <si>
    <t>PRISE EN CHARGE DES MALADES</t>
  </si>
  <si>
    <t>Autorite Malienne des Telecomm</t>
  </si>
  <si>
    <t>082228521J</t>
  </si>
  <si>
    <t>BADARA ALIOU DJIRE</t>
  </si>
  <si>
    <t>014000806E</t>
  </si>
  <si>
    <t>PHARMACIE DOUSSOU DIALLO</t>
  </si>
  <si>
    <t>032000690G</t>
  </si>
  <si>
    <t>ABDOULAYE SAMAKE</t>
  </si>
  <si>
    <t>PRESTATION DE SERVICES</t>
  </si>
  <si>
    <t>COMMISSION/ACHATS</t>
  </si>
  <si>
    <t>DISTRICT DE BAMAKO</t>
  </si>
  <si>
    <t>084105187V</t>
  </si>
  <si>
    <t>BINTHILY EXPRESS SA</t>
  </si>
  <si>
    <t>082236571B</t>
  </si>
  <si>
    <t>Diawara Concret SARLU</t>
  </si>
  <si>
    <t>031003851N</t>
  </si>
  <si>
    <t>E.C.M SARL</t>
  </si>
  <si>
    <t>086129663 Y</t>
  </si>
  <si>
    <t>ENTREPRISE MODJI CONSTRUCTION</t>
  </si>
  <si>
    <t>08611508N</t>
  </si>
  <si>
    <t>Entreprise Youssouf Haidara et</t>
  </si>
  <si>
    <t>MASSIGUI</t>
  </si>
  <si>
    <t>087800654 H</t>
  </si>
  <si>
    <t>ETABLISSEMENT DIONKE YARANANGO</t>
  </si>
  <si>
    <t>ACHATS</t>
  </si>
  <si>
    <t>032000480E</t>
  </si>
  <si>
    <t>GIE SANSO SANIYA</t>
  </si>
  <si>
    <t>087800180 A</t>
  </si>
  <si>
    <t>Interco. Vendor - Bamako</t>
  </si>
  <si>
    <t>087800368 A</t>
  </si>
  <si>
    <t>Interco. Vendor - Gounkoto</t>
  </si>
  <si>
    <t>087800300 L</t>
  </si>
  <si>
    <t>Interco. Vendor - Loulo</t>
  </si>
  <si>
    <t>LOULO</t>
  </si>
  <si>
    <t>Paragon Tailings (Pty) Ltd</t>
  </si>
  <si>
    <t>087800125 W</t>
  </si>
  <si>
    <t>SMDP</t>
  </si>
  <si>
    <t>ACHATS/TRANSPORT</t>
  </si>
  <si>
    <t xml:space="preserve">PRESTATION DE SERVICES/TRANSPORT </t>
  </si>
  <si>
    <t>086101988 D</t>
  </si>
  <si>
    <t>GESTION DE PERSONNEL</t>
  </si>
  <si>
    <t>082216770V</t>
  </si>
  <si>
    <t>ACS2-Sarl</t>
  </si>
  <si>
    <t>Achats Divers</t>
  </si>
  <si>
    <t>Commune II
Zone Industrielle-Bamako
 - 
ML - MALI</t>
  </si>
  <si>
    <t>Activités Minières</t>
  </si>
  <si>
    <t>Centrale d'Achat</t>
  </si>
  <si>
    <t>Hamdallaye ACI 2000
Rue 286 Porte 2129
BP 2180 - Bamako
MALI
District de Bamako
ML - MALI</t>
  </si>
  <si>
    <t>087800373P</t>
  </si>
  <si>
    <t>AGENCE MALI MANAGEMENT SARL (AMM-SARL)</t>
  </si>
  <si>
    <t>IMM.BAKORE SYLLA,NIARELA BAMAKO
BP 1309
 - BAMAKO
MALI
BAMAKO
ML - MALI</t>
  </si>
  <si>
    <t>AGGREKO MALI</t>
  </si>
  <si>
    <t>Production d'Electricité</t>
  </si>
  <si>
    <t>ACI 2000
rue 360 IM Ramata Samasse
 - Bamako
ML - MALI</t>
  </si>
  <si>
    <t>Achat de Gaz</t>
  </si>
  <si>
    <t>ZONE INDUSTRIELLE
ROUTE DE SOTUBA
BP.05 -  BAMAKO
ML - MALI</t>
  </si>
  <si>
    <t>ATELIER DE TOURNAGE &amp; DE CHAUDRONNERIE</t>
  </si>
  <si>
    <t>Tournage et Chaudronnerie</t>
  </si>
  <si>
    <t>NIAMANA
ROUTE DE SEGOU
BP E4051 - BAMAKO
DATA REQUIRED
MALI
ML - MALI</t>
  </si>
  <si>
    <t>Assurance</t>
  </si>
  <si>
    <t>HAMDALLAYE ACI 2000 IMMEUBLE ATLANT
ACI 2000 IMMEUBLE ATLANTIQUE
BPE 3633 - BAMAKO
MALI
ML - MALI</t>
  </si>
  <si>
    <t>Location Citernes-Arrosage</t>
  </si>
  <si>
    <t>085123520R</t>
  </si>
  <si>
    <t>BEN (BUILDING EVERY NATION) S.A.R.L</t>
  </si>
  <si>
    <t>KALANBAN COURA 30M
RUE 260 PORTE 1253
 - 
ML - MALI</t>
  </si>
  <si>
    <t>BME MALI SARL</t>
  </si>
  <si>
    <t>Activités Minières_explosifs</t>
  </si>
  <si>
    <t>Rue: 811 Porte 131
Faladie
TBA - - Bamako
District de Bamako
Mali
ML - MALI</t>
  </si>
  <si>
    <t>Achats de Chaux</t>
  </si>
  <si>
    <t>SEMA FALADIE
RUE-841
BP-366 - BAMAKO
MALI
MALI
ML - MALI</t>
  </si>
  <si>
    <t>CFAO MOTORS</t>
  </si>
  <si>
    <t>Entretien et reparations vehicules</t>
  </si>
  <si>
    <t>ACI 2000
AVENUE DU MALI
BP 1655 - BAMAKO
ML - MALI</t>
  </si>
  <si>
    <t>082200523J</t>
  </si>
  <si>
    <t>COMPUTECH SARL</t>
  </si>
  <si>
    <t>Entretien et reparations materiel informatique</t>
  </si>
  <si>
    <t>ROUTE DE KOULIKORO
BP: E2841 - BAMAKO
ML - MALI</t>
  </si>
  <si>
    <t>086133472P</t>
  </si>
  <si>
    <t>CV CIVIL STRUCTURAL SARL</t>
  </si>
  <si>
    <t>Construction-Rehabilitation</t>
  </si>
  <si>
    <t>FALADIE 30 M
IMMEUBLE SAMA BTP
BP 6522 - BAMAKO
MALI
DISTRICT DE BAMAKO
ML - MALI</t>
  </si>
  <si>
    <t>087800133H</t>
  </si>
  <si>
    <t>DHL EXPRESS INTERNATIONAL MALI SARL</t>
  </si>
  <si>
    <t>Expédition correspondances/courriers</t>
  </si>
  <si>
    <t>BADALABOUGOU AVENUE DE L'OUA
PRES DE L'AMBASSADE D'ALLEMAGNE
BP 936 - BAMAKO-ML
ML - MALI</t>
  </si>
  <si>
    <t>081113988F</t>
  </si>
  <si>
    <t>DOUGA-TOURS SERVICES SARL</t>
  </si>
  <si>
    <t>Location vehicules</t>
  </si>
  <si>
    <t>SOTUBA
PRES DU 3e PONT
BP 1422 - BAMAKO
ML - MALI</t>
  </si>
  <si>
    <t>085138437Y</t>
  </si>
  <si>
    <t>ECO-ENVI SERVICES SARL</t>
  </si>
  <si>
    <t>Baco Djicoroni
ACI GOLF
 - Bamako
Mali
ML - MALI</t>
  </si>
  <si>
    <t>087000223C</t>
  </si>
  <si>
    <t>ECOLOG GENERAL TRADING MALI SARL</t>
  </si>
  <si>
    <t>Catering</t>
  </si>
  <si>
    <t>BADALABOUGOU
RUE 14 - PORTE 205
TBA - BAMAKO
MALI
ML - MALI</t>
  </si>
  <si>
    <t>033000521T</t>
  </si>
  <si>
    <t>ENTREPRISE KARIM COULIBALY BTP</t>
  </si>
  <si>
    <t>FOUROU
CERCLE DE KADIOLO
 - REGION DE SIKASSO
DATA REQUIRED
ML - MALI</t>
  </si>
  <si>
    <t>ETASI SARL</t>
  </si>
  <si>
    <t>Location d'engins</t>
  </si>
  <si>
    <t>HAMDALLAYE
2000 - ACI
BAMAKO
ML - MALI</t>
  </si>
  <si>
    <t>083330328B</t>
  </si>
  <si>
    <t>Ets YOUSSOUF SOUMAORO</t>
  </si>
  <si>
    <t>QUARTIER DU FLEUVE FACE CMSS
IMMEUBLE IBRAHIMA KONTAO
BP E: 1967 - BAMAKO
ML - MALI</t>
  </si>
  <si>
    <t>Face quartier Bougouba
Immeuble Gakou Sotuba
BP E5258 - BAMAKO
MALI
ML - MALI</t>
  </si>
  <si>
    <t>033000654B</t>
  </si>
  <si>
    <t>GIE-FOLONA</t>
  </si>
  <si>
    <t>Cercle de  Kadiolo
Commune de Fourou
 - Sikasso
ML - MALI</t>
  </si>
  <si>
    <t>087800311H</t>
  </si>
  <si>
    <t>INJELEC-MALI SARL</t>
  </si>
  <si>
    <t>AVENUE CHEICK ZAYED
HAMDALLAYE ACI 2000
BPE 3398 - BAMAKO
ML - MALI</t>
  </si>
  <si>
    <t>084126895M</t>
  </si>
  <si>
    <t>INPC SARL</t>
  </si>
  <si>
    <t>Assistance Juridique</t>
  </si>
  <si>
    <t>HAMDALLAYE ACI 2000 BAMAKO
PRES DE BOUGIE AMBIGU/AG044 0
/ - Bamako
Mali
Mali
ML - MALI</t>
  </si>
  <si>
    <t>087800954B</t>
  </si>
  <si>
    <t>KALTIRE MALI SARLU</t>
  </si>
  <si>
    <t>Entretien et Réparations Pneus</t>
  </si>
  <si>
    <t>HAMDALAYE ACI 2000
IMMEUBLE ALI BABA
BUREAU 106 ET 107 - BAMAKO
MALI
ML - MALI</t>
  </si>
  <si>
    <t>MAHAMOUDOU DJIRE</t>
  </si>
  <si>
    <t>Marche Dibida Imm.
Alpha Gamby
BP: 2589 - BAMAKO
ML - MALI</t>
  </si>
  <si>
    <t>087800124 J</t>
  </si>
  <si>
    <t>Telecommunication/Internet</t>
  </si>
  <si>
    <t>Avenue Kasse KEITA
BP E 43 - Bamako
Mali
District de Bamako
ML - MALI</t>
  </si>
  <si>
    <t>LocationEngins et Entretien Reparation</t>
  </si>
  <si>
    <t>ZONE INDUSTRILLE SOTUBA
DATA REQUIRED
 - BAMAKO
Mali
ML - MALI</t>
  </si>
  <si>
    <t>Achats Medicaments</t>
  </si>
  <si>
    <t>PRES DE LA BDM SA
VILLAGE DE FOUROU
 - FOUROU
ML - MALI</t>
  </si>
  <si>
    <t>HAMDALLAYE
ACI 2000
BPE 3991 - BAMAKO
ML - MALI</t>
  </si>
  <si>
    <t>084134203F</t>
  </si>
  <si>
    <t>ORICA MALI SARL</t>
  </si>
  <si>
    <t>Explosifs</t>
  </si>
  <si>
    <t>Hamdallaye ACI 2000, Rue 408, Porte
Près de l’Ambassade du Ghana
MA-BKO.2019. B.11373 - BAMAKO
MALI
ML - MALI</t>
  </si>
  <si>
    <t>Badalabougou-Est
Rue 25, Porte 27
 - Bamako
ML - MALI</t>
  </si>
  <si>
    <t>ROCK UNDERGROUND SARL</t>
  </si>
  <si>
    <t>Quartier Hamdallaye ACI 2000
Immeuble ABK 1 Bureau 209, 2u
BP E 1349 - BAMAKO
ML - MALI</t>
  </si>
  <si>
    <t>SAER-EMPLOI</t>
  </si>
  <si>
    <t>Mise a disposition et Gestion Personnel</t>
  </si>
  <si>
    <t>Hamdallaye ACI2000
Ru 311
BP 1936 - Bamako
MALI
ML - MALI</t>
  </si>
  <si>
    <t>SAHEL AVIATION SERVICE</t>
  </si>
  <si>
    <t>Location-Avion</t>
  </si>
  <si>
    <t>CITE DU NIGER
RUE 25 - PORTE 352
BP 3272 - BAMAKO
DISTRICT DE BAMAKO
MALI
ML - MALI</t>
  </si>
  <si>
    <t>086131669L</t>
  </si>
  <si>
    <t>SALAM NEGOCE SARL</t>
  </si>
  <si>
    <t>DIBIDA
DERRIERE SOMALIBO
 - BAMAKO
ML - MALI</t>
  </si>
  <si>
    <t>SANDVIK MCM SARL</t>
  </si>
  <si>
    <t>ROUTE DE SOTUBA - SOTERCO
IMMEUBLE AD NEGOGE
BP: E 3898 - BAMAKO
MALI
District de Bamako
ML - MALI</t>
  </si>
  <si>
    <t>SANLAM ASSURANCE  MALI</t>
  </si>
  <si>
    <t>AVENUE MODIBO KEITA
PORTE 627
BPE 154 - BAMAKO
DISTRICT DE BAMAKO
ML - MALI</t>
  </si>
  <si>
    <t>025019992M</t>
  </si>
  <si>
    <t>SERVICES CORPORATION SARL</t>
  </si>
  <si>
    <t>KATI SANANFARA EXTENSION
PRES DE LA STATION DIA NEGOCE
 - KATI
ML - MALI</t>
  </si>
  <si>
    <t>033000265C</t>
  </si>
  <si>
    <t>SEYDOU KONE DIT P.D.G</t>
  </si>
  <si>
    <t>Location Bus de transport de personnel</t>
  </si>
  <si>
    <t>VILLAGE DE FOUROU
CERCLE DE KADIOLO
 - FOUROU
ML - MALI</t>
  </si>
  <si>
    <t>033000244W</t>
  </si>
  <si>
    <t>SEYDOU SOGODOGO SOUDEUR - TRANSPORTEUR BANANSO</t>
  </si>
  <si>
    <t>VILLAGE DE BANANSO
CERCLE DE KADIOLO
 - BANANSO
ML - MALI</t>
  </si>
  <si>
    <t>Analyses</t>
  </si>
  <si>
    <t>PORTE 40
RUE 948 ZONE INDUSRIELLE
BP E2514 - BAMAKO
MALI
ML - MALI</t>
  </si>
  <si>
    <t>SOCIETE DE FORAGES ET DE TRAVAUX PUBLICS (S.F.T.P)</t>
  </si>
  <si>
    <t>HOTEL KAMANKOLE A KAYES
 - KAYES
ML - MALI</t>
  </si>
  <si>
    <t>SOCIETE GENERALE DE TRANSIT (SOGETRA)</t>
  </si>
  <si>
    <t>Transport et logistiques</t>
  </si>
  <si>
    <t>LAFIABOUGOU
IMMEUBLE AMADOU BAOURO CISSE
BP 2994 - BAMAKO
ML - MALI</t>
  </si>
  <si>
    <t>085102390A</t>
  </si>
  <si>
    <t>SOLEVO MALI SA</t>
  </si>
  <si>
    <t>Bamako, Commune V
Sogoniko Rue 128
BPE 4293 - 
ML - MALI</t>
  </si>
  <si>
    <t>031004412H</t>
  </si>
  <si>
    <t>SOUMAILA BERTHE</t>
  </si>
  <si>
    <t>LAFIABOUGOU,
VILLE DE  SIKASSO
 - SIKASSO
ML - MALI</t>
  </si>
  <si>
    <t>STE TMK-SARL</t>
  </si>
  <si>
    <t>Sogoniko Av-OUA.Bamako Mali Tel:76 46 46 46/ 66 76 20 02</t>
  </si>
  <si>
    <t>086101988D</t>
  </si>
  <si>
    <t>AVENUE DE L'OUA MAGASIN Nº4407
FACE SOMATRA
BP 1050 - BAMAKO
ML - MALI</t>
  </si>
  <si>
    <t>082212043G</t>
  </si>
  <si>
    <t>TECHNIQUES NOUVELLES DE PLOMBERIE ET DE CLIMATISATION (TNPC)</t>
  </si>
  <si>
    <t>Entretien et Reparation climatiseur</t>
  </si>
  <si>
    <t>FASO KANU
RUE 48 - PORTE 202
 - BAMAKO
ML - MALI</t>
  </si>
  <si>
    <t>TOTAL MALI S.A</t>
  </si>
  <si>
    <t>Rédevance gestion station</t>
  </si>
  <si>
    <t>HAMDALLAYE ACI 2000
IMMEUBLE DAKOLO
BP13 - BAMAKO
DISTRICT DE BAMAKO
ML - MALI</t>
  </si>
  <si>
    <t>08 4119132A</t>
  </si>
  <si>
    <t>Vaughan Avocats</t>
  </si>
  <si>
    <t>Hamdallaye ACI 2000
Rue 394 Porte 950
N/A - Bamako
Mali
District de Bamako
ML - MALI</t>
  </si>
  <si>
    <t>Achats de Lubrifiants</t>
  </si>
  <si>
    <t>HIPPODROME
ROUTE DE KOULIKORO
BP 199 - BAMAKO
ML - MALI</t>
  </si>
  <si>
    <t>085115827F</t>
  </si>
  <si>
    <t>WEST AFRICA TIRE SERVICES SARL</t>
  </si>
  <si>
    <t>Achats et Reparations de Pneus</t>
  </si>
  <si>
    <t>Daoudabougou avenue de l'OUA
Route de Faladie
RCCM:MA-BKO 2008-B 1545 - Bamako
MALI
MALI
ML - MALI</t>
  </si>
  <si>
    <t>YARA OIL - SA</t>
  </si>
  <si>
    <t>Achats de Gasoil</t>
  </si>
  <si>
    <t>FALADIE
Avenue de l'OUA/Bamako (MALI)
BP2998 - Bamako
MALI
District de Bamako
ML - MALI</t>
  </si>
  <si>
    <t>ELECTRICITE</t>
  </si>
  <si>
    <t>AFRICAN CONSULTING SERVICES &amp; SUPPL</t>
  </si>
  <si>
    <t>CANTINE</t>
  </si>
  <si>
    <t>081126930V</t>
  </si>
  <si>
    <t>ENVIRONMENT &amp; SOCIAL DEVELOP(ESDCO)</t>
  </si>
  <si>
    <t>ETUDES SOCIO ENVIRON</t>
  </si>
  <si>
    <t>TELEPHONE &amp; INTERNET</t>
  </si>
  <si>
    <t>036000375G</t>
  </si>
  <si>
    <t>PHARMACIE BASALI KALANA</t>
  </si>
  <si>
    <t>PHARMACIE</t>
  </si>
  <si>
    <t>083311710F</t>
  </si>
  <si>
    <t>CFORES-AIC</t>
  </si>
  <si>
    <t xml:space="preserve">ASSISTANCE </t>
  </si>
  <si>
    <t>082202817K</t>
  </si>
  <si>
    <t>CABINET TOUREH ET ASSOCIES</t>
  </si>
  <si>
    <t>CONSEILS &amp; ASSISTANCE</t>
  </si>
  <si>
    <t>083301542J</t>
  </si>
  <si>
    <t>AFRICA ENERGY SOLUTION  AES SA</t>
  </si>
  <si>
    <t>Fournitures</t>
  </si>
  <si>
    <t>ANGLOGOLD ASHANTI MALI</t>
  </si>
  <si>
    <t>Services</t>
  </si>
  <si>
    <t>ATELIER TOURNAGE &amp; CHAUDRONERIE</t>
  </si>
  <si>
    <t>083101796L</t>
  </si>
  <si>
    <t>B.E.G.I.P. SARL</t>
  </si>
  <si>
    <t>Etude Faisabilité</t>
  </si>
  <si>
    <t>BAMEME DIAKITE</t>
  </si>
  <si>
    <t>082200617D</t>
  </si>
  <si>
    <t>BENSO TRANSPORT</t>
  </si>
  <si>
    <t>086106353C</t>
  </si>
  <si>
    <t>CAB  AVOC Me SOUMOUNTERA &amp;ASS</t>
  </si>
  <si>
    <t>Avocat</t>
  </si>
  <si>
    <t>081112532W</t>
  </si>
  <si>
    <t>CABINET GOITA &amp; ASSOCIES SCPA</t>
  </si>
  <si>
    <t>CARRIERES ET CHAUX DU MALI</t>
  </si>
  <si>
    <t>086126512F</t>
  </si>
  <si>
    <t>CONVERGENCE ENVIR.AND CO</t>
  </si>
  <si>
    <t>Revegetation</t>
  </si>
  <si>
    <t>084119350N</t>
  </si>
  <si>
    <t>DIGITEL MALI SA</t>
  </si>
  <si>
    <t>Images TV</t>
  </si>
  <si>
    <t>EGCC INTERNATIONAL</t>
  </si>
  <si>
    <t>Audit</t>
  </si>
  <si>
    <t>Rehabilitation</t>
  </si>
  <si>
    <t>084102393E</t>
  </si>
  <si>
    <t>ENTREPRISE BAKARY SOGORE</t>
  </si>
  <si>
    <t>011010380T</t>
  </si>
  <si>
    <t>ENTREPRISE HAMZA NOUROU CISSE</t>
  </si>
  <si>
    <t>083201118G</t>
  </si>
  <si>
    <t>ESF TRAVEL</t>
  </si>
  <si>
    <t>Billets d'avion</t>
  </si>
  <si>
    <t>Transport Minerais</t>
  </si>
  <si>
    <t>082100069T</t>
  </si>
  <si>
    <t>ETUDE MAITRE SOYATA MAIGA &amp;CO</t>
  </si>
  <si>
    <t>G4S SECURITY YOUR WORLD</t>
  </si>
  <si>
    <t>Gardiennage</t>
  </si>
  <si>
    <t>086128811K</t>
  </si>
  <si>
    <t>GENERAL CONSULTING &amp; SUPPLIES</t>
  </si>
  <si>
    <t>011002026H</t>
  </si>
  <si>
    <t>GIE BALIMAYA</t>
  </si>
  <si>
    <t>Surveillance</t>
  </si>
  <si>
    <t>011014542Y</t>
  </si>
  <si>
    <t>025001517M</t>
  </si>
  <si>
    <t>GROUPE ENTREPRISE TRAORE SARL</t>
  </si>
  <si>
    <t>INJELEC MALI SARL          CFA</t>
  </si>
  <si>
    <t>011000474F</t>
  </si>
  <si>
    <t>MAITRE MANSSAMAN BAGAYOKO</t>
  </si>
  <si>
    <t>087800619A</t>
  </si>
  <si>
    <t>MALI CREANCES</t>
  </si>
  <si>
    <t>Assistance</t>
  </si>
  <si>
    <t>Telecom</t>
  </si>
  <si>
    <t>ORANGE MALI SA</t>
  </si>
  <si>
    <t>011001600P</t>
  </si>
  <si>
    <t>SADIOLA-VERT</t>
  </si>
  <si>
    <t>Nettoyage et autres</t>
  </si>
  <si>
    <t>Location avion</t>
  </si>
  <si>
    <t>SARA</t>
  </si>
  <si>
    <t>Suer marché</t>
  </si>
  <si>
    <t>SDV MALI</t>
  </si>
  <si>
    <t>Transit</t>
  </si>
  <si>
    <t>SOCIETE DE FORAGE ET DE TRAV.P</t>
  </si>
  <si>
    <t>Travaux miniers</t>
  </si>
  <si>
    <t>SOCIETE MALIENNE PDRT CHIMIQUE</t>
  </si>
  <si>
    <t>TALENTS PLUS CONSEILS MALI</t>
  </si>
  <si>
    <t>Formation</t>
  </si>
  <si>
    <t>PDTS PETROLIERS</t>
  </si>
  <si>
    <t>086123193N</t>
  </si>
  <si>
    <t>UNICO SARLU</t>
  </si>
  <si>
    <t>Service de forage</t>
  </si>
  <si>
    <t>SGS MALI</t>
  </si>
  <si>
    <t>086146850X</t>
  </si>
  <si>
    <t>SEYDOU SEMEGA</t>
  </si>
  <si>
    <t>Consultant</t>
  </si>
  <si>
    <t>087 800 186 R</t>
  </si>
  <si>
    <t>ENERGIE DU MALI SA</t>
  </si>
  <si>
    <t>KABARO-KATI</t>
  </si>
  <si>
    <t>082211539 B</t>
  </si>
  <si>
    <t>MAXAM SARL</t>
  </si>
  <si>
    <t>087 800 673 R</t>
  </si>
  <si>
    <t>ORYX MALI</t>
  </si>
  <si>
    <t>081116366H</t>
  </si>
  <si>
    <t>SECURITE 711</t>
  </si>
  <si>
    <t>SECURITE SITE ET DIRECTION GENERALE</t>
  </si>
  <si>
    <t>BKO ET KATI</t>
  </si>
  <si>
    <t>084118804W</t>
  </si>
  <si>
    <t>AGENCE IMMOBILIERE AISK</t>
  </si>
  <si>
    <t>LOCATION BATIMENT</t>
  </si>
  <si>
    <t xml:space="preserve">BKO </t>
  </si>
  <si>
    <t>Liste des annexes</t>
  </si>
  <si>
    <t>Référence juridique</t>
  </si>
  <si>
    <t>Artiche 125 du Code Minier (Février 2012)</t>
  </si>
  <si>
    <t>Les titulaires d'autorisation de prospection ou de permis de recherche sont exonérés de tous impôts (y compris la Taxe sur la Valeur Ajoutée (T.V.A), droits, contributions ou toutes autres taxes directes ou indirectes qu'ils auraient à acquitter personnellement ou dont ils auraient à supporter la charge, à l’exception :</t>
  </si>
  <si>
    <t xml:space="preserve"> - Taxe sur L'attribution des titres miniers, des autorisations d'ouverture ou d'exploitation des carrières et des autorisations d'exploitation artisanale, leur transfert par cession ou transmission ainsi que leur renouvellement ; la redevance superficiaire ; ISCP et taxe ad valorem ; Taxe d'extraction ou de ramassage de matériaux ; la plus-value de cession ou de transmission de titres miniers ;</t>
  </si>
  <si>
    <t>- de la taxe emploi jeunes et la taxe de formation professionnelle, à la charge de l’employeur ;</t>
  </si>
  <si>
    <t xml:space="preserve"> - de la taxe-logement ;</t>
  </si>
  <si>
    <t xml:space="preserve"> - des charges et cotisations sociales normalement dues, pour les employés ;</t>
  </si>
  <si>
    <t>- de l'impôt sur les traitements et salaires dû par les employés ;</t>
  </si>
  <si>
    <t xml:space="preserve"> - de la vignette sur les véhicules ;</t>
  </si>
  <si>
    <t xml:space="preserve"> - de la taxe sur les contrats d’assurance ;</t>
  </si>
  <si>
    <t xml:space="preserve"> - des droits d'enregistrement ;</t>
  </si>
  <si>
    <t xml:space="preserve"> - de la contribution au Programme de Vérification des Importations (P.V.I) ; et</t>
  </si>
  <si>
    <t xml:space="preserve"> - de la redevance statistique.</t>
  </si>
  <si>
    <t>Article 127 du Code Minier (Février 2012)</t>
  </si>
  <si>
    <t>Les titulaires de permis d'exploitation, d'autorisation d'exploitation de petite mine sont exonérés de la Taxe sur la Valeur Ajoutée (T.V.A.), pendant une période se terminant à la fin de la troisième année suivant la date de démarrage de la production.</t>
  </si>
  <si>
    <t>Article 133 du Code Minier (Février 2012)</t>
  </si>
  <si>
    <t>Les titulaires de titres miniers bénéficient pendant toute la durée de leur permis de recherche ou de leur autorisation de prospection de l'exonération des droits et taxes (à I ‘exception du PCS et du PC) exigibles à I ‘importation des matériaux, matières et consommables miniers, pièces de rechange, équipements, outillages reconnus indispensables à leurs activités par les Administrations chargées des Mines et des Douanes.</t>
  </si>
  <si>
    <t>Article 134 du Code Minier (Février 2012)</t>
  </si>
  <si>
    <t>Pendant toute la durée de validité de leur titre minier, les titulaires de permis d'exploitation ou d'autorisation d'exploitation de petite mine bénéficient de l'exonération des droits et taxes (à l'exception du PCS et du PC) exigibles sur les produits pétroliers destinés à la production d'énergie nécessaire à I ‘extraction, le transport et le traitement du minerai et pour le fonctionnement et l'entretien des infrastructures sociales et sanitaires créées par la société pour ses employés.</t>
  </si>
  <si>
    <t>Les titulaires de permis d'exploitation ou d'autorisation d'exploitation de petite mine bénéficient des avantages ci-après pendant une période se terminant à la fin de la troisième année suivant la date de démarrage de la production :</t>
  </si>
  <si>
    <t xml:space="preserve"> - l'exonération de tous droits et taxes d'entrée exigibles sur l'outillage, les produits chimiques, les produits réactifs, les produits pétroliers, huiles et graisses pour machines nécessaires à leurs activités, les pièces de rechange (à l'exclusion de celles destinées aux véhicules de tourisme et à tous véhicules à usage privé), les matériaux et les matériels, machines et appareils destinés à être intégrés à titre définitif dans les ouvrages et figurant sur Ia Liste minière ; et</t>
  </si>
  <si>
    <t xml:space="preserve"> - l'exonération de tous droits et taxes de sortie, habituellement exigibles à la réexportation, pour les objets et effets du personnel ainsi que l'équipement ayant servi à l'exécution des travaux d'exploitation.</t>
  </si>
  <si>
    <t>Etape</t>
  </si>
  <si>
    <t>Procédure d'octroi</t>
  </si>
  <si>
    <t>Délai</t>
  </si>
  <si>
    <t>Etape 1</t>
  </si>
  <si>
    <t>Dépôt du dossier de demande.</t>
  </si>
  <si>
    <t>Tout postulant pour une autorisation d'exploration est tenu de fournir :</t>
  </si>
  <si>
    <t>Une fois toutes les pièces sont fournies, la demande est enregistrée dans le système cadastral MCAS.</t>
  </si>
  <si>
    <t>Immédiat</t>
  </si>
  <si>
    <t>Etape 2</t>
  </si>
  <si>
    <t>Imputation et prise en charge du dossier par la Division Etude et Législation (DEL) au sein de la DNGM.</t>
  </si>
  <si>
    <t>Prise en charge du dossier par la division</t>
  </si>
  <si>
    <t>1 jour</t>
  </si>
  <si>
    <t>Etape 3</t>
  </si>
  <si>
    <t>Vérification de la disponibilité du périmètre demandé et traitement du dossier.</t>
  </si>
  <si>
    <t>La DEL vérifie d'abord la disponibilité au niveau du cadastre minier.</t>
  </si>
  <si>
    <t>Si le périmètre est libre, la demande est envoyée à la section Etudes au niveau de la DNGM pour vérification des pièces fournies.</t>
  </si>
  <si>
    <t>3 jours</t>
  </si>
  <si>
    <t>Etape 4</t>
  </si>
  <si>
    <t>Approbation de la demande dans le système MCAS, la présentation du projet d'autorisation d'exploration et signature du projet.</t>
  </si>
  <si>
    <t>La demande jugée recevable par la DEL est approuvée dans le système MCAS et le projet d'autorisation d'exploration est préparé puis envoyé au Directeur National de la Géologie et des Mines pour signature.</t>
  </si>
  <si>
    <t>7 jours</t>
  </si>
  <si>
    <t>Etape 5</t>
  </si>
  <si>
    <t>Activation de l'autorisation d'exploration dans le système MCAS</t>
  </si>
  <si>
    <t>Une fois l'autorisation est signée, le titre sera activé dans le système MCAS.</t>
  </si>
  <si>
    <t>Autorisation de prospection et permis de recherche :</t>
  </si>
  <si>
    <t>Dépôt du dossier de la demande</t>
  </si>
  <si>
    <t xml:space="preserve">Pour chaque demande d’un permis de recherche ou d’une autorisation de prospection, le promoteur est tenu de fournir tous les documents cités ci-dessous : </t>
  </si>
  <si>
    <t>Imputation et prise en charge du dossier par la Division Etude et Législation au sein de la DNGM</t>
  </si>
  <si>
    <t>Vérification de la disponibilité du périmètre demandé et traitement du dossier</t>
  </si>
  <si>
    <t>La DEL vérifie la disponibilité de la zone sollicitée au niveau du cadastre minier.</t>
  </si>
  <si>
    <t>Si le périmètre demandé est libre, la demande est envoyée à la section Etudes qui procède à la vérification les pièces fournies.</t>
  </si>
  <si>
    <t xml:space="preserve">Validation de la demande dans le système MCAS et programmation d'une commission minière </t>
  </si>
  <si>
    <t>La demande jugée recevable par la DEL sera validée dans le système MCAS et programmée pour une commission minière chargée d'examiner le projet de la convention à la DNGM.</t>
  </si>
  <si>
    <t>14 jours ouvrables</t>
  </si>
  <si>
    <t>Approbation du dossier à la DNGM par la commission minière</t>
  </si>
  <si>
    <t xml:space="preserve">La commission technique chargée de l'examen du projet de convention vérifie les pièces fournies et la conformité du projet de la convention d'établissement. </t>
  </si>
  <si>
    <t>1 jour + 4 jours (compte rendu)</t>
  </si>
  <si>
    <t>Etape 6</t>
  </si>
  <si>
    <t>Paiement de la taxe pour la signature de la convention</t>
  </si>
  <si>
    <t xml:space="preserve">Après réception du compte rendu de la réunion de la commission minière, les correspondances sont adressées aux demandeurs dont les dossiers sont jugés bons pour les inviter à payer la taxe pour la signature de la convention, au cas échéant, les promoteurs sont notifiés par correspondances. </t>
  </si>
  <si>
    <t>Sans délai</t>
  </si>
  <si>
    <t>Etape 7</t>
  </si>
  <si>
    <t>Paiement de la taxe pour l'arrêté</t>
  </si>
  <si>
    <t xml:space="preserve">Une fois la convention signée, le promoteur a un mois au maximum pour payer la taxe de délivrance. Cette taxe doit être payée au niveau du régisseur de la DNGM. Après le paiement, la DEL élabore le projet d’arrêté et le transmettre à la direction qui l’envoie au cabinet suivant un bordereau d’envoi. Le dossier est marqué comme « en attente d’arrêté » dans MCAS. </t>
  </si>
  <si>
    <t>Etape 8</t>
  </si>
  <si>
    <t>Délivrance de l'arrêté et activation du titre dans MCAS</t>
  </si>
  <si>
    <t xml:space="preserve">Après le paiement de taxe de délivrance, le demandeur réceptionne l’arrêté d’autorisation de prospection ou de permis de recherche signé par le Ministre chargé des Mines. </t>
  </si>
  <si>
    <t>Le titre est ensuite activé dans le Système MCAS.</t>
  </si>
  <si>
    <t xml:space="preserve"> </t>
  </si>
  <si>
    <t>Autorisation d’exploitation artisanale (cas des dragues)</t>
  </si>
  <si>
    <t>Autorisation d’exploration</t>
  </si>
  <si>
    <t xml:space="preserve">Chaque demandeur doit fournir les pièces suivantes : </t>
  </si>
  <si>
    <t>Si toutes les pièces sont fournies, la demande est enregistrée dans le système MCAS.</t>
  </si>
  <si>
    <t>Imputation et prise en charge du dossier par la DEL</t>
  </si>
  <si>
    <t>Prise en charge du dossier par la DEL</t>
  </si>
  <si>
    <t>La DEL vérifie d'abord la disponibilité du périmètre au niveau du cadastre minier.</t>
  </si>
  <si>
    <t xml:space="preserve">Si le périmètre est libre, la demande est envoyée à la section Etudes qui vérifie les pièces fournies. </t>
  </si>
  <si>
    <t>5 jours</t>
  </si>
  <si>
    <t>Validation de la demande dans le système MCAS</t>
  </si>
  <si>
    <t>La demande jugée recevable par la DEL sera validée dans le système MCAS et programmée pour une commission technique chargée d'examiner les rapports de faisabilité.</t>
  </si>
  <si>
    <t>15 jours d'attente de la commission</t>
  </si>
  <si>
    <t>Présentation du rapport de faisabilité et élaboration du compte rendu</t>
  </si>
  <si>
    <t>Le demandeur a 10 jours pour présenter son rapport de faisabilité à la DNGM. Une fois ce rapport est fourni, la commission technique sera tenue. Le compte rendu est établi avec des observations et envoyé au demandeur pour la prise en compte des observations signalées.</t>
  </si>
  <si>
    <t>Vérification de la prise en compte des observations formulées par la commission.</t>
  </si>
  <si>
    <t>Après correction, le demandeur envoi la version finale du rapport de faisabilité qui sera vérifiée par les Divisions Mines et DEL.</t>
  </si>
  <si>
    <t>4 jours</t>
  </si>
  <si>
    <t>Paiement de la taxe de délivrance et l'élaboration du projet d'arrêté</t>
  </si>
  <si>
    <t>Une fois le projet de faisabilité est jugé bon, le demandeur fournit le permis environnemental. Le bulletin de liquidation est créé dans le système MCAS et le demandeur paye la taxe de délivrance à la DNGM. La DEL prépare l'état des sommes dues et le projet d'arrêté puis transmet le dossier pour approbation.</t>
  </si>
  <si>
    <t>Soumission du projet à la signature du Ministre</t>
  </si>
  <si>
    <t>Le Directeur National soumet le projet d'arrêté à la signature du Ministre chargé des Mines</t>
  </si>
  <si>
    <r>
      <t>5</t>
    </r>
    <r>
      <rPr>
        <sz val="7"/>
        <rFont val="Times New Roman"/>
        <family val="1"/>
      </rPr>
      <t xml:space="preserve">      </t>
    </r>
    <r>
      <rPr>
        <sz val="9"/>
        <color rgb="FF000000"/>
        <rFont val="Trebuchet MS"/>
        <family val="2"/>
      </rPr>
      <t>jours</t>
    </r>
  </si>
  <si>
    <t>Autorisation d’exploitation des petites mines :</t>
  </si>
  <si>
    <t>Le demandeur doit fournir les documents suivants :</t>
  </si>
  <si>
    <t>Si toutes les pièces fournies, la demande est enregistrée dans le système MCAS.</t>
  </si>
  <si>
    <t>La DEL vérifie d'abord la disponibilité du périmètre au niveau du Cadastre minier.</t>
  </si>
  <si>
    <t>Si le périmètre demandé est libre, la demande est envoyée à la section Etudes pour vérification des documents fournis.</t>
  </si>
  <si>
    <t>Attente de la programmation et l'examen du dossier</t>
  </si>
  <si>
    <t>La demande jugée recevable par la DEL est validée dans le système MCAS et programmée pour une commission technique chargé d'examiner le rapport de faisabilité. Cette commission technique est située au niveau de la DNGM.</t>
  </si>
  <si>
    <t xml:space="preserve">10 jours d'attente </t>
  </si>
  <si>
    <t>Dans un délai de 10 jours ouvrables le demandeur doit présenter son rapport de faisabilité à la DNGM.</t>
  </si>
  <si>
    <t>La DNGM à 4 jours pour remettre le compte rendu au demandeur pour la prise en compte des observations signalées.</t>
  </si>
  <si>
    <t>Vérification de la prise en compte des observations signalées.</t>
  </si>
  <si>
    <t>Le demandeur à 3 jours pour apporter la version finale du rapport de faisabilité qui sera vérifié par les Divisions Mines et DEL.</t>
  </si>
  <si>
    <t>Approbation dans MCAS, et paiement de la taxe de délivrance et l'élaboration du projet d'arrêté</t>
  </si>
  <si>
    <t>Une fois le rapport de faisabilité est jugé bon, la demande est approuvée dans MCAS, le bulletin de liquidation est créé par le système MCAS et le demandeur paye la taxe de délivrance à la DNGM. Le paiement est enregistré dans le système MCAS. La DEL prépare l'Etat des sommes dues et le projet d'arrêté pour approbation.</t>
  </si>
  <si>
    <t xml:space="preserve">Le Directeur National soumet le projet d’arrêté à la signature de Monsieur le Ministre chargé des Mines. </t>
  </si>
  <si>
    <t>5 Jours</t>
  </si>
  <si>
    <t>Autorisation d’exploitation des carrières industrielles :</t>
  </si>
  <si>
    <t>L'agent chargé d'enregistrer la demande doit s'assurer que les pièces suivantes sont fournies :</t>
  </si>
  <si>
    <t xml:space="preserve">Si toutes les pièces sont fournies, la demande est enregistrée dans le Système MCAS. </t>
  </si>
  <si>
    <t>Imputation et prise en charge du dossier par la Division Etude et Législation</t>
  </si>
  <si>
    <t>Prise en charge du dossier par la DEL.</t>
  </si>
  <si>
    <t>La DEL vérifie d’abord la disponibilité du périmètre au niveau du Cadastre Minier.</t>
  </si>
  <si>
    <t>Si le périmètre demandé est libre, la demande est envoyée à la Section Etudes qui vérifie minutieusement les pièces fournies.</t>
  </si>
  <si>
    <t>Programmation du dossier</t>
  </si>
  <si>
    <t>La demande jugée recevable par la DEL est validée dans le système MCAS et programmée pour une commission technique chargée d'examiner les rapports de faisabilité à la DNGM.</t>
  </si>
  <si>
    <t>15 jours en attente de commission</t>
  </si>
  <si>
    <t>Présentation du rapport de faisabilité</t>
  </si>
  <si>
    <t>Dans un délai de 15 jours ouvrables le demandeur doit présenter son rapport de faisabilité à la DNGM.</t>
  </si>
  <si>
    <t>La DNGM a 4 jours pour remettre le compte rendu au demandeur pour la prise en compte des observations signalées.</t>
  </si>
  <si>
    <t xml:space="preserve">15 jours </t>
  </si>
  <si>
    <t>Le promoteur à 3 jours pour corriger son rapport et apporter à la DNGM.</t>
  </si>
  <si>
    <t>La DNGM à 4 jours pour vérifier le rapport.</t>
  </si>
  <si>
    <t>Paiement de taxe de délivrance et l'élaboration du projet d'arrêté</t>
  </si>
  <si>
    <t xml:space="preserve">Une fois le rapport de faisabilité est jugé bon, la demande est approuvée dans le système MCAS, le bulletin de liquidation est créé par MCAS et le promoteur paye la taxe de délivrance à la DNGM. </t>
  </si>
  <si>
    <t xml:space="preserve">Le Directeur National soumet le projet d’arrêté à la signature du Ministre chargé des Mines. </t>
  </si>
  <si>
    <t>Permis d’exploitation :</t>
  </si>
  <si>
    <t xml:space="preserve">L’agent chargé d’enregistrer la demande s’assure que les pièces suivantes sont fournies : </t>
  </si>
  <si>
    <t xml:space="preserve">Si toutes les pièces sont fournies, la demande est enregistrée dans le système MCAS. </t>
  </si>
  <si>
    <t>Traitement du dossier</t>
  </si>
  <si>
    <t>La demande est envoyée à la section Etudes qui envoi les copies au niveau de chaque Division pour observations avant la présentation.</t>
  </si>
  <si>
    <t>10 jours</t>
  </si>
  <si>
    <t xml:space="preserve">La demande est validée par la DEL dans le système MCAS et programmée pour une commission technique chargée d’examiner les études de faisabilité. </t>
  </si>
  <si>
    <t>5 jours d'attente de la commission</t>
  </si>
  <si>
    <t>Présentation de l'étude de faisabilité</t>
  </si>
  <si>
    <t>Dans un délai 15 jours ouvrables le demandeur doit présenter son Etude de faisabilité à la DNGM.</t>
  </si>
  <si>
    <t>La DNGM a 10 jours pour remettre Compte rendu au promoteur pour la prise en compte des observations signalées</t>
  </si>
  <si>
    <t xml:space="preserve">Le promoteur a 5 jours pour apporter les corrections, et la DNGM a 5 jours pour vérifier l’étude de faisabilité </t>
  </si>
  <si>
    <t>Paiement de taxe de délivrance et l'élaboration du projet de décret</t>
  </si>
  <si>
    <t xml:space="preserve">Une fois l’étude de faisabilité est jugée bonne, la demande est approuvée dans MCAS, le bulletin de liquidation est créé par MCAS et le promoteur paye la taxe de Délivrance à la DNGM. Le paiement est enregistré dans MCAS. </t>
  </si>
  <si>
    <t>Soumission du projet de décret</t>
  </si>
  <si>
    <t>Le Directeur national soumet le projet de décret au Ministre chargé des Mines.</t>
  </si>
  <si>
    <t>Procédure de transfert des titres de recherches :</t>
  </si>
  <si>
    <t>Procédure de transfert</t>
  </si>
  <si>
    <t xml:space="preserve">Pour chaque demande de transfert d’un titre de recherche miniers, les pièces suivantes doivent être fournies : </t>
  </si>
  <si>
    <t>Prise en charge du dossier par la division.</t>
  </si>
  <si>
    <t xml:space="preserve">La DEL envoi le dossier à la Section Législation qui vérifie les éléments ci-dessous : </t>
  </si>
  <si>
    <r>
      <t>-</t>
    </r>
    <r>
      <rPr>
        <sz val="7"/>
        <rFont val="Times New Roman"/>
        <family val="1"/>
      </rPr>
      <t xml:space="preserve">       </t>
    </r>
    <r>
      <rPr>
        <sz val="9"/>
        <rFont val="Trebuchet MS"/>
        <family val="2"/>
      </rPr>
      <t>l’évaluation technique fournie par la Division géologie</t>
    </r>
  </si>
  <si>
    <t xml:space="preserve">Si le dossier est jugé bon, les deux bulletins de liquidation sont créés dans MCAS. La DEL demande à la société de payer la taxe de cession au PDRM et la taxe pour la plus-value de cession est payée au niveau du Régisseur. Une fois, les taxes payées, la DEL élaborer le projet d’arrêté de transfert puis le transmet au directeur National. </t>
  </si>
  <si>
    <t>3 jours + 10 jours en attente de la note d'évaluation de la Direction Géologie</t>
  </si>
  <si>
    <t>Soumission du projet au Ministre</t>
  </si>
  <si>
    <t>Le Directeur National soumet le projet d’arrêté ou de décret au Ministre chargé des Mines.</t>
  </si>
  <si>
    <t>6 jours</t>
  </si>
  <si>
    <t>Mise à jour du titre</t>
  </si>
  <si>
    <t>La mise à jour est faite immédiatement sur le système MCAS dès la réception de l'arrêté.</t>
  </si>
  <si>
    <t>Procédure de transfert des titres d’exploitations minières</t>
  </si>
  <si>
    <t>L’agent chargé d’enregistrer la demande doit s’assurer que les pièces suivantes sont fournies :</t>
  </si>
  <si>
    <t xml:space="preserve">La DEL envoi le dossier à la section Législation qui vérifie tous les éléments fournis. </t>
  </si>
  <si>
    <t>Si le dossier est jugé bon, les bulletins de liquidation sont créés dans MCAS. Le demandeur paye la taxe de cession au PDRM et la taxe pour la plus-value de cession est payée au niveau du régisseur.</t>
  </si>
  <si>
    <t>Une fois les deux taxes payées, la DEL élabore le projet d'arrêté de transfert puis le transmet au Directeur National.</t>
  </si>
  <si>
    <t>Soumission du projet au Ministre chargé des Mines</t>
  </si>
  <si>
    <t>Le Directeur National soumet le projet d'arrêté ou de décret au Ministre chargé des Mines.</t>
  </si>
  <si>
    <t>La mise à jour se fait immédiatement dans le système MCAS dès la réception de l'arrêté signé.</t>
  </si>
  <si>
    <t>-       demande adressée au Ministre chargé des Mines par le cédant et par le cessionnaire ;</t>
  </si>
  <si>
    <t xml:space="preserve">-       copie des statuts des deux sociétés ; </t>
  </si>
  <si>
    <t xml:space="preserve">-       copie du certificat d’immatriculation au Registre du commerce et de crédit mobilier des deux sociétés (R.C.C.M) ; </t>
  </si>
  <si>
    <t xml:space="preserve">-       lettre d’engagement du cessionnaire attestant de poursuivre les travaux après l’acquisition du titre ; </t>
  </si>
  <si>
    <t xml:space="preserve">-       copie des pièces fournies lors de la demande d’exploitation du titre ; </t>
  </si>
  <si>
    <t xml:space="preserve">-       historique des travaux antérieurs effectués sur le titre depuis que celui-ci a été accordé au titulaire ;  </t>
  </si>
  <si>
    <t xml:space="preserve">-       une note relative aux mesures de protection, de préservation et de réhabilitation de l’environnement ; </t>
  </si>
  <si>
    <t xml:space="preserve">-       un dossier technique détaillé mentionnant toutes les modifications envisagées par le cessionnaire ou l’amodiataire. </t>
  </si>
  <si>
    <t>-       demande adressée au Ministre chargé des Mines par le cédant et par le cessionnaire;</t>
  </si>
  <si>
    <t xml:space="preserve">-       copie du certificat d’immatriculation au registre du commerce et de crédit mobilier des deux sociétés (R.C.C.M) ; </t>
  </si>
  <si>
    <t xml:space="preserve">-       numéro d’Identification fiscal des deux sociétés ; </t>
  </si>
  <si>
    <t xml:space="preserve">-       Copie du protocole d’accord entre les deux sociétés ; </t>
  </si>
  <si>
    <t xml:space="preserve">-       Copie de l’arrêté du titre ; </t>
  </si>
  <si>
    <t xml:space="preserve">-       Justification des capacités techniques et financières du cessionnaire. </t>
  </si>
  <si>
    <t xml:space="preserve">-       numéro d’Identification fiscal des deux sociétés; </t>
  </si>
  <si>
    <t xml:space="preserve">-       copie du protocole d’accord entre les deux sociétés ; </t>
  </si>
  <si>
    <t xml:space="preserve">-       copie de l’arrêté du titre ; </t>
  </si>
  <si>
    <t xml:space="preserve">-       capacité technique et financière du cessionnaire ; </t>
  </si>
  <si>
    <t xml:space="preserve">-       demande adressée au Ministre chargé des Mines ; </t>
  </si>
  <si>
    <t xml:space="preserve">-       copie des statuts de la société ; </t>
  </si>
  <si>
    <t xml:space="preserve">-       copie du certificat d’immatriculation au Registre du commerce et de crédit mobilier (R.C.C.M) ; </t>
  </si>
  <si>
    <t xml:space="preserve">-       coordonnées du périmètre sollicité en degré ; </t>
  </si>
  <si>
    <t xml:space="preserve">-       tracé du périmètre sur carte géologique ou topographique au 1/200 000ème ; </t>
  </si>
  <si>
    <t>-       justification des capacités techniques et financières ;</t>
  </si>
  <si>
    <t xml:space="preserve">-       numéro d’Identification fiscal ; </t>
  </si>
  <si>
    <t xml:space="preserve">-       pouvoir de signataire de la demande ; </t>
  </si>
  <si>
    <t xml:space="preserve">-       Etudes d’Impact Environnemental et Social ; </t>
  </si>
  <si>
    <t xml:space="preserve">-       permis environnemental ; </t>
  </si>
  <si>
    <t xml:space="preserve">-       Etude  de faisabilité. </t>
  </si>
  <si>
    <t>-       coordonnées du périmètre sollicité en degré ;</t>
  </si>
  <si>
    <t>-       tracé du périmètre sur carte géologique ou topographique au 1/200 000ème ;</t>
  </si>
  <si>
    <t xml:space="preserve">-       justification des capacités techniques et financières ; </t>
  </si>
  <si>
    <t xml:space="preserve">-       rapport de faisabilité. </t>
  </si>
  <si>
    <t xml:space="preserve">-       numéro d’Identification fiscal. </t>
  </si>
  <si>
    <t>-       rapport de faisabilité.</t>
  </si>
  <si>
    <t xml:space="preserve">-       Demande adressée au Ministre chargé des Mines ; </t>
  </si>
  <si>
    <t xml:space="preserve">-       coordonnée du périmètre sollicité en degré ; </t>
  </si>
  <si>
    <t xml:space="preserve">-       études d’Impact Environnemental et Social ; </t>
  </si>
  <si>
    <t>-       une demande adressée au Ministre chargé des Mines ;</t>
  </si>
  <si>
    <t>-       copie des statuts de la société ;</t>
  </si>
  <si>
    <t>-       copie du certificat d'immatriculation au registre du commerce et de crédit immobilier ;</t>
  </si>
  <si>
    <t>-       programme et coût des travaux prévus durant les trois premières années ;</t>
  </si>
  <si>
    <t>-       tracé du périmètre sur carte géologique ou sur fonds topographique au 1/200 000éme ;</t>
  </si>
  <si>
    <t>-       capacité technique et financière ;</t>
  </si>
  <si>
    <t>-       numéro d'identification fiscal ;</t>
  </si>
  <si>
    <t>-       pouvoir de signature de la demande ;</t>
  </si>
  <si>
    <t>-       projet de convention.</t>
  </si>
  <si>
    <t>-    une demande adressée au Directeur National de la Géologie et des Mines ;</t>
  </si>
  <si>
    <t>-    copie des statuts de la société ;</t>
  </si>
  <si>
    <t>-    copie du certificat d'immatriculation au registre du commerce et de crédit immobilier ;</t>
  </si>
  <si>
    <t>-    programme et coût des travaux prévus durant la validité de l'autorisation d’exploration ;</t>
  </si>
  <si>
    <t>-    coordonnées du périmètre sur carte géologique ou sur fonds topographique au 1/200 000ème ;</t>
  </si>
  <si>
    <t>-    justification des capacités techniques et financières ;</t>
  </si>
  <si>
    <t>-    numéro d'identification fiscal.</t>
  </si>
  <si>
    <t>-    pouvoir de signature de la demande.</t>
  </si>
  <si>
    <t>1      Jour</t>
  </si>
  <si>
    <t>Annexe 8 : Carte des bassins sédimentaires</t>
  </si>
  <si>
    <t>Rapports environnementaux communiqués</t>
  </si>
  <si>
    <t>Application Code</t>
  </si>
  <si>
    <t>Application Date</t>
  </si>
  <si>
    <t>Start Date</t>
  </si>
  <si>
    <t>Expiry Date</t>
  </si>
  <si>
    <t>Renewals</t>
  </si>
  <si>
    <t>Owner Name</t>
  </si>
  <si>
    <t>Tax Identification No</t>
  </si>
  <si>
    <t>Type</t>
  </si>
  <si>
    <t>Status</t>
  </si>
  <si>
    <t>Minerals</t>
  </si>
  <si>
    <t>Base Name</t>
  </si>
  <si>
    <t>Base Value</t>
  </si>
  <si>
    <t>Sub-location</t>
  </si>
  <si>
    <t>APL-I-1370</t>
  </si>
  <si>
    <t>PR 2290/20</t>
  </si>
  <si>
    <t>Universal Mines et Energies SARLU</t>
  </si>
  <si>
    <t>085128866M</t>
  </si>
  <si>
    <t>Active License</t>
  </si>
  <si>
    <t>km²</t>
  </si>
  <si>
    <t>APL-I-1456</t>
  </si>
  <si>
    <t>PR 2279/20</t>
  </si>
  <si>
    <t>Falcon Gold Ressources SARL</t>
  </si>
  <si>
    <t>085129461E</t>
  </si>
  <si>
    <t>APL-I-2110</t>
  </si>
  <si>
    <t>PR 2376/20</t>
  </si>
  <si>
    <t>Dado Mining SARL</t>
  </si>
  <si>
    <t>086138818W</t>
  </si>
  <si>
    <t>APL-I-2201</t>
  </si>
  <si>
    <t>PR 2342/20</t>
  </si>
  <si>
    <t>WANGARA SA</t>
  </si>
  <si>
    <t>087000188N</t>
  </si>
  <si>
    <t>086128841P</t>
  </si>
  <si>
    <t>Bauxite</t>
  </si>
  <si>
    <t>Nema</t>
  </si>
  <si>
    <t>APL-I-2235</t>
  </si>
  <si>
    <t>PR 2357/20</t>
  </si>
  <si>
    <t>Point Commercial "SARLU"</t>
  </si>
  <si>
    <t>086143266V</t>
  </si>
  <si>
    <t>Farada Sud-Est</t>
  </si>
  <si>
    <t>APL-I-2262</t>
  </si>
  <si>
    <t>PR 2372/20</t>
  </si>
  <si>
    <t>Yellow Gold " Y.G" SARL</t>
  </si>
  <si>
    <t>083335711M</t>
  </si>
  <si>
    <t>APL-I-2351</t>
  </si>
  <si>
    <t>PR 2292/20</t>
  </si>
  <si>
    <t>Top Mining &amp; Consulting LTD</t>
  </si>
  <si>
    <t>084123652A</t>
  </si>
  <si>
    <t>Makounké Sud</t>
  </si>
  <si>
    <t>APL-I-2420</t>
  </si>
  <si>
    <t>PR 2344/20</t>
  </si>
  <si>
    <t>SOGESGOLD - SA</t>
  </si>
  <si>
    <t>084132880R</t>
  </si>
  <si>
    <t>APL-I-2421</t>
  </si>
  <si>
    <t>PR 2345/20</t>
  </si>
  <si>
    <t>APL-I-2448</t>
  </si>
  <si>
    <t>PR 2293/20</t>
  </si>
  <si>
    <t>DIAFOUNOU MINING SARL</t>
  </si>
  <si>
    <t>082243122E</t>
  </si>
  <si>
    <t>APL-I-2503</t>
  </si>
  <si>
    <t>PR 2363/20</t>
  </si>
  <si>
    <t>Roscan Gold Mali SARL</t>
  </si>
  <si>
    <t>081134097P</t>
  </si>
  <si>
    <t>APL-I-2516</t>
  </si>
  <si>
    <t>PR 2347/20</t>
  </si>
  <si>
    <t>Glencar Mali SARL</t>
  </si>
  <si>
    <t>APL-I-2527</t>
  </si>
  <si>
    <t>PR 2367/20</t>
  </si>
  <si>
    <t>Moulina SARL</t>
  </si>
  <si>
    <t>086137744N</t>
  </si>
  <si>
    <t>Tabakoro-Ouest</t>
  </si>
  <si>
    <t>APL-I-2571</t>
  </si>
  <si>
    <t>PR 2371/20</t>
  </si>
  <si>
    <t>Entreprise "TIMI - GOLD - SARL"</t>
  </si>
  <si>
    <t>087000236G</t>
  </si>
  <si>
    <t>Dinso-Béleda</t>
  </si>
  <si>
    <t>APL-I-2572</t>
  </si>
  <si>
    <t>PR 2370/20</t>
  </si>
  <si>
    <t>APL-I-2582</t>
  </si>
  <si>
    <t>PR 2374/20</t>
  </si>
  <si>
    <t>Hong Fa Mining -SARL</t>
  </si>
  <si>
    <t>082245976D</t>
  </si>
  <si>
    <t>Métedia-Ouest</t>
  </si>
  <si>
    <t>APL-I-2588</t>
  </si>
  <si>
    <t>PR 2346/20</t>
  </si>
  <si>
    <t>Société Africaine Mining Travaux Publics "S.A.M.T.P" SARL</t>
  </si>
  <si>
    <t>084119958G</t>
  </si>
  <si>
    <t>APL-I-2591</t>
  </si>
  <si>
    <t>PR 2278/20</t>
  </si>
  <si>
    <t>Future Minerals SARL</t>
  </si>
  <si>
    <t>083333252C</t>
  </si>
  <si>
    <t>APL-I-2595</t>
  </si>
  <si>
    <t>PR 2280/20</t>
  </si>
  <si>
    <t>Internationnal Goldfields (Mali) SARL</t>
  </si>
  <si>
    <t>085121842M</t>
  </si>
  <si>
    <t>APL-I-2635</t>
  </si>
  <si>
    <t>PR 2356/20</t>
  </si>
  <si>
    <t>Kan Mining  SARL</t>
  </si>
  <si>
    <t>Késsako</t>
  </si>
  <si>
    <t>APL-I-2653</t>
  </si>
  <si>
    <t>PR 2343/20</t>
  </si>
  <si>
    <t>ASSIMAH MINING SARL</t>
  </si>
  <si>
    <t>087800975E</t>
  </si>
  <si>
    <t>APL-I-2658</t>
  </si>
  <si>
    <t>PR 2353/20</t>
  </si>
  <si>
    <t>Société Fily Sissoko Mining SARL "SO.FI.SI. Mining SARL</t>
  </si>
  <si>
    <t>083338501M</t>
  </si>
  <si>
    <t>Ségondo-Ouest</t>
  </si>
  <si>
    <t>APL-I-2672</t>
  </si>
  <si>
    <t>PR 2436/20</t>
  </si>
  <si>
    <t>Sacko Holding S.A.</t>
  </si>
  <si>
    <t>Satifara-Sud</t>
  </si>
  <si>
    <t>APL-I-2683</t>
  </si>
  <si>
    <t>PR 2412/20</t>
  </si>
  <si>
    <t>Harmattan Consulting - SARL</t>
  </si>
  <si>
    <t>085124634M</t>
  </si>
  <si>
    <t>Sola-Ouest</t>
  </si>
  <si>
    <t>APL-I-2684</t>
  </si>
  <si>
    <t>PR 2445/20</t>
  </si>
  <si>
    <t>SANOU WOULE - SA</t>
  </si>
  <si>
    <t>086247927E</t>
  </si>
  <si>
    <t>Fogoba</t>
  </si>
  <si>
    <t>APL-I-2693</t>
  </si>
  <si>
    <t>PR 2291/20</t>
  </si>
  <si>
    <t>Green Gold System Europe (G.G.S)</t>
  </si>
  <si>
    <t>084122512T</t>
  </si>
  <si>
    <t>APL-I-2705</t>
  </si>
  <si>
    <t>PR 2361/20</t>
  </si>
  <si>
    <t>Sudquest SARL</t>
  </si>
  <si>
    <t>084126603H</t>
  </si>
  <si>
    <t>Finkola-Nord</t>
  </si>
  <si>
    <t>APL-I-2708</t>
  </si>
  <si>
    <t>PR 2341/20</t>
  </si>
  <si>
    <t>TITAN MINING CONSULTING &amp; TRADING "TMCT"sarl</t>
  </si>
  <si>
    <t>085141531j</t>
  </si>
  <si>
    <t>APL-I-2734</t>
  </si>
  <si>
    <t>PR 2438/20</t>
  </si>
  <si>
    <t>Stones SA</t>
  </si>
  <si>
    <t>Sirimoulou</t>
  </si>
  <si>
    <t>APL-I-2752</t>
  </si>
  <si>
    <t>PR 2358/20</t>
  </si>
  <si>
    <t>ENTREPRISE GENERALE TRAORE ET FRERES E.G.T.F - SARL</t>
  </si>
  <si>
    <t>APL-I-2754</t>
  </si>
  <si>
    <t>PR 2368/20</t>
  </si>
  <si>
    <t>APL-I-2758</t>
  </si>
  <si>
    <t>PR 2355/20</t>
  </si>
  <si>
    <t>APL-I-2782</t>
  </si>
  <si>
    <t>PR 2369/20</t>
  </si>
  <si>
    <t>Global Business Service International - SARL "G.B.S-International"</t>
  </si>
  <si>
    <t>083336118P</t>
  </si>
  <si>
    <t>Komana-kouta Sud</t>
  </si>
  <si>
    <t>APL-I-2439</t>
  </si>
  <si>
    <t>AEX 2256/20</t>
  </si>
  <si>
    <t>"KDC GEMS"</t>
  </si>
  <si>
    <t>084132329N</t>
  </si>
  <si>
    <t>Expired</t>
  </si>
  <si>
    <t>Diakon-Est</t>
  </si>
  <si>
    <t>APL-I-2740</t>
  </si>
  <si>
    <t>AEX 2336/20</t>
  </si>
  <si>
    <t>Sanou Star Resources "2SR-SARL"</t>
  </si>
  <si>
    <t>Syakoro</t>
  </si>
  <si>
    <t>APL-I-2765</t>
  </si>
  <si>
    <t>AEX 2260/20</t>
  </si>
  <si>
    <t>Société Malienne d'Or et de Diamant SARL</t>
  </si>
  <si>
    <t>087800856Y</t>
  </si>
  <si>
    <t>Galama</t>
  </si>
  <si>
    <t>APL-I-2766</t>
  </si>
  <si>
    <t>AEX 2259/20</t>
  </si>
  <si>
    <t>Bemasso</t>
  </si>
  <si>
    <t>APL-I-2769</t>
  </si>
  <si>
    <t>AEX 2261/20</t>
  </si>
  <si>
    <t>SOCIETE GOLDEN STALLION CORPORATION SA.</t>
  </si>
  <si>
    <t>084134518R</t>
  </si>
  <si>
    <t>Maréna Nord-Ouest</t>
  </si>
  <si>
    <t>APL-I-2770</t>
  </si>
  <si>
    <t>AEX 2252/20</t>
  </si>
  <si>
    <t>DJIBROUIA NORD-EST</t>
  </si>
  <si>
    <t>APL-I-2777</t>
  </si>
  <si>
    <t>AEX 2257/20</t>
  </si>
  <si>
    <t>Bogo</t>
  </si>
  <si>
    <t>APL-I-2778</t>
  </si>
  <si>
    <t>AEX 2253/20</t>
  </si>
  <si>
    <t>Feng. YI "FY - SARL"</t>
  </si>
  <si>
    <t>082243226K</t>
  </si>
  <si>
    <t>Sékoto-Ouest</t>
  </si>
  <si>
    <t>APL-I-2780</t>
  </si>
  <si>
    <t>AEX 2251/20</t>
  </si>
  <si>
    <t>TAKOTI SARL UNIPERSONNELLE</t>
  </si>
  <si>
    <t>083310331V</t>
  </si>
  <si>
    <t>Tanhala</t>
  </si>
  <si>
    <t>APL-I-2781</t>
  </si>
  <si>
    <t>AEX 2254/20</t>
  </si>
  <si>
    <t>ARABIAN LIMITED SARL</t>
  </si>
  <si>
    <t>085136862Y</t>
  </si>
  <si>
    <t>Siélé</t>
  </si>
  <si>
    <t>APL-I-2783</t>
  </si>
  <si>
    <t>AEX 2258/20</t>
  </si>
  <si>
    <t>WAN XIANG MINING SARL</t>
  </si>
  <si>
    <t>087800978H</t>
  </si>
  <si>
    <t>Mankouké-Ouest</t>
  </si>
  <si>
    <t>APL-I-2785</t>
  </si>
  <si>
    <t>AEX 2255/20</t>
  </si>
  <si>
    <t>Diatamoussa-Nord</t>
  </si>
  <si>
    <t>APL-I-2795</t>
  </si>
  <si>
    <t>AEX 2295/20</t>
  </si>
  <si>
    <t>BUREAU D'ETUDE EN GEOSCIENCE ET SERVICES SARL " B.E.G.S-SARL"</t>
  </si>
  <si>
    <t>086140034X</t>
  </si>
  <si>
    <t>Touréla-Nord</t>
  </si>
  <si>
    <t>APL-I-2796</t>
  </si>
  <si>
    <t>AEX 2321/20</t>
  </si>
  <si>
    <t>DIAK GOLD SARL</t>
  </si>
  <si>
    <t>084134445P</t>
  </si>
  <si>
    <t>Daka-Saidou</t>
  </si>
  <si>
    <t>APL-I-2799</t>
  </si>
  <si>
    <t>AEX 2307/20</t>
  </si>
  <si>
    <t>025027037G</t>
  </si>
  <si>
    <t>Kaban-Nord</t>
  </si>
  <si>
    <t>APL-I-2800</t>
  </si>
  <si>
    <t>AEX 2296/20</t>
  </si>
  <si>
    <t>SAMASSA MINING CORPORTION"SARL</t>
  </si>
  <si>
    <t>081119476A</t>
  </si>
  <si>
    <t>narena-nord-ouest</t>
  </si>
  <si>
    <t>APL-I-2801</t>
  </si>
  <si>
    <t>AEX 2303/20</t>
  </si>
  <si>
    <t>Société de Recherche et d'Exploitation des Mines du Mali "SOREM MALI-SARL"</t>
  </si>
  <si>
    <t>Tioibougou</t>
  </si>
  <si>
    <t>APL-I-2802</t>
  </si>
  <si>
    <t>AEX 2313/20</t>
  </si>
  <si>
    <t>Société Minière TRAORE et Fils SARL</t>
  </si>
  <si>
    <t>086139384J</t>
  </si>
  <si>
    <t>Gourde</t>
  </si>
  <si>
    <t>APL-I-2803</t>
  </si>
  <si>
    <t>AEX 2301/20</t>
  </si>
  <si>
    <t>TERRAZO - SARL</t>
  </si>
  <si>
    <t>00000000000N</t>
  </si>
  <si>
    <t>Pankourou-Nord</t>
  </si>
  <si>
    <t>APL-I-2809</t>
  </si>
  <si>
    <t>AEX 2319/20</t>
  </si>
  <si>
    <t>Gakoura</t>
  </si>
  <si>
    <t>APL-I-2810</t>
  </si>
  <si>
    <t>AEX 2316/20</t>
  </si>
  <si>
    <t>Feng Yi SARL</t>
  </si>
  <si>
    <t>087800785H</t>
  </si>
  <si>
    <t>Bélou</t>
  </si>
  <si>
    <t>APL-I-2814</t>
  </si>
  <si>
    <t>AEX 2297/20</t>
  </si>
  <si>
    <t>K.A GOLD MINING SARL</t>
  </si>
  <si>
    <t>085136389D</t>
  </si>
  <si>
    <t>Faladje-Nord</t>
  </si>
  <si>
    <t>APL-I-2815</t>
  </si>
  <si>
    <t>AEX 2314/20</t>
  </si>
  <si>
    <t>S.K Company SARL</t>
  </si>
  <si>
    <t>douni-est</t>
  </si>
  <si>
    <t>APL-I-2816</t>
  </si>
  <si>
    <t>AEX 2299/20</t>
  </si>
  <si>
    <t>Madinékounta</t>
  </si>
  <si>
    <t>APL-I-2818</t>
  </si>
  <si>
    <t>AEX 2302/20</t>
  </si>
  <si>
    <t>Africa Mines Services - SARL "A.M.S - SARL"</t>
  </si>
  <si>
    <t>087800895C</t>
  </si>
  <si>
    <t>Bassa</t>
  </si>
  <si>
    <t>APL-I-2822</t>
  </si>
  <si>
    <t>AEX 2317/20</t>
  </si>
  <si>
    <t>"NOURA CONSEILS"SARL</t>
  </si>
  <si>
    <t>086133810T</t>
  </si>
  <si>
    <t>Tyinko-Est</t>
  </si>
  <si>
    <t>APL-I-2825</t>
  </si>
  <si>
    <t>AEX 2305/20</t>
  </si>
  <si>
    <t>Wagadou Explore - SARL</t>
  </si>
  <si>
    <t>087800984E</t>
  </si>
  <si>
    <t>Goualafara</t>
  </si>
  <si>
    <t>APL-I-2826</t>
  </si>
  <si>
    <t>AEX 2338/20</t>
  </si>
  <si>
    <t>Morifina</t>
  </si>
  <si>
    <t>APL-I-2832</t>
  </si>
  <si>
    <t>AEX 2318/20</t>
  </si>
  <si>
    <t>TWENTY-ONE " STO" SARLU</t>
  </si>
  <si>
    <t>084134759B</t>
  </si>
  <si>
    <t>Sodioula</t>
  </si>
  <si>
    <t>APL-I-2833</t>
  </si>
  <si>
    <t>AEX 2298/20</t>
  </si>
  <si>
    <t>OGOSSAI MINING SARLU</t>
  </si>
  <si>
    <t>087800979J</t>
  </si>
  <si>
    <t>Niako-Sud-Est</t>
  </si>
  <si>
    <t>APL-I-2835</t>
  </si>
  <si>
    <t>AEX 2300/20</t>
  </si>
  <si>
    <t>Faraba-Est</t>
  </si>
  <si>
    <t>APL-I-2837</t>
  </si>
  <si>
    <t>AEX 2315/20</t>
  </si>
  <si>
    <t>Rock Entreprise SARL</t>
  </si>
  <si>
    <t>084120636C</t>
  </si>
  <si>
    <t>Sopi</t>
  </si>
  <si>
    <t>APL-I-2838</t>
  </si>
  <si>
    <t>AEX 2306/20</t>
  </si>
  <si>
    <t>Leila Oil International Trading : LO-IT SARL</t>
  </si>
  <si>
    <t>085133125V</t>
  </si>
  <si>
    <t>Madina</t>
  </si>
  <si>
    <t>APL-I-2847</t>
  </si>
  <si>
    <t>AEX 2312/20</t>
  </si>
  <si>
    <t>Agence Manding de Courtage de Conseil et d'Orientation "A.M.C.C.O"</t>
  </si>
  <si>
    <t>084126139L</t>
  </si>
  <si>
    <t>Yilimalo</t>
  </si>
  <si>
    <t>APL-I-2850</t>
  </si>
  <si>
    <t>AEX 2304/20</t>
  </si>
  <si>
    <t>KIRIN MINING - SARL</t>
  </si>
  <si>
    <t>083339032M</t>
  </si>
  <si>
    <t>Diako</t>
  </si>
  <si>
    <t>APL-I-2853</t>
  </si>
  <si>
    <t>AEX 2308/20</t>
  </si>
  <si>
    <t>GT MINING AND GEOLOGY SERVICES SARL</t>
  </si>
  <si>
    <t>086129009D</t>
  </si>
  <si>
    <t>Kourouférela</t>
  </si>
  <si>
    <t>APL-I-2854</t>
  </si>
  <si>
    <t>AEX 2309/20</t>
  </si>
  <si>
    <t>Ntila</t>
  </si>
  <si>
    <t>APL-I-2856</t>
  </si>
  <si>
    <t>AEX 2310/20</t>
  </si>
  <si>
    <t>S-GEOL-CONSULTING</t>
  </si>
  <si>
    <t>086123906D</t>
  </si>
  <si>
    <t>Kouma</t>
  </si>
  <si>
    <t>APL-I-2857</t>
  </si>
  <si>
    <t>AEX 2311/20</t>
  </si>
  <si>
    <t>Little Big Mining "LB MINING SARL"</t>
  </si>
  <si>
    <t>084134679C</t>
  </si>
  <si>
    <t>Diaban-Sud</t>
  </si>
  <si>
    <t>APL-I-2858</t>
  </si>
  <si>
    <t>AEX 2334/20</t>
  </si>
  <si>
    <t>Société L'horizon Sarl</t>
  </si>
  <si>
    <t>082223002V</t>
  </si>
  <si>
    <t>Batalé-Est</t>
  </si>
  <si>
    <t>APL-I-2859</t>
  </si>
  <si>
    <t>AEX 2350/20</t>
  </si>
  <si>
    <t>Liberto-Sud</t>
  </si>
  <si>
    <t>APL-I-2867</t>
  </si>
  <si>
    <t>AEX 2339/20</t>
  </si>
  <si>
    <t>Entreprise Générale Mamadou Konaté "E.G.K"</t>
  </si>
  <si>
    <t>085100047L</t>
  </si>
  <si>
    <t>Tabarako</t>
  </si>
  <si>
    <t>APL-I-2873</t>
  </si>
  <si>
    <t>AEX 2337/20</t>
  </si>
  <si>
    <t>APL-I-2874</t>
  </si>
  <si>
    <t>AEX 2335/20</t>
  </si>
  <si>
    <t>Diamond Cement Mali S.A</t>
  </si>
  <si>
    <t>Kersignani</t>
  </si>
  <si>
    <t>APL-I-2875</t>
  </si>
  <si>
    <t>AEX 2351/20</t>
  </si>
  <si>
    <t>FONKOURA BAKOU COMPANY SARL</t>
  </si>
  <si>
    <t>084130132C</t>
  </si>
  <si>
    <t>Hamdallaye-Ouest</t>
  </si>
  <si>
    <t>APL-I-2876</t>
  </si>
  <si>
    <t>AEX 2352/20</t>
  </si>
  <si>
    <t>West African Metals SARL</t>
  </si>
  <si>
    <t>084135071K</t>
  </si>
  <si>
    <t>Kolena</t>
  </si>
  <si>
    <t>APL-I-2887</t>
  </si>
  <si>
    <t>AEX 2349/20</t>
  </si>
  <si>
    <t>Dynasty Gold Reserves-Sarl</t>
  </si>
  <si>
    <t>025019029T</t>
  </si>
  <si>
    <t>Dougala</t>
  </si>
  <si>
    <t>APL-I-2894</t>
  </si>
  <si>
    <t>AEX 2409/20</t>
  </si>
  <si>
    <t>Tiagolé-Est</t>
  </si>
  <si>
    <t>APL-I-2895</t>
  </si>
  <si>
    <t>AEX 2408/20</t>
  </si>
  <si>
    <t>Babara-Est</t>
  </si>
  <si>
    <t>APL-I-2898</t>
  </si>
  <si>
    <t>AEX 2400/20</t>
  </si>
  <si>
    <t>Société SMK Mining - SARL</t>
  </si>
  <si>
    <t>091000807F</t>
  </si>
  <si>
    <t>Rharous-Nord</t>
  </si>
  <si>
    <t>APL-I-2899</t>
  </si>
  <si>
    <t>AEX 2431/20</t>
  </si>
  <si>
    <t>AGENCE SAHELIENNE BTP &amp; MINE SARL</t>
  </si>
  <si>
    <t>085126951P</t>
  </si>
  <si>
    <t>Diourkasso</t>
  </si>
  <si>
    <t>Mantia</t>
  </si>
  <si>
    <t>APL-I-2901</t>
  </si>
  <si>
    <t>AEX 2405/20</t>
  </si>
  <si>
    <t>SOCIETE DE FORAGE ET DE TRAVAUX PUBLICS "SFTP-SA"</t>
  </si>
  <si>
    <t>Yatia-Est</t>
  </si>
  <si>
    <t>Bakoroni</t>
  </si>
  <si>
    <t>APL-I-2903</t>
  </si>
  <si>
    <t>AEX 2402/20</t>
  </si>
  <si>
    <t>Soumantéré</t>
  </si>
  <si>
    <t>APL-I-2905</t>
  </si>
  <si>
    <t>AEX 2399/20</t>
  </si>
  <si>
    <t>Touba Mining Junior SARL</t>
  </si>
  <si>
    <t>081135991W</t>
  </si>
  <si>
    <t>APL-I-2908</t>
  </si>
  <si>
    <t>AEX 2407/20</t>
  </si>
  <si>
    <t>Tonbokoli-Sud-Est</t>
  </si>
  <si>
    <t>APL-I-2909</t>
  </si>
  <si>
    <t>AEX 2406/20</t>
  </si>
  <si>
    <t>Konfara</t>
  </si>
  <si>
    <t>APL-I-2910</t>
  </si>
  <si>
    <t>AEX 2401/20</t>
  </si>
  <si>
    <t>Rharous</t>
  </si>
  <si>
    <t>086139943K</t>
  </si>
  <si>
    <t>084127654C</t>
  </si>
  <si>
    <t>APL-I-2454</t>
  </si>
  <si>
    <t>AE 2384/20</t>
  </si>
  <si>
    <t>SOCIETE MAHAMADOU CISSE ET FRERES SARL</t>
  </si>
  <si>
    <t>087000207E</t>
  </si>
  <si>
    <t>Dianéguébougou</t>
  </si>
  <si>
    <t>Kadiel Pobi</t>
  </si>
  <si>
    <t>084119158L</t>
  </si>
  <si>
    <t>0861134987 E</t>
  </si>
  <si>
    <t>031005336B</t>
  </si>
  <si>
    <t>MONEA-OUEST</t>
  </si>
  <si>
    <t>APL-I-2666</t>
  </si>
  <si>
    <t>PR 2294/20</t>
  </si>
  <si>
    <t>Sikamine-SARL</t>
  </si>
  <si>
    <t>031005408B</t>
  </si>
  <si>
    <t>APL-I-1000</t>
  </si>
  <si>
    <t>PE 642/15</t>
  </si>
  <si>
    <t>African Gold Group Mali SARL</t>
  </si>
  <si>
    <t>&lt;2012 Permis d'Exploitation</t>
  </si>
  <si>
    <t>Kobada</t>
  </si>
  <si>
    <t>APL-I-101</t>
  </si>
  <si>
    <t>PR 97/13</t>
  </si>
  <si>
    <t>Société Malienne de Recherche et d'Exploitation Minière "SMREM SARL"</t>
  </si>
  <si>
    <t>083320230F</t>
  </si>
  <si>
    <t>&lt;2012 Permis de Recherche</t>
  </si>
  <si>
    <t>Under Review</t>
  </si>
  <si>
    <t>Faradjé</t>
  </si>
  <si>
    <t>APL-I-1013</t>
  </si>
  <si>
    <t>AE 598/15</t>
  </si>
  <si>
    <t>Traoré Mining Co SARL</t>
  </si>
  <si>
    <t>085123933W</t>
  </si>
  <si>
    <t>Autorisation d'Exploitation des Dragues</t>
  </si>
  <si>
    <t>Dégou</t>
  </si>
  <si>
    <t>APL-I-1016</t>
  </si>
  <si>
    <t>PR 2195/16</t>
  </si>
  <si>
    <t>Sagalo</t>
  </si>
  <si>
    <t>APL-I-1021</t>
  </si>
  <si>
    <t>PR 736/16</t>
  </si>
  <si>
    <t>Société Malienne de Prestation (SOMAPRE) SARL</t>
  </si>
  <si>
    <t>083203370J</t>
  </si>
  <si>
    <t>Senou</t>
  </si>
  <si>
    <t>APL-I-1023</t>
  </si>
  <si>
    <t>AE 671/15</t>
  </si>
  <si>
    <t>Société Malienne de Carrièrre "SOMACA" SARL</t>
  </si>
  <si>
    <t>Siramasso</t>
  </si>
  <si>
    <t>APL-I-1024</t>
  </si>
  <si>
    <t>PR 763/16</t>
  </si>
  <si>
    <t>APL-I-1027</t>
  </si>
  <si>
    <t>AE 829/16</t>
  </si>
  <si>
    <t>Zheng Da Yi Yuan Mines Mali SARL</t>
  </si>
  <si>
    <t>Abaladougou Kéniéba</t>
  </si>
  <si>
    <t>APL-I-1029</t>
  </si>
  <si>
    <t>PR 885/16</t>
  </si>
  <si>
    <t>Finoil Mines-SARL</t>
  </si>
  <si>
    <t>Hafia-Nord</t>
  </si>
  <si>
    <t>APL-I-103</t>
  </si>
  <si>
    <t>PR 99/13</t>
  </si>
  <si>
    <t>Canceled</t>
  </si>
  <si>
    <t>APL-I-1037</t>
  </si>
  <si>
    <t>PR 1667/19</t>
  </si>
  <si>
    <t>Zendai Huijin Mines Mali SARL</t>
  </si>
  <si>
    <t>082235007X</t>
  </si>
  <si>
    <t>Soromana</t>
  </si>
  <si>
    <t>APL-I-1039</t>
  </si>
  <si>
    <t>PE 1033/15</t>
  </si>
  <si>
    <t>GH Mining SARL</t>
  </si>
  <si>
    <t>082228433H</t>
  </si>
  <si>
    <t>Permis d'Exploitation, Groupes 3, 4 et 5</t>
  </si>
  <si>
    <t>Fatao</t>
  </si>
  <si>
    <t>APL-I-1046</t>
  </si>
  <si>
    <t>PR 881/16</t>
  </si>
  <si>
    <t>Timbuktu Ressources SARL</t>
  </si>
  <si>
    <t>Sanankoroni</t>
  </si>
  <si>
    <t>APL-I-1049</t>
  </si>
  <si>
    <t>PR 894/16</t>
  </si>
  <si>
    <t>Société Songhoré-SARL</t>
  </si>
  <si>
    <t>Donbaléya</t>
  </si>
  <si>
    <t>APL-I-1050</t>
  </si>
  <si>
    <t>PR 993/16</t>
  </si>
  <si>
    <t>New Hope Gold Mali SARL</t>
  </si>
  <si>
    <t>086134064B</t>
  </si>
  <si>
    <t>Djoukourouni</t>
  </si>
  <si>
    <t>APL-I-1051</t>
  </si>
  <si>
    <t>PR 764/16</t>
  </si>
  <si>
    <t>Société Malienne d'investissements et de Négoce (Somain SARL)</t>
  </si>
  <si>
    <t>084115179</t>
  </si>
  <si>
    <t>Foulalaba</t>
  </si>
  <si>
    <t>APL-I-1053</t>
  </si>
  <si>
    <t>PR 839/16</t>
  </si>
  <si>
    <t>Etablissements Zoumana TRAORE-SARL</t>
  </si>
  <si>
    <t>Mafelé</t>
  </si>
  <si>
    <t>APL-I-1055</t>
  </si>
  <si>
    <t>PR 874/16</t>
  </si>
  <si>
    <t>Diawara Mining SARL</t>
  </si>
  <si>
    <t>086128441F</t>
  </si>
  <si>
    <t>Kouotoula</t>
  </si>
  <si>
    <t>APL-I-1057</t>
  </si>
  <si>
    <t>PR 771/16</t>
  </si>
  <si>
    <t>GONKA GOLD MALI SARL</t>
  </si>
  <si>
    <t>084136257V</t>
  </si>
  <si>
    <t>Maligonga-Est</t>
  </si>
  <si>
    <t>APL-I-106</t>
  </si>
  <si>
    <t>PR 102/13</t>
  </si>
  <si>
    <t>Pink Diamond Company (P.D.C) SARL</t>
  </si>
  <si>
    <t>084119973W</t>
  </si>
  <si>
    <t>Koloni</t>
  </si>
  <si>
    <t>APL-I-1060</t>
  </si>
  <si>
    <t>PR 1082/17</t>
  </si>
  <si>
    <t>Kéniébandi</t>
  </si>
  <si>
    <t>APL-I-1063</t>
  </si>
  <si>
    <t>PR 1371/18</t>
  </si>
  <si>
    <t>Mali Minerals Resources S.A "M.M.R-SA"</t>
  </si>
  <si>
    <t>Faléa-Sitadina</t>
  </si>
  <si>
    <t>APL-I-1066</t>
  </si>
  <si>
    <t>PR 706/15</t>
  </si>
  <si>
    <t>Mandingold Mining SARL</t>
  </si>
  <si>
    <t>Namarana-Sud</t>
  </si>
  <si>
    <t>APL-I-107</t>
  </si>
  <si>
    <t>AP 103/13</t>
  </si>
  <si>
    <t>Marena Gold SARL</t>
  </si>
  <si>
    <t>Sanfarhadala</t>
  </si>
  <si>
    <t>APL-I-1075</t>
  </si>
  <si>
    <t>PR 765/16</t>
  </si>
  <si>
    <t>Star Mining SARL</t>
  </si>
  <si>
    <t>086134060F</t>
  </si>
  <si>
    <t>Diokéba</t>
  </si>
  <si>
    <t>APL-I-1076</t>
  </si>
  <si>
    <t>PR 1117/17</t>
  </si>
  <si>
    <t>Kakadian</t>
  </si>
  <si>
    <t>APL-I-1079</t>
  </si>
  <si>
    <t>PR 838/16</t>
  </si>
  <si>
    <t>Resolute Mali SA</t>
  </si>
  <si>
    <t>Fanidiama</t>
  </si>
  <si>
    <t>APL-I-108</t>
  </si>
  <si>
    <t>PR 104/13</t>
  </si>
  <si>
    <t>Mines et Développement Local SARL MDL</t>
  </si>
  <si>
    <t>085144826X</t>
  </si>
  <si>
    <t>Bogotafara</t>
  </si>
  <si>
    <t>APL-I-1087</t>
  </si>
  <si>
    <t>AE 661/15</t>
  </si>
  <si>
    <t>Toguna Mining Corporation (TMC) SARL</t>
  </si>
  <si>
    <t>025017795N</t>
  </si>
  <si>
    <t>Kabaro</t>
  </si>
  <si>
    <t>APL-I-109</t>
  </si>
  <si>
    <t>PR 105/13</t>
  </si>
  <si>
    <t>A.J.B. Metals SARL</t>
  </si>
  <si>
    <t>082223940P</t>
  </si>
  <si>
    <t>Dié</t>
  </si>
  <si>
    <t>APL-I-1090</t>
  </si>
  <si>
    <t>AE 837/16</t>
  </si>
  <si>
    <t>O.M.G.F Mining SARL</t>
  </si>
  <si>
    <t>084117513K</t>
  </si>
  <si>
    <t>Diérobougou</t>
  </si>
  <si>
    <t>APL-I-1092</t>
  </si>
  <si>
    <t>PR 760/15</t>
  </si>
  <si>
    <t>086121154W</t>
  </si>
  <si>
    <t>Moussala</t>
  </si>
  <si>
    <t>APL-I-1093</t>
  </si>
  <si>
    <t>PR 775/16</t>
  </si>
  <si>
    <t>Bagoé</t>
  </si>
  <si>
    <t>APL-I-1095</t>
  </si>
  <si>
    <t>AE 828/16</t>
  </si>
  <si>
    <t>Global Construction Technologies &amp; Mining "GCT-MINING" SARL</t>
  </si>
  <si>
    <t>Kalagué</t>
  </si>
  <si>
    <t>APL-I-1096</t>
  </si>
  <si>
    <t>AE 773/16</t>
  </si>
  <si>
    <t>Mandé Mining SARL</t>
  </si>
  <si>
    <t>Kababougou-Nord</t>
  </si>
  <si>
    <t>APL-I-110</t>
  </si>
  <si>
    <t>PR 106/13</t>
  </si>
  <si>
    <t>Rema SARL</t>
  </si>
  <si>
    <t>082220698G</t>
  </si>
  <si>
    <t>Diaka</t>
  </si>
  <si>
    <t>APL-I-111</t>
  </si>
  <si>
    <t>PR 107/13</t>
  </si>
  <si>
    <t>Chiwara SARL</t>
  </si>
  <si>
    <t>084120494X</t>
  </si>
  <si>
    <t>Dyindio</t>
  </si>
  <si>
    <t>APL-I-1113</t>
  </si>
  <si>
    <t>AP 776/16</t>
  </si>
  <si>
    <t>San Or Sarl</t>
  </si>
  <si>
    <t>Samaya</t>
  </si>
  <si>
    <t>APL-I-1115</t>
  </si>
  <si>
    <t>PR 1985/19</t>
  </si>
  <si>
    <t>Abas Gold SARL</t>
  </si>
  <si>
    <t>081121299G</t>
  </si>
  <si>
    <t>Nala</t>
  </si>
  <si>
    <t>APL-I-1117</t>
  </si>
  <si>
    <t>PR 678/14</t>
  </si>
  <si>
    <t>Comi-Or SARL</t>
  </si>
  <si>
    <t>Néant Néant</t>
  </si>
  <si>
    <t>Kokouna</t>
  </si>
  <si>
    <t>APL-I-112</t>
  </si>
  <si>
    <t>PR 108/13</t>
  </si>
  <si>
    <t>Gold Espagne SARL</t>
  </si>
  <si>
    <t>084115008Y</t>
  </si>
  <si>
    <t>Diabakou</t>
  </si>
  <si>
    <t>APL-I-1121</t>
  </si>
  <si>
    <t>PR 1397/18</t>
  </si>
  <si>
    <t>Societé Lassine Fané (SOLF) SARL</t>
  </si>
  <si>
    <t>0811175573J</t>
  </si>
  <si>
    <t>Niala</t>
  </si>
  <si>
    <t>APL-I-1128</t>
  </si>
  <si>
    <t>PR 937/16</t>
  </si>
  <si>
    <t>Sirakourou</t>
  </si>
  <si>
    <t>APL-I-1147</t>
  </si>
  <si>
    <t>AE 735/15</t>
  </si>
  <si>
    <t>PAFYT Mines and Minerals Corporation S.A</t>
  </si>
  <si>
    <t>082230414W</t>
  </si>
  <si>
    <t>Massiogo-Ouest</t>
  </si>
  <si>
    <t>APL-I-1148</t>
  </si>
  <si>
    <t>PR 1066/17</t>
  </si>
  <si>
    <t>Iamgold Mali Corporation SARL</t>
  </si>
  <si>
    <t>Babara-II</t>
  </si>
  <si>
    <t>APL-I-1149</t>
  </si>
  <si>
    <t>AE 921/16</t>
  </si>
  <si>
    <t>Bâtiments Ebénisterie Construction Métallique et Commerce Général "BECM-CG" SARL</t>
  </si>
  <si>
    <t>Fabougoula-Sud</t>
  </si>
  <si>
    <t>APL-I-1150</t>
  </si>
  <si>
    <t>AE 883/16</t>
  </si>
  <si>
    <t>Sébélakoro</t>
  </si>
  <si>
    <t>APL-I-1154</t>
  </si>
  <si>
    <t>PR 1034/17</t>
  </si>
  <si>
    <t>Souldji Mining SARL</t>
  </si>
  <si>
    <t>087800889L</t>
  </si>
  <si>
    <t>Doufourou</t>
  </si>
  <si>
    <t>APL-I-1161</t>
  </si>
  <si>
    <t>PR 920/16</t>
  </si>
  <si>
    <t>Daounabéré-Sud</t>
  </si>
  <si>
    <t>APL-I-1167</t>
  </si>
  <si>
    <t>PR 976/16</t>
  </si>
  <si>
    <t>KOH-I-NOOR MALI (KINM) SA</t>
  </si>
  <si>
    <t>Yatéla Sud-Ouest</t>
  </si>
  <si>
    <t>APL-I-1168</t>
  </si>
  <si>
    <t>PR 1064/17</t>
  </si>
  <si>
    <t>Dragold SA</t>
  </si>
  <si>
    <t>Solonkoré</t>
  </si>
  <si>
    <t>APL-I-117</t>
  </si>
  <si>
    <t>PR 113/12</t>
  </si>
  <si>
    <t>Etruscan Resources Mali SARL</t>
  </si>
  <si>
    <t>Saman</t>
  </si>
  <si>
    <t>APL-I-1171</t>
  </si>
  <si>
    <t>AE 1080/17</t>
  </si>
  <si>
    <t>SOGEA-SATOM</t>
  </si>
  <si>
    <t>Kélékourou</t>
  </si>
  <si>
    <t>APL-I-1179</t>
  </si>
  <si>
    <t>AP 879/16</t>
  </si>
  <si>
    <t>BFEG Mali SARL</t>
  </si>
  <si>
    <t>085130277D</t>
  </si>
  <si>
    <t>Balamansaya Sud-Est</t>
  </si>
  <si>
    <t>APL-I-1190</t>
  </si>
  <si>
    <t>PR 1050/17</t>
  </si>
  <si>
    <t>Mangane et Fils SARL</t>
  </si>
  <si>
    <t>082232577M</t>
  </si>
  <si>
    <t>Kèmèdougou- Ouest</t>
  </si>
  <si>
    <t>APL-I-1192</t>
  </si>
  <si>
    <t>PR 1637/18</t>
  </si>
  <si>
    <t>Accord S.A</t>
  </si>
  <si>
    <t>083303751P</t>
  </si>
  <si>
    <t>Tambalé</t>
  </si>
  <si>
    <t>APL-I-120</t>
  </si>
  <si>
    <t>PR 116/12</t>
  </si>
  <si>
    <t>Roc Resources Mali SARL</t>
  </si>
  <si>
    <t>Yanfolila-Sud</t>
  </si>
  <si>
    <t>APL-I-1204</t>
  </si>
  <si>
    <t>PR 2083/19</t>
  </si>
  <si>
    <t>PONA Abdoulaye Mining Corporation Mali (PAMCO Mali SA)</t>
  </si>
  <si>
    <t>084117239X</t>
  </si>
  <si>
    <t>Diamant</t>
  </si>
  <si>
    <t>Kamarala</t>
  </si>
  <si>
    <t>APL-I-1205</t>
  </si>
  <si>
    <t>PR 836/16</t>
  </si>
  <si>
    <t>Malian Russian Mining Company "Marco Mining" SARL</t>
  </si>
  <si>
    <t>Barila</t>
  </si>
  <si>
    <t>APL-I-1208</t>
  </si>
  <si>
    <t>AE 882/16</t>
  </si>
  <si>
    <t>IVENTUS MINING SARL Unipersonnelle</t>
  </si>
  <si>
    <t>Kaka</t>
  </si>
  <si>
    <t>APL-I-121</t>
  </si>
  <si>
    <t>PR 117/12</t>
  </si>
  <si>
    <t>Société N'Diaye et Frères "SNF-SA"</t>
  </si>
  <si>
    <t>035000034B</t>
  </si>
  <si>
    <t>Mayel-Sud</t>
  </si>
  <si>
    <t>APL-I-1213</t>
  </si>
  <si>
    <t>PR 996/17</t>
  </si>
  <si>
    <t>Compagnie Minière du Mali "COMIMA SARL"</t>
  </si>
  <si>
    <t>Diougounté</t>
  </si>
  <si>
    <t>APL-I-1214</t>
  </si>
  <si>
    <t>PR 826/16</t>
  </si>
  <si>
    <t>Sefeto</t>
  </si>
  <si>
    <t>APL-I-1215</t>
  </si>
  <si>
    <t>PR 825/16</t>
  </si>
  <si>
    <t>Bougoukourala</t>
  </si>
  <si>
    <t>APL-I-1216</t>
  </si>
  <si>
    <t>PR 1304/17</t>
  </si>
  <si>
    <t>Ressources Robex Mali Sarl</t>
  </si>
  <si>
    <t>Kamasso</t>
  </si>
  <si>
    <t>APL-I-122</t>
  </si>
  <si>
    <t>PR 118/12</t>
  </si>
  <si>
    <t>Cuivre</t>
  </si>
  <si>
    <t>Mayel Nord</t>
  </si>
  <si>
    <t>APL-I-1224</t>
  </si>
  <si>
    <t>PR 1214/18</t>
  </si>
  <si>
    <t>Tropical Gold du Mali "T.G.M" SARL</t>
  </si>
  <si>
    <t>086119803A</t>
  </si>
  <si>
    <t>Kangaré</t>
  </si>
  <si>
    <t>APL-I-1228</t>
  </si>
  <si>
    <t>AE 889/16</t>
  </si>
  <si>
    <t>Groupe International pour le Développement et les Transactions "G.I.D.T Mali S.A"</t>
  </si>
  <si>
    <t>081127650W</t>
  </si>
  <si>
    <t>Néguébougou- Nord</t>
  </si>
  <si>
    <t>APL-I-124</t>
  </si>
  <si>
    <t>PR 120/12</t>
  </si>
  <si>
    <t>Mali International Mining Exploration "MIMEX S.A"</t>
  </si>
  <si>
    <t>087800660Y</t>
  </si>
  <si>
    <t>Naréna</t>
  </si>
  <si>
    <t>APL-I-1243</t>
  </si>
  <si>
    <t>PR 1081/17</t>
  </si>
  <si>
    <t>Nevsun Mali Exploration LTD S.A</t>
  </si>
  <si>
    <t>087800533T</t>
  </si>
  <si>
    <t>Kofi Dabora</t>
  </si>
  <si>
    <t>APL-I-1245</t>
  </si>
  <si>
    <t>PR 2602/17</t>
  </si>
  <si>
    <t>Baye Gold SARL</t>
  </si>
  <si>
    <t>084124681B</t>
  </si>
  <si>
    <t>Diatissan</t>
  </si>
  <si>
    <t>APL-I-1246</t>
  </si>
  <si>
    <t>AE 884/16</t>
  </si>
  <si>
    <t>Samalofila Rex Invest SARL</t>
  </si>
  <si>
    <t>081129847X</t>
  </si>
  <si>
    <t>Koulikourou</t>
  </si>
  <si>
    <t>APL-I-1247</t>
  </si>
  <si>
    <t>PR 975/16</t>
  </si>
  <si>
    <t>Blackseeds Capital LTD</t>
  </si>
  <si>
    <t>084126653H</t>
  </si>
  <si>
    <t>Kolomba-Nord</t>
  </si>
  <si>
    <t>APL-I-1248</t>
  </si>
  <si>
    <t>PR 974/16</t>
  </si>
  <si>
    <t>Kolomba</t>
  </si>
  <si>
    <t>APL-I-125</t>
  </si>
  <si>
    <t>PR 121/12</t>
  </si>
  <si>
    <t>Longflex Metals SARL</t>
  </si>
  <si>
    <t>084113906N</t>
  </si>
  <si>
    <t>Gouba</t>
  </si>
  <si>
    <t>APL-I-1254</t>
  </si>
  <si>
    <t>AE 940/16</t>
  </si>
  <si>
    <t>Mali Carrières SARL</t>
  </si>
  <si>
    <t>084123650C</t>
  </si>
  <si>
    <t xml:space="preserve">Yelekebougou </t>
  </si>
  <si>
    <t>APL-I-1257</t>
  </si>
  <si>
    <t>AE 1084/17</t>
  </si>
  <si>
    <t>Fabougoula Ouest</t>
  </si>
  <si>
    <t>APL-I-126</t>
  </si>
  <si>
    <t>PR 122/12</t>
  </si>
  <si>
    <t>Gold Corporation Mali SARL</t>
  </si>
  <si>
    <t>083325110N</t>
  </si>
  <si>
    <t>Mogoyako</t>
  </si>
  <si>
    <t>APL-I-1266</t>
  </si>
  <si>
    <t>PR 983/17</t>
  </si>
  <si>
    <t>Yi Yuan Mines SARL</t>
  </si>
  <si>
    <t>087800787F</t>
  </si>
  <si>
    <t>Toumouno-Komakara</t>
  </si>
  <si>
    <t>APL-I-1268</t>
  </si>
  <si>
    <t>PR 835/16</t>
  </si>
  <si>
    <t>Bofonde Mining SARL</t>
  </si>
  <si>
    <t>Kassama</t>
  </si>
  <si>
    <t>APL-I-127</t>
  </si>
  <si>
    <t>PR 123/12</t>
  </si>
  <si>
    <t>Société Sahelienne des Mines SARL Unipersonnelle</t>
  </si>
  <si>
    <t>Tékélédougou</t>
  </si>
  <si>
    <t>APL-I-1278</t>
  </si>
  <si>
    <t>PR 1085/17</t>
  </si>
  <si>
    <t>Société Mahamadou Bidadji et Frères SARL "SO.MA.BIF SARL"</t>
  </si>
  <si>
    <t>082241276A</t>
  </si>
  <si>
    <t>Diéssou</t>
  </si>
  <si>
    <t>APL-I-128</t>
  </si>
  <si>
    <t>PR 124/12</t>
  </si>
  <si>
    <t>Lambatara</t>
  </si>
  <si>
    <t>APL-I-129</t>
  </si>
  <si>
    <t>PR 125/12</t>
  </si>
  <si>
    <t>Singking Mines du Mali SARL</t>
  </si>
  <si>
    <t>087800788R</t>
  </si>
  <si>
    <t>Nickel</t>
  </si>
  <si>
    <t>Touban-Ouest</t>
  </si>
  <si>
    <t>APL-I-1297</t>
  </si>
  <si>
    <t>AE 979/16</t>
  </si>
  <si>
    <t>Jia You SARL</t>
  </si>
  <si>
    <t>Kodiala</t>
  </si>
  <si>
    <t>APL-I-1298</t>
  </si>
  <si>
    <t>PR 1707/18</t>
  </si>
  <si>
    <t>ECOSUD SARL</t>
  </si>
  <si>
    <t>082236820P</t>
  </si>
  <si>
    <t>Sari</t>
  </si>
  <si>
    <t>APL-I-130</t>
  </si>
  <si>
    <t>PR 126/12</t>
  </si>
  <si>
    <t>CADEM SARL</t>
  </si>
  <si>
    <t>082221826N</t>
  </si>
  <si>
    <t>Tintinba-Ouest</t>
  </si>
  <si>
    <t>APL-I-1300</t>
  </si>
  <si>
    <t>PR 1048/17</t>
  </si>
  <si>
    <t>Orbite Mining SARL</t>
  </si>
  <si>
    <t>084429193P</t>
  </si>
  <si>
    <t>Djélibani-Est</t>
  </si>
  <si>
    <t>APL-I-1301</t>
  </si>
  <si>
    <t>PR 971/16</t>
  </si>
  <si>
    <t>Z. Gold Mining SA</t>
  </si>
  <si>
    <t>084118976X</t>
  </si>
  <si>
    <t>Sibirila Nord</t>
  </si>
  <si>
    <t>APL-I-1302</t>
  </si>
  <si>
    <t>AE 827/16</t>
  </si>
  <si>
    <t>Pankona Mining Mali Sarl</t>
  </si>
  <si>
    <t>084122947N</t>
  </si>
  <si>
    <t>m3</t>
  </si>
  <si>
    <t>Samaniana-Est</t>
  </si>
  <si>
    <t>APL-I-1309</t>
  </si>
  <si>
    <t>PR 995/17</t>
  </si>
  <si>
    <t>Mande Empire Mining Ressources SARL</t>
  </si>
  <si>
    <t>Boubou</t>
  </si>
  <si>
    <t>APL-I-1311</t>
  </si>
  <si>
    <t>PR 1436/17</t>
  </si>
  <si>
    <t>Diangounté-Nord</t>
  </si>
  <si>
    <t>APL-I-1317</t>
  </si>
  <si>
    <t>PR 941/16</t>
  </si>
  <si>
    <t>Torakoro</t>
  </si>
  <si>
    <t>APL-I-1318</t>
  </si>
  <si>
    <t>PR 1631/19</t>
  </si>
  <si>
    <t>DDRI Mining SARLU</t>
  </si>
  <si>
    <t>083336603N</t>
  </si>
  <si>
    <t>Boutounguissi</t>
  </si>
  <si>
    <t>APL-I-1322</t>
  </si>
  <si>
    <t>PR 980/17</t>
  </si>
  <si>
    <t>Mali Columbus Mines SARL</t>
  </si>
  <si>
    <t>Abaladougou-Kéniéba-Nord</t>
  </si>
  <si>
    <t>APL-I-1329</t>
  </si>
  <si>
    <t>PR 1226/18</t>
  </si>
  <si>
    <t>Ouani-Or SARL</t>
  </si>
  <si>
    <t>081120299A</t>
  </si>
  <si>
    <t>Kandiolé-Nord</t>
  </si>
  <si>
    <t>APL-I-133</t>
  </si>
  <si>
    <t>PR 129/14</t>
  </si>
  <si>
    <t>Société Minière du Mandé SARL</t>
  </si>
  <si>
    <t>Koumantou-Nord</t>
  </si>
  <si>
    <t>APL-I-1330</t>
  </si>
  <si>
    <t>PR 1119/17</t>
  </si>
  <si>
    <t>Camara Brothers Corporation "CAMAB " SARL</t>
  </si>
  <si>
    <t>086137457G</t>
  </si>
  <si>
    <t>Souroukoto</t>
  </si>
  <si>
    <t>APL-I-134</t>
  </si>
  <si>
    <t>PR 130/14</t>
  </si>
  <si>
    <t>Diokélébougou -Nord</t>
  </si>
  <si>
    <t>APL-I-1341</t>
  </si>
  <si>
    <t>AE 977/16</t>
  </si>
  <si>
    <t>Falcon Mining And Trading SARL</t>
  </si>
  <si>
    <t>Diamana-Est</t>
  </si>
  <si>
    <t>APL-I-1343</t>
  </si>
  <si>
    <t>PR 973/16</t>
  </si>
  <si>
    <t>Randgold Resources Mali SARL</t>
  </si>
  <si>
    <t>Mogoyafara</t>
  </si>
  <si>
    <t>APL-I-1347</t>
  </si>
  <si>
    <t>AE 919/16</t>
  </si>
  <si>
    <t>Chaux de Finana SARL</t>
  </si>
  <si>
    <t>086138678M</t>
  </si>
  <si>
    <t>Dolomie</t>
  </si>
  <si>
    <t>Finana</t>
  </si>
  <si>
    <t>APL-I-1348</t>
  </si>
  <si>
    <t>PR 878/16</t>
  </si>
  <si>
    <t>Groupe Société Ahmed Barry et Frères SARL "GROUPE SOABF SARL"</t>
  </si>
  <si>
    <t>Mébougou</t>
  </si>
  <si>
    <t>APL-I-1349</t>
  </si>
  <si>
    <t>PR 924/16</t>
  </si>
  <si>
    <t>Malima SA</t>
  </si>
  <si>
    <t>087800820B</t>
  </si>
  <si>
    <t>Fambina</t>
  </si>
  <si>
    <t>APL-I-135</t>
  </si>
  <si>
    <t>PR 131/14</t>
  </si>
  <si>
    <t>Hama</t>
  </si>
  <si>
    <t>APL-I-1351</t>
  </si>
  <si>
    <t>PR 2091/19</t>
  </si>
  <si>
    <t>CENTURY MINERALS CORPORATION "CMC" SARL</t>
  </si>
  <si>
    <t>084121142F</t>
  </si>
  <si>
    <t>Baléa</t>
  </si>
  <si>
    <t>APL-I-136</t>
  </si>
  <si>
    <t>PR 132/14</t>
  </si>
  <si>
    <t>Société Lingot d'Or SARL</t>
  </si>
  <si>
    <t>084117238K</t>
  </si>
  <si>
    <t>Koula</t>
  </si>
  <si>
    <t>APL-I-1376</t>
  </si>
  <si>
    <t>PR 1051/17</t>
  </si>
  <si>
    <t>Gold Partners SARL</t>
  </si>
  <si>
    <t>Bérila</t>
  </si>
  <si>
    <t>APL-I-1380</t>
  </si>
  <si>
    <t>PR 1052/17</t>
  </si>
  <si>
    <t>Mines-Carries SA</t>
  </si>
  <si>
    <t>Diangounté</t>
  </si>
  <si>
    <t>APL-I-1381</t>
  </si>
  <si>
    <t>PR 1053/17</t>
  </si>
  <si>
    <t>Sanankourouni</t>
  </si>
  <si>
    <t>APL-I-1382</t>
  </si>
  <si>
    <t>PR 1106/17</t>
  </si>
  <si>
    <t>Kouroufing Gold SARL</t>
  </si>
  <si>
    <t>086118777Y</t>
  </si>
  <si>
    <t>Kouroufing</t>
  </si>
  <si>
    <t>APL-I-139</t>
  </si>
  <si>
    <t>PR 135/12</t>
  </si>
  <si>
    <t>Earthstone Resources Mali LTD</t>
  </si>
  <si>
    <t>081118804J</t>
  </si>
  <si>
    <t>Dioungou</t>
  </si>
  <si>
    <t>APL-I-1392</t>
  </si>
  <si>
    <t>PR 1177/17</t>
  </si>
  <si>
    <t>Ambogo Guindo Minerals Exploration (AGMEX SARL)</t>
  </si>
  <si>
    <t>N'Golopènè-Est</t>
  </si>
  <si>
    <t>APL-I-1395</t>
  </si>
  <si>
    <t>AE 1639/18</t>
  </si>
  <si>
    <t>Carrières et Chaux du Mali (CCM-S.A)</t>
  </si>
  <si>
    <t>Dialan-Sud</t>
  </si>
  <si>
    <t>APL-I-1396</t>
  </si>
  <si>
    <t>PR 938/16</t>
  </si>
  <si>
    <t>Hafia Mining SARL</t>
  </si>
  <si>
    <t>Sanoukou-Nord</t>
  </si>
  <si>
    <t>APL-I-140</t>
  </si>
  <si>
    <t>PR 136/12</t>
  </si>
  <si>
    <t>Faragouaran-Sud</t>
  </si>
  <si>
    <t>APL-I-1401</t>
  </si>
  <si>
    <t>PR 1010/17</t>
  </si>
  <si>
    <t>ABG Exploration Mali SARL</t>
  </si>
  <si>
    <t>Gourbassi-Est</t>
  </si>
  <si>
    <t>APL-I-1404</t>
  </si>
  <si>
    <t>PR 1400/18</t>
  </si>
  <si>
    <t>Kotouba</t>
  </si>
  <si>
    <t>APL-I-1405</t>
  </si>
  <si>
    <t>PR 1370/18</t>
  </si>
  <si>
    <t>Koléna</t>
  </si>
  <si>
    <t>APL-I-1408</t>
  </si>
  <si>
    <t>AE 2080/19</t>
  </si>
  <si>
    <t>Hanne General Trading SARL Unipersonnelle</t>
  </si>
  <si>
    <t>082222068N</t>
  </si>
  <si>
    <t>Néguébabougou-Est</t>
  </si>
  <si>
    <t>APL-I-141</t>
  </si>
  <si>
    <t>PR 137/12</t>
  </si>
  <si>
    <t>Sanoula</t>
  </si>
  <si>
    <t>APL-I-1413</t>
  </si>
  <si>
    <t>PR 1302/18</t>
  </si>
  <si>
    <t>Farada</t>
  </si>
  <si>
    <t>APL-I-1415</t>
  </si>
  <si>
    <t>AE 918/16</t>
  </si>
  <si>
    <t>Demba Souleymane Pavel Gold "DSP Gold" SARL</t>
  </si>
  <si>
    <t>084126043W</t>
  </si>
  <si>
    <t>Méridiala</t>
  </si>
  <si>
    <t>APL-I-142</t>
  </si>
  <si>
    <t>PR 138/12</t>
  </si>
  <si>
    <t>Mininko</t>
  </si>
  <si>
    <t>APL-I-1420</t>
  </si>
  <si>
    <t>PR 1086/17</t>
  </si>
  <si>
    <t>Xantus Mali SARL</t>
  </si>
  <si>
    <t>Diéba-Nord</t>
  </si>
  <si>
    <t>APL-I-1421</t>
  </si>
  <si>
    <t>PR 1087/17</t>
  </si>
  <si>
    <t>Xantus Exploration SARL</t>
  </si>
  <si>
    <t>084128293D</t>
  </si>
  <si>
    <t>Diéba</t>
  </si>
  <si>
    <t>APL-I-1423</t>
  </si>
  <si>
    <t>PR 1227/17</t>
  </si>
  <si>
    <t>Enrroxs Energy &amp; Mining Mali SA "EEMM SA"</t>
  </si>
  <si>
    <t>Tinguélé</t>
  </si>
  <si>
    <t>APL-I-1424</t>
  </si>
  <si>
    <t>PR 982/17</t>
  </si>
  <si>
    <t>Komet Mali SARL</t>
  </si>
  <si>
    <t>085132582Y</t>
  </si>
  <si>
    <t>Dabia-Sud</t>
  </si>
  <si>
    <t>APL-I-1428</t>
  </si>
  <si>
    <t>PR 1308/17</t>
  </si>
  <si>
    <t>Soumaya</t>
  </si>
  <si>
    <t>APL-I-143</t>
  </si>
  <si>
    <t>PR 139/12</t>
  </si>
  <si>
    <t>Samassekou et Fils SARL</t>
  </si>
  <si>
    <t>085132489T</t>
  </si>
  <si>
    <t>Fatala</t>
  </si>
  <si>
    <t>APL-I-1431</t>
  </si>
  <si>
    <t>PR 1047/17</t>
  </si>
  <si>
    <t>Altaman Resources  SARL</t>
  </si>
  <si>
    <t>086139201L</t>
  </si>
  <si>
    <t>Bindiougoula Sud</t>
  </si>
  <si>
    <t>APL-I-1432</t>
  </si>
  <si>
    <t>AE 1390/17</t>
  </si>
  <si>
    <t>Guépard'Or 2 SARL</t>
  </si>
  <si>
    <t>085128682W</t>
  </si>
  <si>
    <t>Sanoukou-Sud</t>
  </si>
  <si>
    <t>APL-I-144</t>
  </si>
  <si>
    <t>PR 140/12</t>
  </si>
  <si>
    <t>Sahel Mining LTD</t>
  </si>
  <si>
    <t>082228467H</t>
  </si>
  <si>
    <t>Madibaya</t>
  </si>
  <si>
    <t>APL-I-1440</t>
  </si>
  <si>
    <t>PR 2084/19</t>
  </si>
  <si>
    <t>Africa Mining Corporation "A.M.C-SARL"</t>
  </si>
  <si>
    <t>084121141V</t>
  </si>
  <si>
    <t>APL-I-1444</t>
  </si>
  <si>
    <t>PR 1124/17</t>
  </si>
  <si>
    <t>Or,
Phosphates</t>
  </si>
  <si>
    <t>Dioria</t>
  </si>
  <si>
    <t>APL-I-1449</t>
  </si>
  <si>
    <t>PR 2366/18</t>
  </si>
  <si>
    <t>Fininko</t>
  </si>
  <si>
    <t>APL-I-145</t>
  </si>
  <si>
    <t>PR 141/12</t>
  </si>
  <si>
    <t>Multinationale pour le Commerce,l'Industrie et les Mines au Mali (MUNCIM-HASBOUNA)SARL</t>
  </si>
  <si>
    <t>082221307L</t>
  </si>
  <si>
    <t>Diba-Sud</t>
  </si>
  <si>
    <t>APL-I-146</t>
  </si>
  <si>
    <t>PR 142/12</t>
  </si>
  <si>
    <t>Société d'Exploration de Siribaya SARL</t>
  </si>
  <si>
    <t>Siribaya-Ouest</t>
  </si>
  <si>
    <t>APL-I-1464</t>
  </si>
  <si>
    <t>AE 1309/17</t>
  </si>
  <si>
    <t>Entreprise Oumar Mohamed SOGORE Internationale "OMS Internationale SARLU</t>
  </si>
  <si>
    <t>082232538J</t>
  </si>
  <si>
    <t>Woloni-Ouest</t>
  </si>
  <si>
    <t>APL-I-1467</t>
  </si>
  <si>
    <t>PR 1223/18</t>
  </si>
  <si>
    <t>Euro Spanish Mining Import Export SARL(EUSIMEX)</t>
  </si>
  <si>
    <t>025020881X</t>
  </si>
  <si>
    <t>Mpièfina</t>
  </si>
  <si>
    <t>APL-I-147</t>
  </si>
  <si>
    <t>PR 143/12</t>
  </si>
  <si>
    <t>Great Quest Mali S.A</t>
  </si>
  <si>
    <t>Dabia-Ouest</t>
  </si>
  <si>
    <t>APL-I-1472</t>
  </si>
  <si>
    <t>PR 984/17</t>
  </si>
  <si>
    <t>Société Prance Mining SARL</t>
  </si>
  <si>
    <t>087800864K</t>
  </si>
  <si>
    <t>Hèrèmakono</t>
  </si>
  <si>
    <t>APL-I-1473</t>
  </si>
  <si>
    <t>PR 1644/18</t>
  </si>
  <si>
    <t>Générale d'Equipements de Prestations et de Management "G.E.P.M" SARL</t>
  </si>
  <si>
    <t>Niéna</t>
  </si>
  <si>
    <t>APL-I-1477</t>
  </si>
  <si>
    <t>AE 1046/17</t>
  </si>
  <si>
    <t>Nafadji</t>
  </si>
  <si>
    <t>APL-I-148</t>
  </si>
  <si>
    <t>PR 144/12</t>
  </si>
  <si>
    <t>Gana Mining Company SARL</t>
  </si>
  <si>
    <t>Tanala</t>
  </si>
  <si>
    <t>APL-I-1480</t>
  </si>
  <si>
    <t>PR 1116/17</t>
  </si>
  <si>
    <t>Yanfolila</t>
  </si>
  <si>
    <t>APL-I-1481</t>
  </si>
  <si>
    <t>PR 1114/17</t>
  </si>
  <si>
    <t>Kolondièba</t>
  </si>
  <si>
    <t>APL-I-1482</t>
  </si>
  <si>
    <t>PR 1109/17</t>
  </si>
  <si>
    <t>Société Camara et Fils (SOCAF-SARL)</t>
  </si>
  <si>
    <t>Boutounguissi-Sud</t>
  </si>
  <si>
    <t>APL-I-1483</t>
  </si>
  <si>
    <t>PR 1108/17</t>
  </si>
  <si>
    <t>Aourou</t>
  </si>
  <si>
    <t>APL-I-1486</t>
  </si>
  <si>
    <t>PR 1640/18</t>
  </si>
  <si>
    <t>SESAME SARL</t>
  </si>
  <si>
    <t>087000153M</t>
  </si>
  <si>
    <t>Badougou</t>
  </si>
  <si>
    <t>APL-I-1488</t>
  </si>
  <si>
    <t>AE 917/16</t>
  </si>
  <si>
    <t>Metalli Exploration And Mining SARL</t>
  </si>
  <si>
    <t>Bodoko</t>
  </si>
  <si>
    <t>APL-I-149</t>
  </si>
  <si>
    <t>PR 145/12</t>
  </si>
  <si>
    <t>Mali-Canada SARL</t>
  </si>
  <si>
    <t>Teichibé</t>
  </si>
  <si>
    <t>APL-I-1491</t>
  </si>
  <si>
    <t>PR 2094/19</t>
  </si>
  <si>
    <t>SAB International SARL</t>
  </si>
  <si>
    <t>087800877E</t>
  </si>
  <si>
    <t>Diokèba-Sud</t>
  </si>
  <si>
    <t>APL-I-1497</t>
  </si>
  <si>
    <t>AE 1054/17</t>
  </si>
  <si>
    <t>Entreprise Malienne de Construction et de Concassage (EMACCO)</t>
  </si>
  <si>
    <t>084111783D</t>
  </si>
  <si>
    <t>Soteli</t>
  </si>
  <si>
    <t>APL-I-150</t>
  </si>
  <si>
    <t>PR 146/12</t>
  </si>
  <si>
    <t>Serinati</t>
  </si>
  <si>
    <t>APL-I-151</t>
  </si>
  <si>
    <t>PR 147/12</t>
  </si>
  <si>
    <t>083324704V</t>
  </si>
  <si>
    <t>Namarana</t>
  </si>
  <si>
    <t>APL-I-1515</t>
  </si>
  <si>
    <t>PR 1815/19</t>
  </si>
  <si>
    <t>Dossolo</t>
  </si>
  <si>
    <t>APL-I-152</t>
  </si>
  <si>
    <t>PR 148/12</t>
  </si>
  <si>
    <t>Diaban</t>
  </si>
  <si>
    <t>APL-I-1524</t>
  </si>
  <si>
    <t>PR 1009/17</t>
  </si>
  <si>
    <t>Ad4-Consulting SARL</t>
  </si>
  <si>
    <t>025022105P</t>
  </si>
  <si>
    <t>Sébéssounkoto-Sud</t>
  </si>
  <si>
    <t>APL-I-153</t>
  </si>
  <si>
    <t>PR 149/12</t>
  </si>
  <si>
    <t>Sissoko Mining Company SARL</t>
  </si>
  <si>
    <t>Zanso-Sud</t>
  </si>
  <si>
    <t>APL-I-1534</t>
  </si>
  <si>
    <t>PR 1372/17</t>
  </si>
  <si>
    <t>789 Mining And Exploration SARL " 789 ME SARL"</t>
  </si>
  <si>
    <t>Kalakoro-Ouest</t>
  </si>
  <si>
    <t>APL-I-154</t>
  </si>
  <si>
    <t>PR 150/12</t>
  </si>
  <si>
    <t>Medou Mining Corporation SARL</t>
  </si>
  <si>
    <t>000000000N</t>
  </si>
  <si>
    <t>Bambadala</t>
  </si>
  <si>
    <t>APL-I-1554</t>
  </si>
  <si>
    <t>PR 1626/18</t>
  </si>
  <si>
    <t>Mande Gold Star LLC SARL</t>
  </si>
  <si>
    <t>085132529R</t>
  </si>
  <si>
    <t>Kéniéti</t>
  </si>
  <si>
    <t>APL-I-1562</t>
  </si>
  <si>
    <t>PR 2092/19</t>
  </si>
  <si>
    <t>GOLEND BEACH MALI-SARL</t>
  </si>
  <si>
    <t>082247592Y</t>
  </si>
  <si>
    <t>Naréna-Sud</t>
  </si>
  <si>
    <t>APL-I-1569</t>
  </si>
  <si>
    <t>PR 1107/17</t>
  </si>
  <si>
    <t>Canal Gold SARL</t>
  </si>
  <si>
    <t>087800890W</t>
  </si>
  <si>
    <t>Kéniéma-Est</t>
  </si>
  <si>
    <t>APL-I-1577</t>
  </si>
  <si>
    <t>PR 1735/18</t>
  </si>
  <si>
    <t>DS Consulting SARL</t>
  </si>
  <si>
    <t>Django-Sud</t>
  </si>
  <si>
    <t>APL-I-1578</t>
  </si>
  <si>
    <t>PR 1701/18</t>
  </si>
  <si>
    <t>Kanda</t>
  </si>
  <si>
    <t>APL-I-1582</t>
  </si>
  <si>
    <t>PR 950/12</t>
  </si>
  <si>
    <t>Maango Exploration "AGEX-SARL</t>
  </si>
  <si>
    <t>Gafaro</t>
  </si>
  <si>
    <t>APL-I-1587</t>
  </si>
  <si>
    <t>PR 1220/18</t>
  </si>
  <si>
    <t>Eurekagold SARL</t>
  </si>
  <si>
    <t>087800896M</t>
  </si>
  <si>
    <t>Sitakily</t>
  </si>
  <si>
    <t>APL-I-1590</t>
  </si>
  <si>
    <t>PR 1745/18</t>
  </si>
  <si>
    <t>Société Minière de Tessit-SARL</t>
  </si>
  <si>
    <t>087000150E</t>
  </si>
  <si>
    <t>Balandougou</t>
  </si>
  <si>
    <t>APL-I-1591</t>
  </si>
  <si>
    <t>PR 1201/17</t>
  </si>
  <si>
    <t>KOREGA SARL</t>
  </si>
  <si>
    <t>086113760X</t>
  </si>
  <si>
    <t>Farabalé-Ouest</t>
  </si>
  <si>
    <t>APL-I-1592</t>
  </si>
  <si>
    <t>PR 1163/17</t>
  </si>
  <si>
    <t>K &amp; S Internationale Groupe SARL</t>
  </si>
  <si>
    <t>087800882H</t>
  </si>
  <si>
    <t>Kakadian-Sud</t>
  </si>
  <si>
    <t>APL-I-1593</t>
  </si>
  <si>
    <t>AE 1310/17</t>
  </si>
  <si>
    <t>Pierre Angulaire Mali SARL</t>
  </si>
  <si>
    <t>082241259M</t>
  </si>
  <si>
    <t>Manankoroni-Est</t>
  </si>
  <si>
    <t>APL-I-1595</t>
  </si>
  <si>
    <t>PR 1125/17</t>
  </si>
  <si>
    <t>Bluebird Mali SARL</t>
  </si>
  <si>
    <t>084127988D</t>
  </si>
  <si>
    <t>Nétékoto</t>
  </si>
  <si>
    <t>APL-I-1603</t>
  </si>
  <si>
    <t>PR 1112/17</t>
  </si>
  <si>
    <t>ONE SOURCEET AFRIKON TECHNOLOGI SARL</t>
  </si>
  <si>
    <t>Bananko</t>
  </si>
  <si>
    <t>APL-I-1610</t>
  </si>
  <si>
    <t>PR 1203/17</t>
  </si>
  <si>
    <t>Société Sahélienne de Produits Pétroliers "SOSAP-SARL"</t>
  </si>
  <si>
    <t>084126771N</t>
  </si>
  <si>
    <t>Sounndonndiala</t>
  </si>
  <si>
    <t>APL-I-1612</t>
  </si>
  <si>
    <t>AE 1083/17</t>
  </si>
  <si>
    <t>I.T.S ENERGY MINING S.A.R.L</t>
  </si>
  <si>
    <t>085144464V</t>
  </si>
  <si>
    <t>Korokoro</t>
  </si>
  <si>
    <t>APL-I-1613</t>
  </si>
  <si>
    <t>PR 1198/17</t>
  </si>
  <si>
    <t>Nashwan Lithium SARL</t>
  </si>
  <si>
    <t>Méniambala</t>
  </si>
  <si>
    <t>APL-I-1614</t>
  </si>
  <si>
    <t>PR 1383/17</t>
  </si>
  <si>
    <t>Djidjé</t>
  </si>
  <si>
    <t>APL-I-1617</t>
  </si>
  <si>
    <t>PR 1399/18</t>
  </si>
  <si>
    <t>Soudan Mining Compagny "SOMICO" SARL</t>
  </si>
  <si>
    <t>083327184V</t>
  </si>
  <si>
    <t>Linfara</t>
  </si>
  <si>
    <t>APL-I-1619</t>
  </si>
  <si>
    <t>PR 1664/19</t>
  </si>
  <si>
    <t>Fougouélé-Est</t>
  </si>
  <si>
    <t>APL-I-1622</t>
  </si>
  <si>
    <t>PR 1684/18</t>
  </si>
  <si>
    <t>Hanne Sogore Construtions et Mines SARL</t>
  </si>
  <si>
    <t>082241984Y</t>
  </si>
  <si>
    <t>Dialafara</t>
  </si>
  <si>
    <t>APL-I-1626</t>
  </si>
  <si>
    <t>AP 1218/18</t>
  </si>
  <si>
    <t>Tenemakan Gold SARL</t>
  </si>
  <si>
    <t>083318969C</t>
  </si>
  <si>
    <t>Fékola-Sud</t>
  </si>
  <si>
    <t>APL-I-1632</t>
  </si>
  <si>
    <t>PR 1303/17</t>
  </si>
  <si>
    <t>Djibrouïa</t>
  </si>
  <si>
    <t>APL-I-1633</t>
  </si>
  <si>
    <t>PR 1630/18</t>
  </si>
  <si>
    <t>Sankarani Ressources SARL</t>
  </si>
  <si>
    <t>Dako II</t>
  </si>
  <si>
    <t>APL-I-165</t>
  </si>
  <si>
    <t>PR 161/13</t>
  </si>
  <si>
    <t>Camec Mali SA</t>
  </si>
  <si>
    <t>084111448T</t>
  </si>
  <si>
    <t>Bakolobi</t>
  </si>
  <si>
    <t>Dandoko</t>
  </si>
  <si>
    <t>APL-I-1654</t>
  </si>
  <si>
    <t>PR 1110/17</t>
  </si>
  <si>
    <t>Gombaly</t>
  </si>
  <si>
    <t>APL-I-166</t>
  </si>
  <si>
    <t>PR 162/13</t>
  </si>
  <si>
    <t>Olive Mining SARL</t>
  </si>
  <si>
    <t>086130249A</t>
  </si>
  <si>
    <t>Koussikoto-Ouest</t>
  </si>
  <si>
    <t>APL-I-1663</t>
  </si>
  <si>
    <t>AE 1113/17</t>
  </si>
  <si>
    <t>Carrière de Nianan-SARL</t>
  </si>
  <si>
    <t>087800876T</t>
  </si>
  <si>
    <t>Kéniéro-Est</t>
  </si>
  <si>
    <t>APL-I-1681</t>
  </si>
  <si>
    <t>PR 2081/19</t>
  </si>
  <si>
    <t>KPB-NET-SARL</t>
  </si>
  <si>
    <t>083331966D</t>
  </si>
  <si>
    <t>Souroukoto-Ouest</t>
  </si>
  <si>
    <t>APL-I-1684</t>
  </si>
  <si>
    <t>PR 1514/18</t>
  </si>
  <si>
    <t>Société Minière et Commerciale "SOMICO-SARL"</t>
  </si>
  <si>
    <t>087800907T</t>
  </si>
  <si>
    <t>Djelimangara Sud-Ouest</t>
  </si>
  <si>
    <t>APL-I-1685</t>
  </si>
  <si>
    <t>PR 1200/17</t>
  </si>
  <si>
    <t>Diangoumérila</t>
  </si>
  <si>
    <t>APL-I-169</t>
  </si>
  <si>
    <t>PR 165/12</t>
  </si>
  <si>
    <t>Sanoukolé</t>
  </si>
  <si>
    <t>APL-I-17</t>
  </si>
  <si>
    <t>PR 15/12</t>
  </si>
  <si>
    <t>Société Ansongo Minerals SARL</t>
  </si>
  <si>
    <t>Manganèse</t>
  </si>
  <si>
    <t>Galya</t>
  </si>
  <si>
    <t>APL-I-170</t>
  </si>
  <si>
    <t>PR 166/12</t>
  </si>
  <si>
    <t>Etablissement Sekou Boukadary Traoré "E.S.B.T" SARL</t>
  </si>
  <si>
    <t>083303336R</t>
  </si>
  <si>
    <t>Massioko-Ouest</t>
  </si>
  <si>
    <t>APL-I-1702</t>
  </si>
  <si>
    <t>PR 1225/18</t>
  </si>
  <si>
    <t>Golden Spear Mali SARL</t>
  </si>
  <si>
    <t>Bassala</t>
  </si>
  <si>
    <t>APL-I-1703</t>
  </si>
  <si>
    <t>PR 1379/18</t>
  </si>
  <si>
    <t>Société Minière Bama "SO.MI.B SARL UNIPERSONNELLE</t>
  </si>
  <si>
    <t>082240816J</t>
  </si>
  <si>
    <t>Faladiè-Est</t>
  </si>
  <si>
    <t>APL-I-1704</t>
  </si>
  <si>
    <t>PR 1215/18</t>
  </si>
  <si>
    <t>Sanoukou</t>
  </si>
  <si>
    <t>APL-I-1707</t>
  </si>
  <si>
    <t>PR 1151/17</t>
  </si>
  <si>
    <t>Yatéla</t>
  </si>
  <si>
    <t>APL-I-1716</t>
  </si>
  <si>
    <t>PR 1222/18</t>
  </si>
  <si>
    <t>DEG Mining SARL</t>
  </si>
  <si>
    <t>082241545J</t>
  </si>
  <si>
    <t>Tienfala</t>
  </si>
  <si>
    <t>APL-I-1723</t>
  </si>
  <si>
    <t>AE 1394/17</t>
  </si>
  <si>
    <t>Tyénébougou</t>
  </si>
  <si>
    <t>APL-I-1724</t>
  </si>
  <si>
    <t>PR 1695/18</t>
  </si>
  <si>
    <t>Société Dramé et Frères "S.D.F" SARL</t>
  </si>
  <si>
    <t>082228635Y</t>
  </si>
  <si>
    <t>Tiedougoubougou</t>
  </si>
  <si>
    <t>APL-I-1725</t>
  </si>
  <si>
    <t>PR 1373/18</t>
  </si>
  <si>
    <t>Sotian</t>
  </si>
  <si>
    <t>APL-I-1749</t>
  </si>
  <si>
    <t>PR 1398/18</t>
  </si>
  <si>
    <t>Cora Gold Mali SARL</t>
  </si>
  <si>
    <t>Karan-ouest</t>
  </si>
  <si>
    <t>APL-I-1750</t>
  </si>
  <si>
    <t>PR 1819/19</t>
  </si>
  <si>
    <t>Tagan</t>
  </si>
  <si>
    <t>APL-I-1754</t>
  </si>
  <si>
    <t>AE 1162/17</t>
  </si>
  <si>
    <t>Heremakono</t>
  </si>
  <si>
    <t>APL-I-1759</t>
  </si>
  <si>
    <t>PR 1641/18</t>
  </si>
  <si>
    <t>Torakoura Tomoni</t>
  </si>
  <si>
    <t>APL-I-1766</t>
  </si>
  <si>
    <t>PR 1560/18</t>
  </si>
  <si>
    <t>Incol Minerals and Metals SARL</t>
  </si>
  <si>
    <t>085135662V</t>
  </si>
  <si>
    <t>Farabana-Nord</t>
  </si>
  <si>
    <t>APL-I-177</t>
  </si>
  <si>
    <t>PR 173/11</t>
  </si>
  <si>
    <t>Caracal Gold Mali SARL</t>
  </si>
  <si>
    <t>082215038B</t>
  </si>
  <si>
    <t>Farikounda</t>
  </si>
  <si>
    <t>APL-I-1771</t>
  </si>
  <si>
    <t>PR 1365/18</t>
  </si>
  <si>
    <t>Société Jin Juan SARL</t>
  </si>
  <si>
    <t>084122878X</t>
  </si>
  <si>
    <t>Diourouka-Nord</t>
  </si>
  <si>
    <t>APL-I-1779</t>
  </si>
  <si>
    <t>PR 2184/19</t>
  </si>
  <si>
    <t>Sud Mining SARL</t>
  </si>
  <si>
    <t>087000171K</t>
  </si>
  <si>
    <t>Linnguekoto</t>
  </si>
  <si>
    <t>APL-I-1780</t>
  </si>
  <si>
    <t>PR 1221/18</t>
  </si>
  <si>
    <t>Dogoro</t>
  </si>
  <si>
    <t>APL-I-1787</t>
  </si>
  <si>
    <t>PR 1224/18</t>
  </si>
  <si>
    <t>Tourékounda SARL</t>
  </si>
  <si>
    <t>Djelibani</t>
  </si>
  <si>
    <t>APL-I-1793</t>
  </si>
  <si>
    <t>PR 1377/18</t>
  </si>
  <si>
    <t>Kofoulatiè-Nord</t>
  </si>
  <si>
    <t>APL-I-1794</t>
  </si>
  <si>
    <t>PR 1386/18</t>
  </si>
  <si>
    <t>Diossyan</t>
  </si>
  <si>
    <t>APL-I-1803</t>
  </si>
  <si>
    <t>PR 1698/18</t>
  </si>
  <si>
    <t>Macina Gold Company SARL</t>
  </si>
  <si>
    <t>082236391D</t>
  </si>
  <si>
    <t>Tintinba-Nord</t>
  </si>
  <si>
    <t>APL-I-1804</t>
  </si>
  <si>
    <t>AE 1413/18</t>
  </si>
  <si>
    <t>KOGEC-SARL</t>
  </si>
  <si>
    <t>085118221H</t>
  </si>
  <si>
    <t>Sékou</t>
  </si>
  <si>
    <t>APL-I-1808</t>
  </si>
  <si>
    <t>PR 1219/18</t>
  </si>
  <si>
    <t>Gavi Mining SARL</t>
  </si>
  <si>
    <t>APL-I-1810</t>
  </si>
  <si>
    <t>PR 1375/18</t>
  </si>
  <si>
    <t>Intermin Lithium SARL</t>
  </si>
  <si>
    <t>082242975Y</t>
  </si>
  <si>
    <t>Faraba</t>
  </si>
  <si>
    <t>APL-I-1828</t>
  </si>
  <si>
    <t>PR 1429/18</t>
  </si>
  <si>
    <t>Agence Internationale pour le Développement Durable "AIDD-SARL"</t>
  </si>
  <si>
    <t>084120181C</t>
  </si>
  <si>
    <t>Dontékéré</t>
  </si>
  <si>
    <t>APL-I-1830</t>
  </si>
  <si>
    <t>AE 1393/18</t>
  </si>
  <si>
    <t>« DSB Agregats »  S.A UNIPERSONNELLE</t>
  </si>
  <si>
    <t>084126246X</t>
  </si>
  <si>
    <t>Difemou-Est</t>
  </si>
  <si>
    <t>APL-I-1833</t>
  </si>
  <si>
    <t>AE 1199/17</t>
  </si>
  <si>
    <t>Société Zenith Energie Pour le Développement "ZED- SA"</t>
  </si>
  <si>
    <t>085100168C</t>
  </si>
  <si>
    <t>keniero-sud</t>
  </si>
  <si>
    <t>APL-I-1834</t>
  </si>
  <si>
    <t>AE 1636/18</t>
  </si>
  <si>
    <t>Groupe Bathily "G.B SARL"</t>
  </si>
  <si>
    <t>084119446F</t>
  </si>
  <si>
    <t>Sambara-Sud</t>
  </si>
  <si>
    <t>APL-I-1836</t>
  </si>
  <si>
    <t>PR 1396/18</t>
  </si>
  <si>
    <t>SOUMPOU SARL</t>
  </si>
  <si>
    <t>084129929E</t>
  </si>
  <si>
    <t>fangouan-sud</t>
  </si>
  <si>
    <t>APL-I-1856</t>
  </si>
  <si>
    <t>PR 2191/19</t>
  </si>
  <si>
    <t>CONTINENTAL STEEL SA</t>
  </si>
  <si>
    <t>084130070D</t>
  </si>
  <si>
    <t>Somabougou</t>
  </si>
  <si>
    <t>APL-I-1860</t>
  </si>
  <si>
    <t>PR 1378/18</t>
  </si>
  <si>
    <t>Menta Resources Mali "M.R.M" SARL</t>
  </si>
  <si>
    <t>086139240P</t>
  </si>
  <si>
    <t>Komana-Kouta</t>
  </si>
  <si>
    <t>APL-I-1866</t>
  </si>
  <si>
    <t>PR 1697/18</t>
  </si>
  <si>
    <t>Sahel Mines SARL</t>
  </si>
  <si>
    <t>081130493F</t>
  </si>
  <si>
    <t>Gori-Ouest</t>
  </si>
  <si>
    <t>APL-I-1868</t>
  </si>
  <si>
    <t>PR 1706/18</t>
  </si>
  <si>
    <t>Solage-Mining SARL</t>
  </si>
  <si>
    <t>082242939L</t>
  </si>
  <si>
    <t>Kanadambara</t>
  </si>
  <si>
    <t>APL-I-1880</t>
  </si>
  <si>
    <t>AE 1387/18</t>
  </si>
  <si>
    <t>SODCO Mining SAS</t>
  </si>
  <si>
    <t>084129488A</t>
  </si>
  <si>
    <t>Borono</t>
  </si>
  <si>
    <t>APL-I-1886</t>
  </si>
  <si>
    <t>AP 1699/18</t>
  </si>
  <si>
    <t>Bashkad Gold SARL</t>
  </si>
  <si>
    <t>085133408J</t>
  </si>
  <si>
    <t>Koulaka</t>
  </si>
  <si>
    <t>APL-I-1888</t>
  </si>
  <si>
    <t>PR 1635/18</t>
  </si>
  <si>
    <t>International Drilling Company Mali "I.D.C. Mali" SARL</t>
  </si>
  <si>
    <t>Tabakoro</t>
  </si>
  <si>
    <t>APL-I-1889</t>
  </si>
  <si>
    <t>PR 1627/18</t>
  </si>
  <si>
    <t>Sindi-Nord</t>
  </si>
  <si>
    <t>APL-I-1893</t>
  </si>
  <si>
    <t>PR 1374/18</t>
  </si>
  <si>
    <t>Kofi-Ouest</t>
  </si>
  <si>
    <t>APL-I-1894</t>
  </si>
  <si>
    <t>PR 1197/17</t>
  </si>
  <si>
    <t>Iamgold Exploration Mali SARL</t>
  </si>
  <si>
    <t>Kambaya II</t>
  </si>
  <si>
    <t>APL-I-1895</t>
  </si>
  <si>
    <t>PR 1385/18</t>
  </si>
  <si>
    <t>Avion Mali West Exploration</t>
  </si>
  <si>
    <t>Fougadian</t>
  </si>
  <si>
    <t>APL-I-1906</t>
  </si>
  <si>
    <t>AE 1391/18</t>
  </si>
  <si>
    <t>Dag-Dag</t>
  </si>
  <si>
    <t>APL-I-1907</t>
  </si>
  <si>
    <t>PR 1204/17</t>
  </si>
  <si>
    <t>Premium International Mining Company "PIM-CO- SARLU</t>
  </si>
  <si>
    <t>082243087R</t>
  </si>
  <si>
    <t>Kela</t>
  </si>
  <si>
    <t>APL-I-1909</t>
  </si>
  <si>
    <t>PR 1381/18</t>
  </si>
  <si>
    <t>TAT Mining "TAT SARL"</t>
  </si>
  <si>
    <t>087000148J</t>
  </si>
  <si>
    <t>Kourémalé-Sud</t>
  </si>
  <si>
    <t>APL-I-1915</t>
  </si>
  <si>
    <t>AE 1392/18</t>
  </si>
  <si>
    <t>Mines et carrières d'Afrique "MCA SARL"</t>
  </si>
  <si>
    <t>087000173H</t>
  </si>
  <si>
    <t>Diadié</t>
  </si>
  <si>
    <t>APL-I-1916</t>
  </si>
  <si>
    <t>PR 2180/19</t>
  </si>
  <si>
    <t>Wafi -Mining SARL</t>
  </si>
  <si>
    <t>084129849F</t>
  </si>
  <si>
    <t>Kondoya</t>
  </si>
  <si>
    <t>APL-I-1924</t>
  </si>
  <si>
    <t>PR 1564/18</t>
  </si>
  <si>
    <t>DESERT GOLD MALI SARL</t>
  </si>
  <si>
    <t>084130185L</t>
  </si>
  <si>
    <t>Farabantourou-Ouest</t>
  </si>
  <si>
    <t>APL-I-1928</t>
  </si>
  <si>
    <t>PR 1744/18</t>
  </si>
  <si>
    <t>Global Nounfara SARL</t>
  </si>
  <si>
    <t>0878000924X</t>
  </si>
  <si>
    <t>Nounfara</t>
  </si>
  <si>
    <t>APL-I-1930</t>
  </si>
  <si>
    <t>PR 1216/18</t>
  </si>
  <si>
    <t>Gold Mining Sylla et Fils "GMSF-SARL"</t>
  </si>
  <si>
    <t>083334293T</t>
  </si>
  <si>
    <t>Bogolo</t>
  </si>
  <si>
    <t>APL-I-1933</t>
  </si>
  <si>
    <t>AE 1389/18</t>
  </si>
  <si>
    <t>Société d'Exploitation des Mines et Matériaux de Construction "SEMAC-SUARL"</t>
  </si>
  <si>
    <t>011016394T</t>
  </si>
  <si>
    <t>Karaya</t>
  </si>
  <si>
    <t>APL-I-1940</t>
  </si>
  <si>
    <t>PR 1395/18</t>
  </si>
  <si>
    <t>Kara Mining-SARL "K.M-SARL"</t>
  </si>
  <si>
    <t>081130670V</t>
  </si>
  <si>
    <t>Kandiolé-Ouest</t>
  </si>
  <si>
    <t>APL-I-1941</t>
  </si>
  <si>
    <t>PR 1424/18</t>
  </si>
  <si>
    <t>Pink Gold SARLU</t>
  </si>
  <si>
    <t>083333951T</t>
  </si>
  <si>
    <t>Kambéréké</t>
  </si>
  <si>
    <t>APL-I-1942</t>
  </si>
  <si>
    <t>PR 1380/18</t>
  </si>
  <si>
    <t>Foulaboula</t>
  </si>
  <si>
    <t>APL-I-1943</t>
  </si>
  <si>
    <t>PR 1384/18</t>
  </si>
  <si>
    <t>Dogobala</t>
  </si>
  <si>
    <t>APL-I-1953</t>
  </si>
  <si>
    <t>PR 1633/18</t>
  </si>
  <si>
    <t>Labal Mining SARLU</t>
  </si>
  <si>
    <t>081132680K</t>
  </si>
  <si>
    <t>Nahali</t>
  </si>
  <si>
    <t>APL-I-1955</t>
  </si>
  <si>
    <t>AE 1388/18</t>
  </si>
  <si>
    <t>SOCIETE DES CARRIERES ET MATERIAUX "SO.C.A.M" SARL</t>
  </si>
  <si>
    <t>084130431E</t>
  </si>
  <si>
    <t>Dabani</t>
  </si>
  <si>
    <t>APL-I-1957</t>
  </si>
  <si>
    <t>PR 1382/18</t>
  </si>
  <si>
    <t>Gouna</t>
  </si>
  <si>
    <t>APL-I-1958</t>
  </si>
  <si>
    <t>PR 1511/18</t>
  </si>
  <si>
    <t>Ourou</t>
  </si>
  <si>
    <t>APL-I-196</t>
  </si>
  <si>
    <t>PR 192/13</t>
  </si>
  <si>
    <t>Camara Diawara Minière SARL</t>
  </si>
  <si>
    <t>084111962N</t>
  </si>
  <si>
    <t>Bougoulaba</t>
  </si>
  <si>
    <t>APL-I-1965</t>
  </si>
  <si>
    <t>AP 1410/18</t>
  </si>
  <si>
    <t>Bédéa</t>
  </si>
  <si>
    <t>APL-I-1969</t>
  </si>
  <si>
    <t>AE 1376/18</t>
  </si>
  <si>
    <t>KOTIE SARL</t>
  </si>
  <si>
    <t>083334114H</t>
  </si>
  <si>
    <t>Sanfara</t>
  </si>
  <si>
    <t>APL-I-197</t>
  </si>
  <si>
    <t>PR 193/12</t>
  </si>
  <si>
    <t>Birim Goldfields Mali SARL</t>
  </si>
  <si>
    <t>86118408</t>
  </si>
  <si>
    <t>Diélé</t>
  </si>
  <si>
    <t>APL-I-1972</t>
  </si>
  <si>
    <t>PR 1629/18</t>
  </si>
  <si>
    <t>Doumou SARL</t>
  </si>
  <si>
    <t>082225410G</t>
  </si>
  <si>
    <t>Bourdala</t>
  </si>
  <si>
    <t>APL-I-1975</t>
  </si>
  <si>
    <t>PR 1366/18</t>
  </si>
  <si>
    <t>Société Jin Yuan SARL</t>
  </si>
  <si>
    <t>Fourou-Ouest</t>
  </si>
  <si>
    <t>APL-I-1977</t>
  </si>
  <si>
    <t>AE 1586/18</t>
  </si>
  <si>
    <t>Forokobougou</t>
  </si>
  <si>
    <t>APL-I-1980</t>
  </si>
  <si>
    <t>PR 1649/18</t>
  </si>
  <si>
    <t>Mali Mining House "M.M.H-SA"</t>
  </si>
  <si>
    <t>084113141D</t>
  </si>
  <si>
    <t>Babara</t>
  </si>
  <si>
    <t>APL-I-199</t>
  </si>
  <si>
    <t>PR 194/12</t>
  </si>
  <si>
    <t>Pregold Mali S.A</t>
  </si>
  <si>
    <t>087800557H</t>
  </si>
  <si>
    <t>Salamalé</t>
  </si>
  <si>
    <t>APL-I-1998</t>
  </si>
  <si>
    <t>PR 1710/18</t>
  </si>
  <si>
    <t>Société d'Exploitation et de Recherche Minière au Mali "SERM" S.A</t>
  </si>
  <si>
    <t>086135790E</t>
  </si>
  <si>
    <t>Ouassada</t>
  </si>
  <si>
    <t>APL-I-1999</t>
  </si>
  <si>
    <t>PR 1426/18</t>
  </si>
  <si>
    <t>Recherche et Exploration Minière au Mali "REM" SA</t>
  </si>
  <si>
    <t>086138805C</t>
  </si>
  <si>
    <t>Kourou</t>
  </si>
  <si>
    <t>APL-I-200</t>
  </si>
  <si>
    <t>PR 195/12</t>
  </si>
  <si>
    <t>Guindo S.A</t>
  </si>
  <si>
    <t>Kobokotossou-Ouest</t>
  </si>
  <si>
    <t>APL-I-2001</t>
  </si>
  <si>
    <t>PR 1712/18</t>
  </si>
  <si>
    <t>Sankarani</t>
  </si>
  <si>
    <t>APL-I-2002</t>
  </si>
  <si>
    <t>PR 1412/18</t>
  </si>
  <si>
    <t>Badogo</t>
  </si>
  <si>
    <t>APL-I-2004</t>
  </si>
  <si>
    <t>PR 1425/18</t>
  </si>
  <si>
    <t>Tiéouléna</t>
  </si>
  <si>
    <t>APL-I-2005</t>
  </si>
  <si>
    <t>PR 1696/18</t>
  </si>
  <si>
    <t>ML Commodities Limited SA</t>
  </si>
  <si>
    <t>Kapelégué</t>
  </si>
  <si>
    <t>APL-I-2006</t>
  </si>
  <si>
    <t>PR 1709/18</t>
  </si>
  <si>
    <t>Lontola</t>
  </si>
  <si>
    <t>APL-I-2007</t>
  </si>
  <si>
    <t>PR 1693/18</t>
  </si>
  <si>
    <t>Faraba-Coura</t>
  </si>
  <si>
    <t>APL-I-2011</t>
  </si>
  <si>
    <t>PR 1683/19</t>
  </si>
  <si>
    <t>Teyssir Mining -SARL</t>
  </si>
  <si>
    <t>082237880H</t>
  </si>
  <si>
    <t>Kéléya - Sud</t>
  </si>
  <si>
    <t>APL-I-2023</t>
  </si>
  <si>
    <t>PR 1705/18</t>
  </si>
  <si>
    <t>MLS &amp; CONSULTING</t>
  </si>
  <si>
    <t>086143345R</t>
  </si>
  <si>
    <t>Koussili-Ouest</t>
  </si>
  <si>
    <t>APL-I-2029</t>
  </si>
  <si>
    <t>AP 1367/18</t>
  </si>
  <si>
    <t>CHACKRINE MINING SARL</t>
  </si>
  <si>
    <t>084130513F</t>
  </si>
  <si>
    <t>Sansanto-Est</t>
  </si>
  <si>
    <t>APL-I-203</t>
  </si>
  <si>
    <t>PR 198/14</t>
  </si>
  <si>
    <t>N'Tiobougou</t>
  </si>
  <si>
    <t>APL-I-204</t>
  </si>
  <si>
    <t>PR 199/14</t>
  </si>
  <si>
    <t>Djilimangara</t>
  </si>
  <si>
    <t>APL-I-2041</t>
  </si>
  <si>
    <t>PR 1694/18</t>
  </si>
  <si>
    <t>Archer Resource Group Mali "ARG-Mali SARL"</t>
  </si>
  <si>
    <t>083333352K</t>
  </si>
  <si>
    <t>Dandoko-Est</t>
  </si>
  <si>
    <t>APL-I-2043</t>
  </si>
  <si>
    <t>PR 1702/18</t>
  </si>
  <si>
    <t>Delta Exploration Mali SARL</t>
  </si>
  <si>
    <t>Uranium</t>
  </si>
  <si>
    <t>Madini</t>
  </si>
  <si>
    <t>APL-I-2044</t>
  </si>
  <si>
    <t>PR 1703/18</t>
  </si>
  <si>
    <t>Bala</t>
  </si>
  <si>
    <t>APL-I-2049</t>
  </si>
  <si>
    <t>PR 2156/19</t>
  </si>
  <si>
    <t>Bokoro-Est</t>
  </si>
  <si>
    <t>APL-I-2053</t>
  </si>
  <si>
    <t>PR 1588/18</t>
  </si>
  <si>
    <t>SOCIETE IMMOBILIERE FONCIERE ET NEGOCE "SOIFO- NEGOCE SARL"</t>
  </si>
  <si>
    <t>083322157K</t>
  </si>
  <si>
    <t>Nougani-Ouest</t>
  </si>
  <si>
    <t>APL-I-2055</t>
  </si>
  <si>
    <t>PR 1369/18</t>
  </si>
  <si>
    <t>Sanoukou-Ouest</t>
  </si>
  <si>
    <t>APL-I-2056</t>
  </si>
  <si>
    <t>AE 1561/18</t>
  </si>
  <si>
    <t>Fabougoula Sud</t>
  </si>
  <si>
    <t>APL-I-2059</t>
  </si>
  <si>
    <t>PR 2193/19</t>
  </si>
  <si>
    <t>Phosphates</t>
  </si>
  <si>
    <t>Tarkint-Est</t>
  </si>
  <si>
    <t>APL-I-2060</t>
  </si>
  <si>
    <t>PR 2208/19</t>
  </si>
  <si>
    <t>Tilemsi</t>
  </si>
  <si>
    <t>APL-I-2062</t>
  </si>
  <si>
    <t>PR 2743/18</t>
  </si>
  <si>
    <t>Fantola</t>
  </si>
  <si>
    <t>APL-I-2066</t>
  </si>
  <si>
    <t>PR 1704/18</t>
  </si>
  <si>
    <t>Soundoundjala</t>
  </si>
  <si>
    <t>APL-I-2068</t>
  </si>
  <si>
    <t>PR 1411/18</t>
  </si>
  <si>
    <t>Legend Gold Mali SARL</t>
  </si>
  <si>
    <t>Lakanfla</t>
  </si>
  <si>
    <t>APL-I-2070</t>
  </si>
  <si>
    <t>PR 2320/19</t>
  </si>
  <si>
    <t>Toula</t>
  </si>
  <si>
    <t>APL-I-2078</t>
  </si>
  <si>
    <t>AE 1587/18</t>
  </si>
  <si>
    <t>APL-I-208</t>
  </si>
  <si>
    <t>PR 203/14</t>
  </si>
  <si>
    <t>Mali Mining Company SARL (MAMICO SARL)</t>
  </si>
  <si>
    <t>086126731G</t>
  </si>
  <si>
    <t>Kalako</t>
  </si>
  <si>
    <t>APL-I-2082</t>
  </si>
  <si>
    <t>PR 1427/18</t>
  </si>
  <si>
    <t>Sébéssoukoto-Sud</t>
  </si>
  <si>
    <t>APL-I-2083</t>
  </si>
  <si>
    <t>PR 1368/18</t>
  </si>
  <si>
    <t>Sékoto-Sud</t>
  </si>
  <si>
    <t>APL-I-2084</t>
  </si>
  <si>
    <t>PR 1711/18</t>
  </si>
  <si>
    <t>Kalé</t>
  </si>
  <si>
    <t>APL-I-2085</t>
  </si>
  <si>
    <t>PR 1820/19</t>
  </si>
  <si>
    <t>SAMCAM SARL</t>
  </si>
  <si>
    <t>083331494R</t>
  </si>
  <si>
    <t>Moroyafara</t>
  </si>
  <si>
    <t>APL-I-2086</t>
  </si>
  <si>
    <t>PR 1423/18</t>
  </si>
  <si>
    <t>Kobada-Est</t>
  </si>
  <si>
    <t>APL-I-2088</t>
  </si>
  <si>
    <t>AE 1513/18</t>
  </si>
  <si>
    <t>Farabantourou</t>
  </si>
  <si>
    <t>APL-I-209</t>
  </si>
  <si>
    <t>PR 204/14</t>
  </si>
  <si>
    <t>Fortune Minière S.A</t>
  </si>
  <si>
    <t>Souroukoula</t>
  </si>
  <si>
    <t>APL-I-2090</t>
  </si>
  <si>
    <t>PR 1562/18</t>
  </si>
  <si>
    <t>FANTA MINING SARL</t>
  </si>
  <si>
    <t>087800926A</t>
  </si>
  <si>
    <t>Diba-Nord</t>
  </si>
  <si>
    <t>APL-I-2092</t>
  </si>
  <si>
    <t>PE 2172/19</t>
  </si>
  <si>
    <t>APL-I-2096</t>
  </si>
  <si>
    <t>PR 1566/18</t>
  </si>
  <si>
    <t>Catalyst Ressources SARL</t>
  </si>
  <si>
    <t>082242472E</t>
  </si>
  <si>
    <t>Samanafoulou</t>
  </si>
  <si>
    <t>APL-I-210</t>
  </si>
  <si>
    <t>PR 205/14</t>
  </si>
  <si>
    <t>Faraba Nord</t>
  </si>
  <si>
    <t>APL-I-211</t>
  </si>
  <si>
    <t>PR 206/14</t>
  </si>
  <si>
    <t>Nangalasso</t>
  </si>
  <si>
    <t>APL-I-2111</t>
  </si>
  <si>
    <t>AE 1414/18</t>
  </si>
  <si>
    <t>Guembé</t>
  </si>
  <si>
    <t>APL-I-2118</t>
  </si>
  <si>
    <t>PR 1685/18</t>
  </si>
  <si>
    <t>Fatimata &amp; Nafissatou  Mining "FANAM Mining SARL</t>
  </si>
  <si>
    <t>086144804T</t>
  </si>
  <si>
    <t>Walia</t>
  </si>
  <si>
    <t>APL-I-2126</t>
  </si>
  <si>
    <t>AE 1648/18</t>
  </si>
  <si>
    <t>Bafoulabé Mining SARL</t>
  </si>
  <si>
    <t>Samaya Nord</t>
  </si>
  <si>
    <t>APL-I-2129</t>
  </si>
  <si>
    <t>PR 1669/18</t>
  </si>
  <si>
    <t>Farina</t>
  </si>
  <si>
    <t>APL-I-2130</t>
  </si>
  <si>
    <t>PR 2082/19</t>
  </si>
  <si>
    <t>Tichitt SA</t>
  </si>
  <si>
    <t>082200518F</t>
  </si>
  <si>
    <t>Kofoulatiè-Ouest</t>
  </si>
  <si>
    <t>APL-I-214</t>
  </si>
  <si>
    <t>PR 209/14</t>
  </si>
  <si>
    <t>Afarat-Sud</t>
  </si>
  <si>
    <t>APL-I-2148</t>
  </si>
  <si>
    <t>AE 1638/18</t>
  </si>
  <si>
    <t>JB GLOBAL COMPANY " J.B.G.C" SARL</t>
  </si>
  <si>
    <t>086143819A</t>
  </si>
  <si>
    <t>Bamabougou Nord</t>
  </si>
  <si>
    <t>APL-I-215</t>
  </si>
  <si>
    <t>PR 210/13</t>
  </si>
  <si>
    <t>Birimian Gold Mali SARL</t>
  </si>
  <si>
    <t>Diokélébougou</t>
  </si>
  <si>
    <t>APL-I-2156</t>
  </si>
  <si>
    <t>PR 1647/18</t>
  </si>
  <si>
    <t>Company Mines And Career (COMICAR SARL)</t>
  </si>
  <si>
    <t>082238713W</t>
  </si>
  <si>
    <t>Foulabouba-Nord</t>
  </si>
  <si>
    <t>APL-I-2157</t>
  </si>
  <si>
    <t>AP 1646/18</t>
  </si>
  <si>
    <t>Dialafara-Khama</t>
  </si>
  <si>
    <t>APL-I-216</t>
  </si>
  <si>
    <t>PR 211/14</t>
  </si>
  <si>
    <t>Continental Mining Organisation Mali SARL</t>
  </si>
  <si>
    <t>082238241J</t>
  </si>
  <si>
    <t>APL-I-2163</t>
  </si>
  <si>
    <t>PR 1700/18</t>
  </si>
  <si>
    <t xml:space="preserve">Kalako Ouest </t>
  </si>
  <si>
    <t>APL-I-2164</t>
  </si>
  <si>
    <t>AE 2182/19</t>
  </si>
  <si>
    <t>Kalakoro - Ouest</t>
  </si>
  <si>
    <t>APL-I-2167</t>
  </si>
  <si>
    <t>PR 1708/18</t>
  </si>
  <si>
    <t>World - Services SARL</t>
  </si>
  <si>
    <t>025017688E</t>
  </si>
  <si>
    <t>Fandiala</t>
  </si>
  <si>
    <t>APL-I-217</t>
  </si>
  <si>
    <t>PR 212/13</t>
  </si>
  <si>
    <t>Taurian Minerals Mali Sarl</t>
  </si>
  <si>
    <t>085121732C</t>
  </si>
  <si>
    <t>Safo</t>
  </si>
  <si>
    <t>APL-I-2170</t>
  </si>
  <si>
    <t>AE 2228/19</t>
  </si>
  <si>
    <t>Fasso Bara SARL</t>
  </si>
  <si>
    <t>025022155P</t>
  </si>
  <si>
    <t>Foura</t>
  </si>
  <si>
    <t>APL-I-2176</t>
  </si>
  <si>
    <t>AE 1428/18</t>
  </si>
  <si>
    <t>APL-I-218</t>
  </si>
  <si>
    <t>PR 213/13</t>
  </si>
  <si>
    <t>APL-I-2184</t>
  </si>
  <si>
    <t>PR 1642/18</t>
  </si>
  <si>
    <t>BAUXITE ET FER MALI "SBF" SARL</t>
  </si>
  <si>
    <t>084127072X</t>
  </si>
  <si>
    <t>Sandama</t>
  </si>
  <si>
    <t>APL-I-2185</t>
  </si>
  <si>
    <t>PR 1986/19</t>
  </si>
  <si>
    <t>Mali Goldfields  (M.G.F) SARL</t>
  </si>
  <si>
    <t>Syinsorola</t>
  </si>
  <si>
    <t>APL-I-2186</t>
  </si>
  <si>
    <t>PR 2154/19</t>
  </si>
  <si>
    <t>Mena</t>
  </si>
  <si>
    <t>APL-I-2187</t>
  </si>
  <si>
    <t>PR 1628/18</t>
  </si>
  <si>
    <t>MALI GOLD EXPLORATION SARL</t>
  </si>
  <si>
    <t>086147207T</t>
  </si>
  <si>
    <t>Sankarani Est</t>
  </si>
  <si>
    <t>APL-I-219</t>
  </si>
  <si>
    <t>PR 214/13</t>
  </si>
  <si>
    <t>Makono</t>
  </si>
  <si>
    <t>APL-I-2202</t>
  </si>
  <si>
    <t>AP 1565/18</t>
  </si>
  <si>
    <t>DAMPAN RESSOURCES SARL</t>
  </si>
  <si>
    <t>084131855T</t>
  </si>
  <si>
    <t>Bantanko - Nord</t>
  </si>
  <si>
    <t>APL-I-221</t>
  </si>
  <si>
    <t>PR 215/13</t>
  </si>
  <si>
    <t>Tiorola</t>
  </si>
  <si>
    <t>APL-I-2213</t>
  </si>
  <si>
    <t>PR 1632/18</t>
  </si>
  <si>
    <t>KOUREKAMA MINIERE SARL</t>
  </si>
  <si>
    <t>083335935Y</t>
  </si>
  <si>
    <t>Kakadian-Nord</t>
  </si>
  <si>
    <t>APL-I-2215</t>
  </si>
  <si>
    <t>AEX 1505/18</t>
  </si>
  <si>
    <t>Dibé-Sud</t>
  </si>
  <si>
    <t>APL-I-222</t>
  </si>
  <si>
    <t>PR 216/13</t>
  </si>
  <si>
    <t>Songoria</t>
  </si>
  <si>
    <t>APL-I-2227</t>
  </si>
  <si>
    <t>PR 1665/19</t>
  </si>
  <si>
    <t>Banankoro</t>
  </si>
  <si>
    <t>APL-I-2228</t>
  </si>
  <si>
    <t>PR 1666/19</t>
  </si>
  <si>
    <t>Kéninkoun</t>
  </si>
  <si>
    <t>APL-I-2230</t>
  </si>
  <si>
    <t>PR 1643/18</t>
  </si>
  <si>
    <t>PANTHERA MALI RESOURCES SARL</t>
  </si>
  <si>
    <t>087800944A</t>
  </si>
  <si>
    <t>Kalaka</t>
  </si>
  <si>
    <t>APL-I-2236</t>
  </si>
  <si>
    <t>PR 2218/19</t>
  </si>
  <si>
    <t>Société d’Approvisionnement et de Distribution SARL</t>
  </si>
  <si>
    <t>085136079Y</t>
  </si>
  <si>
    <t>Farabalé</t>
  </si>
  <si>
    <t>APL-I-2238</t>
  </si>
  <si>
    <t>PR 2383/19</t>
  </si>
  <si>
    <t>Solabougouda</t>
  </si>
  <si>
    <t>APL-I-2240</t>
  </si>
  <si>
    <t>PR 1634/18</t>
  </si>
  <si>
    <t>BAOBAB MALI SARL</t>
  </si>
  <si>
    <t>025024724G</t>
  </si>
  <si>
    <t>Sikaya - Ouest</t>
  </si>
  <si>
    <t>APL-I-2244</t>
  </si>
  <si>
    <t>PR 2095/19</t>
  </si>
  <si>
    <t>MANDE OR KABA "M O K" SARL</t>
  </si>
  <si>
    <t>025027089P</t>
  </si>
  <si>
    <t>Garalo-Ouest</t>
  </si>
  <si>
    <t>APL-I-225</t>
  </si>
  <si>
    <t>PR 219/14</t>
  </si>
  <si>
    <t>Pishon Mining SARL</t>
  </si>
  <si>
    <t>085121147P</t>
  </si>
  <si>
    <t>Kona Badala</t>
  </si>
  <si>
    <t>APL-I-2252</t>
  </si>
  <si>
    <t>AE 1687/19</t>
  </si>
  <si>
    <t>APL-I-226</t>
  </si>
  <si>
    <t>PR 220/13</t>
  </si>
  <si>
    <t>Dieoura-Ouest</t>
  </si>
  <si>
    <t>APL-I-2266</t>
  </si>
  <si>
    <t>PR 1747/18</t>
  </si>
  <si>
    <t>BAMBARA RESOURCES SARL</t>
  </si>
  <si>
    <t>082243160G</t>
  </si>
  <si>
    <t>Nkemené-Ouest</t>
  </si>
  <si>
    <t>APL-I-2267</t>
  </si>
  <si>
    <t>PR 1746/18</t>
  </si>
  <si>
    <t>Mafélé-Ouest</t>
  </si>
  <si>
    <t>APL-I-227</t>
  </si>
  <si>
    <t>PR 221/14</t>
  </si>
  <si>
    <t>Wasmine Or SARL</t>
  </si>
  <si>
    <t>Fonkoura Koré</t>
  </si>
  <si>
    <t>APL-I-2274</t>
  </si>
  <si>
    <t>PR 1818/19</t>
  </si>
  <si>
    <t>Taya-Maléa-Sud</t>
  </si>
  <si>
    <t>APL-I-2275</t>
  </si>
  <si>
    <t>PR 1691/19</t>
  </si>
  <si>
    <t>MALI MARIA SERVICES "5MS-SARL"</t>
  </si>
  <si>
    <t>025027085K</t>
  </si>
  <si>
    <t>Tosséguela</t>
  </si>
  <si>
    <t>APL-I-2278</t>
  </si>
  <si>
    <t>AEX 1495/18</t>
  </si>
  <si>
    <t>Banko Sud</t>
  </si>
  <si>
    <t>APL-I-2279</t>
  </si>
  <si>
    <t>AEX 1503/18</t>
  </si>
  <si>
    <t>BUROCAD SARLU</t>
  </si>
  <si>
    <t>081102860Y</t>
  </si>
  <si>
    <t>Kalanzan</t>
  </si>
  <si>
    <t>APL-I-228</t>
  </si>
  <si>
    <t>PR 222/14</t>
  </si>
  <si>
    <t>Sankama</t>
  </si>
  <si>
    <t>APL-I-2281</t>
  </si>
  <si>
    <t>AEX 1494/18</t>
  </si>
  <si>
    <t>Ngakana</t>
  </si>
  <si>
    <t>APL-I-2282</t>
  </si>
  <si>
    <t>PR 2087/19</t>
  </si>
  <si>
    <t>Sansola</t>
  </si>
  <si>
    <t>APL-I-2283</t>
  </si>
  <si>
    <t>AEX 1496/18</t>
  </si>
  <si>
    <t>Dotyèna</t>
  </si>
  <si>
    <t>APL-I-2284</t>
  </si>
  <si>
    <t>AEX 1491/18</t>
  </si>
  <si>
    <t>APL-I-2285</t>
  </si>
  <si>
    <t>AEX 1498/18</t>
  </si>
  <si>
    <t>Fanatiè-Koro</t>
  </si>
  <si>
    <t>APL-I-2286</t>
  </si>
  <si>
    <t>AEX 1499/18</t>
  </si>
  <si>
    <t>Bansa</t>
  </si>
  <si>
    <t>APL-I-2288</t>
  </si>
  <si>
    <t>AEX 1492/18</t>
  </si>
  <si>
    <t>Fond d'investissement Mahamadou Ousmane Coulibaly(FIMOCO SARL)</t>
  </si>
  <si>
    <t>Saboussiré</t>
  </si>
  <si>
    <t>APL-I-2289</t>
  </si>
  <si>
    <t>AEX 1493/18</t>
  </si>
  <si>
    <t>Yatela Ouest</t>
  </si>
  <si>
    <t>APL-I-229</t>
  </si>
  <si>
    <t>PR 223/13</t>
  </si>
  <si>
    <t>Abaladougou-Kéniéba</t>
  </si>
  <si>
    <t>APL-I-2290</t>
  </si>
  <si>
    <t>AEX 1497/18</t>
  </si>
  <si>
    <t>LGC 7.O. TOURES SARL</t>
  </si>
  <si>
    <t>Sialla-Nord</t>
  </si>
  <si>
    <t>APL-I-2291</t>
  </si>
  <si>
    <t>AEX 1500/18</t>
  </si>
  <si>
    <t>N'Golokasso</t>
  </si>
  <si>
    <t>APL-I-2293</t>
  </si>
  <si>
    <t>PR 2190/19</t>
  </si>
  <si>
    <t>Oklo Resources Mali Sarl</t>
  </si>
  <si>
    <t>086139476F</t>
  </si>
  <si>
    <t>Kandiolé Sud</t>
  </si>
  <si>
    <t>APL-I-2296</t>
  </si>
  <si>
    <t>AEX 1501/18</t>
  </si>
  <si>
    <t>EASILEARN TECHNOLOGIE CONSULTING -SARL " ETC SARL"</t>
  </si>
  <si>
    <t>086144190P</t>
  </si>
  <si>
    <t>Tabacoro- Sud</t>
  </si>
  <si>
    <t>APL-I-2297</t>
  </si>
  <si>
    <t>AEX 1490/18</t>
  </si>
  <si>
    <t>Karan Distribution SARL</t>
  </si>
  <si>
    <t>083102455K</t>
  </si>
  <si>
    <t>Guanso</t>
  </si>
  <si>
    <t>APL-I-2298</t>
  </si>
  <si>
    <t>AEX 1504/18</t>
  </si>
  <si>
    <t>MNG Mali Ciments SA</t>
  </si>
  <si>
    <t>084130711F</t>
  </si>
  <si>
    <t xml:space="preserve">DIALA Nord </t>
  </si>
  <si>
    <t>APL-I-2299</t>
  </si>
  <si>
    <t>AEX 1508/18</t>
  </si>
  <si>
    <t>Diala-Ouest</t>
  </si>
  <si>
    <t>APL-I-230</t>
  </si>
  <si>
    <t>PR 224/13</t>
  </si>
  <si>
    <t>Finkola</t>
  </si>
  <si>
    <t>APL-I-2300</t>
  </si>
  <si>
    <t>AEX 1576/18</t>
  </si>
  <si>
    <t>KUMALA SARL</t>
  </si>
  <si>
    <t>025022526G</t>
  </si>
  <si>
    <t>Madina Diassa Nord</t>
  </si>
  <si>
    <t>APL-I-2301</t>
  </si>
  <si>
    <t>AEX 1502/18</t>
  </si>
  <si>
    <t>Dilinké Négoce S.A</t>
  </si>
  <si>
    <t>086123697D</t>
  </si>
  <si>
    <t>Kondo</t>
  </si>
  <si>
    <t>APL-I-2305</t>
  </si>
  <si>
    <t>PR 1713/19</t>
  </si>
  <si>
    <t>CHAKA MINING SARL</t>
  </si>
  <si>
    <t>041005122C</t>
  </si>
  <si>
    <t>Dembasso</t>
  </si>
  <si>
    <t>APL-I-2309</t>
  </si>
  <si>
    <t>AEX 1617/18</t>
  </si>
  <si>
    <t>SOCIETE D'INGENIERIE POUR LE DEVELOPPEMENT "S.I.D - SARL"</t>
  </si>
  <si>
    <t>085102927K</t>
  </si>
  <si>
    <t>Diaméra</t>
  </si>
  <si>
    <t>APL-I-231</t>
  </si>
  <si>
    <t>PR 225/14</t>
  </si>
  <si>
    <t>Faliko</t>
  </si>
  <si>
    <t>APL-I-2312</t>
  </si>
  <si>
    <t>AEX 1507/18</t>
  </si>
  <si>
    <t>Kissa</t>
  </si>
  <si>
    <t>APL-I-2313</t>
  </si>
  <si>
    <t>AEX 1578/18</t>
  </si>
  <si>
    <t>APL-I-2315</t>
  </si>
  <si>
    <t>AEX 1506/18</t>
  </si>
  <si>
    <t>baramabougou</t>
  </si>
  <si>
    <t>APL-I-2317</t>
  </si>
  <si>
    <t>PR 2181/19</t>
  </si>
  <si>
    <t>MINEKO SARL</t>
  </si>
  <si>
    <t>085138250N</t>
  </si>
  <si>
    <t>APL-I-2319</t>
  </si>
  <si>
    <t>AEX 1575/18</t>
  </si>
  <si>
    <t>Kersiniané-Est</t>
  </si>
  <si>
    <t>APL-I-2320</t>
  </si>
  <si>
    <t>AE 1668/19</t>
  </si>
  <si>
    <t>Sahelienne d'entreprises ( CSE)</t>
  </si>
  <si>
    <t>082100267M</t>
  </si>
  <si>
    <t>Granite</t>
  </si>
  <si>
    <t>Natiècoura</t>
  </si>
  <si>
    <t>APL-I-2321</t>
  </si>
  <si>
    <t>AEX 1577/18</t>
  </si>
  <si>
    <t>Generale du Commerce et des Mines "GECOM" SARL</t>
  </si>
  <si>
    <t>082214455N</t>
  </si>
  <si>
    <t>farako</t>
  </si>
  <si>
    <t>APL-I-2323</t>
  </si>
  <si>
    <t>AEX 1579/18</t>
  </si>
  <si>
    <t>Kyassou Mining Sarl</t>
  </si>
  <si>
    <t>086145423P</t>
  </si>
  <si>
    <t>Sidoni -Sud</t>
  </si>
  <si>
    <t>APL-I-2324</t>
  </si>
  <si>
    <t>AE 2093/19</t>
  </si>
  <si>
    <t>Sofofi SARL</t>
  </si>
  <si>
    <t>Falan - Est</t>
  </si>
  <si>
    <t>APL-I-2325</t>
  </si>
  <si>
    <t>AEX 1573/18</t>
  </si>
  <si>
    <t>Builders-Mali SARL</t>
  </si>
  <si>
    <t>082208938W</t>
  </si>
  <si>
    <t xml:space="preserve">Kababougou </t>
  </si>
  <si>
    <t>APL-I-2326</t>
  </si>
  <si>
    <t>AEX 1580/18</t>
  </si>
  <si>
    <t>APL-I-2328</t>
  </si>
  <si>
    <t>AEX 1581/18</t>
  </si>
  <si>
    <t>Gouméra</t>
  </si>
  <si>
    <t>APL-I-2331</t>
  </si>
  <si>
    <t>AEX 1567/18</t>
  </si>
  <si>
    <t>CHEMAZEN MINES MALI SARL</t>
  </si>
  <si>
    <t>081134070E</t>
  </si>
  <si>
    <t>Badalabougou</t>
  </si>
  <si>
    <t>APL-I-2332</t>
  </si>
  <si>
    <t>AEX 1574/18</t>
  </si>
  <si>
    <t>MANDE SERVICES SARL "SOMASE-SARL"</t>
  </si>
  <si>
    <t>083321035C</t>
  </si>
  <si>
    <t>Meridiana-ouest</t>
  </si>
  <si>
    <t>APL-I-2336</t>
  </si>
  <si>
    <t>AP 1690/19</t>
  </si>
  <si>
    <t>SAHASRA GOLD MINING SARL</t>
  </si>
  <si>
    <t>Falako</t>
  </si>
  <si>
    <t>APL-I-2337</t>
  </si>
  <si>
    <t>PR 1689/19</t>
  </si>
  <si>
    <t>Falako - Ouest</t>
  </si>
  <si>
    <t>APL-I-2339</t>
  </si>
  <si>
    <t>AEX 1582/18</t>
  </si>
  <si>
    <t>Etablissements Daouda Adama Bagayoko sarl</t>
  </si>
  <si>
    <t>081134134F</t>
  </si>
  <si>
    <t>Diangounté-ouest 2</t>
  </si>
  <si>
    <t>APL-I-2340</t>
  </si>
  <si>
    <t>AEX 1572/18</t>
  </si>
  <si>
    <t>ETS GAKOU DISTRIBUTION SARL</t>
  </si>
  <si>
    <t>081133923L</t>
  </si>
  <si>
    <t>Kourouba-nord ouest</t>
  </si>
  <si>
    <t>APL-I-2344</t>
  </si>
  <si>
    <t>AEX 1622/18</t>
  </si>
  <si>
    <t>Zinyebougou</t>
  </si>
  <si>
    <t>APL-I-2345</t>
  </si>
  <si>
    <t>AP 1692/19</t>
  </si>
  <si>
    <t>APL-I-2346</t>
  </si>
  <si>
    <t>AEX 1625/19</t>
  </si>
  <si>
    <t>Sable à verrerie</t>
  </si>
  <si>
    <t>Badougou - Djoliba</t>
  </si>
  <si>
    <t>APL-I-2347</t>
  </si>
  <si>
    <t>AEX 1618/18</t>
  </si>
  <si>
    <t>Daounabéré Sud-Est</t>
  </si>
  <si>
    <t>APL-I-2348</t>
  </si>
  <si>
    <t>AEX 1619/18</t>
  </si>
  <si>
    <t>KOUROU MINING SARL</t>
  </si>
  <si>
    <t>085135340P</t>
  </si>
  <si>
    <t xml:space="preserve">Sekoto - Ouest </t>
  </si>
  <si>
    <t>APL-I-2350</t>
  </si>
  <si>
    <t>AEX 1620/18</t>
  </si>
  <si>
    <t>APL-I-2352</t>
  </si>
  <si>
    <t>AEX 1616/18</t>
  </si>
  <si>
    <t>Diangounté Nord Ouest</t>
  </si>
  <si>
    <t>APL-I-2354</t>
  </si>
  <si>
    <t>AEX 1623/18</t>
  </si>
  <si>
    <t>APL-I-2355</t>
  </si>
  <si>
    <t>PR 2090/19</t>
  </si>
  <si>
    <t>FARAWINIE</t>
  </si>
  <si>
    <t>APL-I-2357</t>
  </si>
  <si>
    <t>AEX 1624/19</t>
  </si>
  <si>
    <t>PREDICTIVE DISCOVERY MALI SARL</t>
  </si>
  <si>
    <t>083335726W</t>
  </si>
  <si>
    <t>Moribala</t>
  </si>
  <si>
    <t>APL-I-2361</t>
  </si>
  <si>
    <t>AEX 1621/19</t>
  </si>
  <si>
    <t>ENTREPRISE DE CONSTRUCTION MOUSSA KEITA " E.C.M.K" SARL</t>
  </si>
  <si>
    <t>082211396J</t>
  </si>
  <si>
    <t>Doubabougou Sud</t>
  </si>
  <si>
    <t>APL-I-2362</t>
  </si>
  <si>
    <t>AEX 1653/19</t>
  </si>
  <si>
    <t>Yatia-Sud</t>
  </si>
  <si>
    <t>APL-I-2365</t>
  </si>
  <si>
    <t>PR 2196/19</t>
  </si>
  <si>
    <t>Djimbala</t>
  </si>
  <si>
    <t>APL-I-2366</t>
  </si>
  <si>
    <t>AEX 1660/19</t>
  </si>
  <si>
    <t>Mantia-Madinnkilé-Nord</t>
  </si>
  <si>
    <t>APL-I-2368</t>
  </si>
  <si>
    <t>AEX 1654/19</t>
  </si>
  <si>
    <t>SIMO GOLD - SARL</t>
  </si>
  <si>
    <t>085138579G</t>
  </si>
  <si>
    <t>Folona</t>
  </si>
  <si>
    <t>APL-I-2371</t>
  </si>
  <si>
    <t>AEX 1655/19</t>
  </si>
  <si>
    <t>WEST AFRICA SPECIAL MINERALS SARL</t>
  </si>
  <si>
    <t>08518864D</t>
  </si>
  <si>
    <t>Niako</t>
  </si>
  <si>
    <t>APL-I-2372</t>
  </si>
  <si>
    <t>AEX 1656/19</t>
  </si>
  <si>
    <t>Damana</t>
  </si>
  <si>
    <t>APL-I-2373</t>
  </si>
  <si>
    <t>PR 2153/19</t>
  </si>
  <si>
    <t>Ouiaga-Nord</t>
  </si>
  <si>
    <t>APL-I-2377</t>
  </si>
  <si>
    <t>PR 2089/19</t>
  </si>
  <si>
    <t>APL-I-2378</t>
  </si>
  <si>
    <t>PR 2086/19</t>
  </si>
  <si>
    <t>Fényélé</t>
  </si>
  <si>
    <t>APL-I-2379</t>
  </si>
  <si>
    <t>AEX 1661/19</t>
  </si>
  <si>
    <t>SOW ET FAMILLE DISTRIBUTION-SARL " S.F.D SARL"</t>
  </si>
  <si>
    <t>083331753R</t>
  </si>
  <si>
    <t>APL-I-2385</t>
  </si>
  <si>
    <t>PR 1816/19</t>
  </si>
  <si>
    <t>MATRIX MINING SARL</t>
  </si>
  <si>
    <t>084132138L</t>
  </si>
  <si>
    <t>Morobougou</t>
  </si>
  <si>
    <t>APL-I-2391</t>
  </si>
  <si>
    <t>PR 2088/19</t>
  </si>
  <si>
    <t>APL-I-2395</t>
  </si>
  <si>
    <t>AE 2192/19</t>
  </si>
  <si>
    <t>Global Equipements And Services SARL</t>
  </si>
  <si>
    <t>Sirabala</t>
  </si>
  <si>
    <t>APL-I-2396</t>
  </si>
  <si>
    <t>AE 2194/19</t>
  </si>
  <si>
    <t>Djougourouni</t>
  </si>
  <si>
    <t>APL-I-2401</t>
  </si>
  <si>
    <t>AEX 1659/19</t>
  </si>
  <si>
    <t>Leya-Est</t>
  </si>
  <si>
    <t>APL-I-2402</t>
  </si>
  <si>
    <t>AEX 1651/19</t>
  </si>
  <si>
    <t>KOUGNE COMPANY MINING SARL "K.CO.MINING SARL"</t>
  </si>
  <si>
    <t>082227188F</t>
  </si>
  <si>
    <t>Chiémé</t>
  </si>
  <si>
    <t>APL-I-2403</t>
  </si>
  <si>
    <t>AEX 1650/19</t>
  </si>
  <si>
    <t>Sorodian</t>
  </si>
  <si>
    <t>APL-I-2404</t>
  </si>
  <si>
    <t>AEX 1652/19</t>
  </si>
  <si>
    <t>Kougnemine- SARL</t>
  </si>
  <si>
    <t>082245098X</t>
  </si>
  <si>
    <t>Nianasso</t>
  </si>
  <si>
    <t>APL-I-2406</t>
  </si>
  <si>
    <t>PR 2155/19</t>
  </si>
  <si>
    <t>Gourdé</t>
  </si>
  <si>
    <t>APL-I-2407</t>
  </si>
  <si>
    <t>AEX 1662/19</t>
  </si>
  <si>
    <t>APL-I-2408</t>
  </si>
  <si>
    <t>AEX 1679/19</t>
  </si>
  <si>
    <t>Saphir - SARL</t>
  </si>
  <si>
    <t>086131394J</t>
  </si>
  <si>
    <t>Zaniéna-Est</t>
  </si>
  <si>
    <t>APL-I-2409</t>
  </si>
  <si>
    <t>AEX 1663/19</t>
  </si>
  <si>
    <t>Covec-Mali</t>
  </si>
  <si>
    <t>segué</t>
  </si>
  <si>
    <t>APL-I-2410</t>
  </si>
  <si>
    <t>PR 2178/19</t>
  </si>
  <si>
    <t>APL-I-2411</t>
  </si>
  <si>
    <t>PR 2183/19</t>
  </si>
  <si>
    <t>Farako</t>
  </si>
  <si>
    <t>APL-I-2412</t>
  </si>
  <si>
    <t>AE 1688/19</t>
  </si>
  <si>
    <t>Yélékébougou</t>
  </si>
  <si>
    <t>APL-I-2413</t>
  </si>
  <si>
    <t>AEX 1777/19</t>
  </si>
  <si>
    <t>Semaka Mining SARL</t>
  </si>
  <si>
    <t>086143370N</t>
  </si>
  <si>
    <t>Diéou</t>
  </si>
  <si>
    <t>APL-I-2415</t>
  </si>
  <si>
    <t>AEX 1657/19</t>
  </si>
  <si>
    <t>HMI SA</t>
  </si>
  <si>
    <t>084132971T</t>
  </si>
  <si>
    <t>Niarako</t>
  </si>
  <si>
    <t>APL-I-2416</t>
  </si>
  <si>
    <t>AEX 1658/19</t>
  </si>
  <si>
    <t>Tiodougou</t>
  </si>
  <si>
    <t>APL-I-2422</t>
  </si>
  <si>
    <t>PR 2152/19</t>
  </si>
  <si>
    <t>APL-I-2423</t>
  </si>
  <si>
    <t>PR 2151/19</t>
  </si>
  <si>
    <t>APL-I-2424</t>
  </si>
  <si>
    <t>AEX 1678/19</t>
  </si>
  <si>
    <t>APL-I-2425</t>
  </si>
  <si>
    <t>AEX 1670/19</t>
  </si>
  <si>
    <t>Béma</t>
  </si>
  <si>
    <t>APL-I-2431</t>
  </si>
  <si>
    <t>AEX 1676/19</t>
  </si>
  <si>
    <t>Tibi-Ouest</t>
  </si>
  <si>
    <t>APL-I-2432</t>
  </si>
  <si>
    <t>AEX 1677/19</t>
  </si>
  <si>
    <t>Tibi-Sud</t>
  </si>
  <si>
    <t>APL-I-2435</t>
  </si>
  <si>
    <t>AEX 1673/19</t>
  </si>
  <si>
    <t>Société Africaine des Travaux et Constructions "SO.A.TRA.CO SARL"</t>
  </si>
  <si>
    <t>086131668B</t>
  </si>
  <si>
    <t>Sara Madina</t>
  </si>
  <si>
    <t>APL-I-2438</t>
  </si>
  <si>
    <t>AEX 1682/19</t>
  </si>
  <si>
    <t>Oussoubibidiana</t>
  </si>
  <si>
    <t>APL-I-2441</t>
  </si>
  <si>
    <t>AEX 1675/19</t>
  </si>
  <si>
    <t>APL-I-2442</t>
  </si>
  <si>
    <t>AEX 1674/19</t>
  </si>
  <si>
    <t>Niorgo SARL</t>
  </si>
  <si>
    <t>084133036J</t>
  </si>
  <si>
    <t>Sirimana</t>
  </si>
  <si>
    <t>APL-I-2443</t>
  </si>
  <si>
    <t>AEX 1672/19</t>
  </si>
  <si>
    <t>African Minérals Exploration sarl "AMEX mali"</t>
  </si>
  <si>
    <t>025019923E</t>
  </si>
  <si>
    <t>Thiéla</t>
  </si>
  <si>
    <t>APL-I-2444</t>
  </si>
  <si>
    <t>AEX 1681/19</t>
  </si>
  <si>
    <t>RANGAABE - SARL</t>
  </si>
  <si>
    <t>084131593R</t>
  </si>
  <si>
    <t>Djinna-Nord</t>
  </si>
  <si>
    <t>APL-I-2447</t>
  </si>
  <si>
    <t>AEX 1680/19</t>
  </si>
  <si>
    <t>APL-I-2449</t>
  </si>
  <si>
    <t>PR 2219/19</t>
  </si>
  <si>
    <t>APL-I-2450</t>
  </si>
  <si>
    <t>AEX 1671/19</t>
  </si>
  <si>
    <t>Argiles</t>
  </si>
  <si>
    <t>Sanambèlè</t>
  </si>
  <si>
    <t>APL-I-2452</t>
  </si>
  <si>
    <t>PE 2040/19</t>
  </si>
  <si>
    <t>Permis d'Exploitation, Groupes 1 et 2</t>
  </si>
  <si>
    <t>APL-I-2453</t>
  </si>
  <si>
    <t>PR 1987/19</t>
  </si>
  <si>
    <t>AKASHA SARL</t>
  </si>
  <si>
    <t>087800965D</t>
  </si>
  <si>
    <t>Lofiné</t>
  </si>
  <si>
    <t>APL-I-2457</t>
  </si>
  <si>
    <t>AEX 1727/19</t>
  </si>
  <si>
    <t>Mineral Management Consulting " M.M.C " SARL</t>
  </si>
  <si>
    <t>086144099B</t>
  </si>
  <si>
    <t>Bountou - Nord - Ouest</t>
  </si>
  <si>
    <t>APL-I-2460</t>
  </si>
  <si>
    <t>AEX 1748/19</t>
  </si>
  <si>
    <t>Kéniébandi-Est</t>
  </si>
  <si>
    <t>APL-I-2461</t>
  </si>
  <si>
    <t>PR 1988/19</t>
  </si>
  <si>
    <t>APL-I-2462</t>
  </si>
  <si>
    <t>PR 2362/19</t>
  </si>
  <si>
    <t>APL-I-2463</t>
  </si>
  <si>
    <t>AEX 1728/19</t>
  </si>
  <si>
    <t>Dionkala</t>
  </si>
  <si>
    <t>APL-I-2464</t>
  </si>
  <si>
    <t>AEX 1730/19</t>
  </si>
  <si>
    <t>Diérila</t>
  </si>
  <si>
    <t>APL-I-2466</t>
  </si>
  <si>
    <t>AEX 1749/19</t>
  </si>
  <si>
    <t>Toka Mining Holding SARL (TMH)</t>
  </si>
  <si>
    <t>083327714C</t>
  </si>
  <si>
    <t>Kouroubo-Est</t>
  </si>
  <si>
    <t>APL-I-2468</t>
  </si>
  <si>
    <t>AEX 1729/19</t>
  </si>
  <si>
    <t>Société Immobilière Seydou N'DIAYE SARL</t>
  </si>
  <si>
    <t>035002124N</t>
  </si>
  <si>
    <t>Manfala</t>
  </si>
  <si>
    <t>APL-I-2469</t>
  </si>
  <si>
    <t>AEX 1731/19</t>
  </si>
  <si>
    <t>APL-I-2470</t>
  </si>
  <si>
    <t>PR 2197/19</t>
  </si>
  <si>
    <t>Satifara-Est</t>
  </si>
  <si>
    <t>APL-I-2471</t>
  </si>
  <si>
    <t>AEX 1724/19</t>
  </si>
  <si>
    <t>Ashanti Gold Mali SARL</t>
  </si>
  <si>
    <t>084133304G</t>
  </si>
  <si>
    <t>APL-I-2472</t>
  </si>
  <si>
    <t>PR 2239/19</t>
  </si>
  <si>
    <t>APL-I-2473</t>
  </si>
  <si>
    <t>AEX 1726/19</t>
  </si>
  <si>
    <t>CONSEIL-INGENIERIE ET RECHERCHE APPLIQUEE HOLDING « CIRA HOLDING » SAS</t>
  </si>
  <si>
    <t>082200676C</t>
  </si>
  <si>
    <t>Sangafré-Nord</t>
  </si>
  <si>
    <t>APL-I-2474</t>
  </si>
  <si>
    <t>AEX 1725/19</t>
  </si>
  <si>
    <t>Késsoko</t>
  </si>
  <si>
    <t>APL-I-2475</t>
  </si>
  <si>
    <t>AEX 1686/19</t>
  </si>
  <si>
    <t>Mohamed Aly Services "M.A.S" SARL</t>
  </si>
  <si>
    <t>00000Néant</t>
  </si>
  <si>
    <t>Difémou-Nord</t>
  </si>
  <si>
    <t>APL-I-2477</t>
  </si>
  <si>
    <t>AEX 1723/19</t>
  </si>
  <si>
    <t>APL-I-2480</t>
  </si>
  <si>
    <t>AEX 1750/19</t>
  </si>
  <si>
    <t>Enviro Mining Sarl</t>
  </si>
  <si>
    <t>025022310L</t>
  </si>
  <si>
    <t>APL-I-2483</t>
  </si>
  <si>
    <t>AEX 1771/19</t>
  </si>
  <si>
    <t>Baboto Ouest</t>
  </si>
  <si>
    <t>APL-I-2485</t>
  </si>
  <si>
    <t>AEX 1751/19</t>
  </si>
  <si>
    <t>Dinso Beleda</t>
  </si>
  <si>
    <t>APL-I-2486</t>
  </si>
  <si>
    <t>AEX 1768/19</t>
  </si>
  <si>
    <t>APL-I-2487</t>
  </si>
  <si>
    <t>PR 2185/19</t>
  </si>
  <si>
    <t>APL-I-2495</t>
  </si>
  <si>
    <t>AEX 1752/19</t>
  </si>
  <si>
    <t>APL-I-2496</t>
  </si>
  <si>
    <t>AEX 1753/19</t>
  </si>
  <si>
    <t>APL-I-2497</t>
  </si>
  <si>
    <t>AEX 1769/19</t>
  </si>
  <si>
    <t>Darousssalam</t>
  </si>
  <si>
    <t>APL-I-2498</t>
  </si>
  <si>
    <t>AEX 1767/19</t>
  </si>
  <si>
    <t>Doussey SARLU</t>
  </si>
  <si>
    <t>086126207B</t>
  </si>
  <si>
    <t>APL-I-2499</t>
  </si>
  <si>
    <t>AEX 1770/19</t>
  </si>
  <si>
    <t>Blakala-Ouest</t>
  </si>
  <si>
    <t>APL-I-2500</t>
  </si>
  <si>
    <t>AEX 1773/19</t>
  </si>
  <si>
    <t>Express Transport et Logistiques SARL "E.T.L - SARL"</t>
  </si>
  <si>
    <t>084133424K</t>
  </si>
  <si>
    <t>Gourel Siri</t>
  </si>
  <si>
    <t>APL-I-2502</t>
  </si>
  <si>
    <t>AEX 1776/19</t>
  </si>
  <si>
    <t>Segondo-Ouest</t>
  </si>
  <si>
    <t>APL-I-2509</t>
  </si>
  <si>
    <t>AEX 1775/19</t>
  </si>
  <si>
    <t>DMB MINING - SARL</t>
  </si>
  <si>
    <t>085137136R</t>
  </si>
  <si>
    <t>Sanokolé</t>
  </si>
  <si>
    <t>APL-I-2510</t>
  </si>
  <si>
    <t>AEX 1774/19</t>
  </si>
  <si>
    <t>Soumala</t>
  </si>
  <si>
    <t>APL-I-2511</t>
  </si>
  <si>
    <t>AEX 1778/19</t>
  </si>
  <si>
    <t>DT SERVICE-SARL</t>
  </si>
  <si>
    <t>086145465Y</t>
  </si>
  <si>
    <t>Goro-Nord</t>
  </si>
  <si>
    <t>APL-I-2512</t>
  </si>
  <si>
    <t>AEX 1779/19</t>
  </si>
  <si>
    <t>BADJIKA GOLD SARL</t>
  </si>
  <si>
    <t>083334455T</t>
  </si>
  <si>
    <t>Karouma-Ouest</t>
  </si>
  <si>
    <t>APL-I-2517</t>
  </si>
  <si>
    <t>AEX 1772/19</t>
  </si>
  <si>
    <t>Bou et Frères / SBF SARL</t>
  </si>
  <si>
    <t>082237931D</t>
  </si>
  <si>
    <t>Gouba - Nord</t>
  </si>
  <si>
    <t>APL-I-2521</t>
  </si>
  <si>
    <t>AEX 1793/19</t>
  </si>
  <si>
    <t>Bountou - Nord - Est</t>
  </si>
  <si>
    <t>APL-I-2525</t>
  </si>
  <si>
    <t>AEX 1780/19</t>
  </si>
  <si>
    <t>Beta Mining Corporation SARL</t>
  </si>
  <si>
    <t>084133604K</t>
  </si>
  <si>
    <t>Baraba-lagué</t>
  </si>
  <si>
    <t>APL-I-2529</t>
  </si>
  <si>
    <t>AEX 2170/19</t>
  </si>
  <si>
    <t>Fala</t>
  </si>
  <si>
    <t>APL-I-2532</t>
  </si>
  <si>
    <t>AEX 1794/19</t>
  </si>
  <si>
    <t>Soukoutali</t>
  </si>
  <si>
    <t>APL-I-2534</t>
  </si>
  <si>
    <t>AEX 1792/19</t>
  </si>
  <si>
    <t>PIERRES ET PRECIEUX SARL</t>
  </si>
  <si>
    <t>082245728X</t>
  </si>
  <si>
    <t>APL-I-2535</t>
  </si>
  <si>
    <t>AEX 1979/19</t>
  </si>
  <si>
    <t>APL-I-2536</t>
  </si>
  <si>
    <t>AEX 1790/19</t>
  </si>
  <si>
    <t>APL-I-2538</t>
  </si>
  <si>
    <t>PR 2250/19</t>
  </si>
  <si>
    <t>"HONGDA LIUJIU MALI"-sarl</t>
  </si>
  <si>
    <t>082248933Y</t>
  </si>
  <si>
    <t>Ourounia</t>
  </si>
  <si>
    <t>APL-I-2539</t>
  </si>
  <si>
    <t>AEX 1791/19</t>
  </si>
  <si>
    <t>Kabanadi</t>
  </si>
  <si>
    <t>APL-I-2541</t>
  </si>
  <si>
    <t>AEX 1808/19</t>
  </si>
  <si>
    <t>Goldenrroxs Mining Mali SA</t>
  </si>
  <si>
    <t>087800968G</t>
  </si>
  <si>
    <t>FANDOU</t>
  </si>
  <si>
    <t>APL-I-2542</t>
  </si>
  <si>
    <t>AEX 1804/19</t>
  </si>
  <si>
    <t>G.M MINING SARL</t>
  </si>
  <si>
    <t>082247259Y</t>
  </si>
  <si>
    <t>APL-I-2545</t>
  </si>
  <si>
    <t>AEX 1805/19</t>
  </si>
  <si>
    <t>LUIRE MINING SARL</t>
  </si>
  <si>
    <t>085140874W</t>
  </si>
  <si>
    <t>Djibala</t>
  </si>
  <si>
    <t>APL-I-2546</t>
  </si>
  <si>
    <t>AEX 1803/19</t>
  </si>
  <si>
    <t>Sinnsiné</t>
  </si>
  <si>
    <t>APL-I-2548</t>
  </si>
  <si>
    <t>AEX 1802/19</t>
  </si>
  <si>
    <t>APL-I-2552</t>
  </si>
  <si>
    <t>PR 2433/19</t>
  </si>
  <si>
    <t>KAGNOKO SARL</t>
  </si>
  <si>
    <t>083337419X</t>
  </si>
  <si>
    <t>Maréna</t>
  </si>
  <si>
    <t>APL-I-2554</t>
  </si>
  <si>
    <t>AEX 1906/19</t>
  </si>
  <si>
    <t>Bantanko-Est</t>
  </si>
  <si>
    <t>APL-I-2560</t>
  </si>
  <si>
    <t>AEX 1910/19</t>
  </si>
  <si>
    <t>Glob-Access-SARL</t>
  </si>
  <si>
    <t>084129817A</t>
  </si>
  <si>
    <t>Zéguéré</t>
  </si>
  <si>
    <t>APL-I-2561</t>
  </si>
  <si>
    <t>AEX 1806/19</t>
  </si>
  <si>
    <t>APL-I-2562</t>
  </si>
  <si>
    <t>AEX 1807/19</t>
  </si>
  <si>
    <t>DAMLADENIZ SARL</t>
  </si>
  <si>
    <t>0000000000L</t>
  </si>
  <si>
    <t>Yelekebougou Nord</t>
  </si>
  <si>
    <t>APL-I-2564</t>
  </si>
  <si>
    <t>AEX 1907/19</t>
  </si>
  <si>
    <t>Cabinet de Consultants Miniers"C.C.M" SARL</t>
  </si>
  <si>
    <t>082243159R</t>
  </si>
  <si>
    <t>Komassala Sud</t>
  </si>
  <si>
    <t>APL-I-2565</t>
  </si>
  <si>
    <t>AEX 1904/19</t>
  </si>
  <si>
    <t>TDC MINING SARL</t>
  </si>
  <si>
    <t>087800973C</t>
  </si>
  <si>
    <t>Niarané</t>
  </si>
  <si>
    <t>APL-I-2577</t>
  </si>
  <si>
    <t>AEX 1909/19</t>
  </si>
  <si>
    <t>Société Minière de Recherche et d'Exploitation du Mali "SOMIREM" SARL</t>
  </si>
  <si>
    <t>087800953A</t>
  </si>
  <si>
    <t>Keniéro</t>
  </si>
  <si>
    <t>APL-I-2578</t>
  </si>
  <si>
    <t>AEX 2038/19</t>
  </si>
  <si>
    <t>Demboel II.D SARL</t>
  </si>
  <si>
    <t>026000125L</t>
  </si>
  <si>
    <t>Dio Ba</t>
  </si>
  <si>
    <t>APL-I-2579</t>
  </si>
  <si>
    <t>AEX 1908/19</t>
  </si>
  <si>
    <t>APL-I-2580</t>
  </si>
  <si>
    <t>AEX 1902/19</t>
  </si>
  <si>
    <t>APL-I-2586</t>
  </si>
  <si>
    <t>AEX 1980/19</t>
  </si>
  <si>
    <t>Bema-Est</t>
  </si>
  <si>
    <t>APL-I-2587</t>
  </si>
  <si>
    <t>AEX 1981/19</t>
  </si>
  <si>
    <t>« DEMBELE MINING CORPORATION -D.M.C-SARL»</t>
  </si>
  <si>
    <t>081127627V</t>
  </si>
  <si>
    <t>Sérinati</t>
  </si>
  <si>
    <t>APL-I-2590</t>
  </si>
  <si>
    <t>AEX 1984/19</t>
  </si>
  <si>
    <t>Kébila</t>
  </si>
  <si>
    <t>APL-I-2594</t>
  </si>
  <si>
    <t>AEX 1982/19</t>
  </si>
  <si>
    <t>APL-I-2596</t>
  </si>
  <si>
    <t>AEX 1983/19</t>
  </si>
  <si>
    <t>Société Mali Sadio'Or SARL</t>
  </si>
  <si>
    <t>025026948V</t>
  </si>
  <si>
    <t>Faraba-Ouest</t>
  </si>
  <si>
    <t>APL-I-2597</t>
  </si>
  <si>
    <t>AEX 2146/19</t>
  </si>
  <si>
    <t>Lana - S.A</t>
  </si>
  <si>
    <t>00000000888N</t>
  </si>
  <si>
    <t>APL-I-2598</t>
  </si>
  <si>
    <t>AEX 2033/19</t>
  </si>
  <si>
    <t>Zambougou Koura</t>
  </si>
  <si>
    <t>APL-I-2601</t>
  </si>
  <si>
    <t>PR 2249/19</t>
  </si>
  <si>
    <t>Fandou</t>
  </si>
  <si>
    <t>APL-I-2610</t>
  </si>
  <si>
    <t>AEX 2036/19</t>
  </si>
  <si>
    <t>APL-I-2611</t>
  </si>
  <si>
    <t>AEX 2035/19</t>
  </si>
  <si>
    <t>Noura Conseils - SARL</t>
  </si>
  <si>
    <t>Siraninkoro</t>
  </si>
  <si>
    <t>APL-I-2612</t>
  </si>
  <si>
    <t>AEX 2034/19</t>
  </si>
  <si>
    <t>Garalo-Est</t>
  </si>
  <si>
    <t>APL-I-2618</t>
  </si>
  <si>
    <t>AEX 2264/19</t>
  </si>
  <si>
    <t>Mokoyako</t>
  </si>
  <si>
    <t>APL-I-2619</t>
  </si>
  <si>
    <t>AEX 2039/19</t>
  </si>
  <si>
    <t>Kamalé</t>
  </si>
  <si>
    <t>APL-I-2620</t>
  </si>
  <si>
    <t>AEX 2037/19</t>
  </si>
  <si>
    <t>Kandiole-Sud</t>
  </si>
  <si>
    <t>APL-I-2621</t>
  </si>
  <si>
    <t>AEX 2032/19</t>
  </si>
  <si>
    <t>Daounabéré-Nord Est</t>
  </si>
  <si>
    <t>APL-I-2622</t>
  </si>
  <si>
    <t>PR 2281/19</t>
  </si>
  <si>
    <t>APL-I-2623</t>
  </si>
  <si>
    <t>AEX 2027/19</t>
  </si>
  <si>
    <t>Ouassorola</t>
  </si>
  <si>
    <t>APL-I-2625</t>
  </si>
  <si>
    <t>AEX 2030/19</t>
  </si>
  <si>
    <t>Sangafé-Nord</t>
  </si>
  <si>
    <t>APL-I-2629</t>
  </si>
  <si>
    <t>AEX 2023/19</t>
  </si>
  <si>
    <t>T.H MINING COMPANY - SARL</t>
  </si>
  <si>
    <t>082247257W</t>
  </si>
  <si>
    <t>Samankoto-Sud</t>
  </si>
  <si>
    <t>APL-I-2643</t>
  </si>
  <si>
    <t>AEX 2147/19</t>
  </si>
  <si>
    <t>APL-I-2645</t>
  </si>
  <si>
    <t>AEX 2150/19</t>
  </si>
  <si>
    <t>SOCIETE BABA DOUMBIA SARL</t>
  </si>
  <si>
    <t>087800976F</t>
  </si>
  <si>
    <t>Ntosso</t>
  </si>
  <si>
    <t>APL-I-2646</t>
  </si>
  <si>
    <t>AEX 2145/19</t>
  </si>
  <si>
    <t>BA MINING " B2-M</t>
  </si>
  <si>
    <t>087800974D</t>
  </si>
  <si>
    <t>Dialakoro</t>
  </si>
  <si>
    <t>APL-I-2647</t>
  </si>
  <si>
    <t>AEX 2148/19</t>
  </si>
  <si>
    <t>Digan</t>
  </si>
  <si>
    <t>APL-I-2648</t>
  </si>
  <si>
    <t>AEX 2168/19</t>
  </si>
  <si>
    <t>Sagouana</t>
  </si>
  <si>
    <t>APL-I-2649</t>
  </si>
  <si>
    <t>AEX 2149/19</t>
  </si>
  <si>
    <t>CALITIS MINING -SARL.U</t>
  </si>
  <si>
    <t>082246119P</t>
  </si>
  <si>
    <t>NAREMBOUGOU</t>
  </si>
  <si>
    <t>APL-I-2651</t>
  </si>
  <si>
    <t>AEX 2202/19</t>
  </si>
  <si>
    <t>DABA</t>
  </si>
  <si>
    <t>APL-I-2655</t>
  </si>
  <si>
    <t>AEX 2167/19</t>
  </si>
  <si>
    <t>Société des Brasseries du Mali "SOBRAM"</t>
  </si>
  <si>
    <t>025010962P</t>
  </si>
  <si>
    <t>Eau</t>
  </si>
  <si>
    <t>Sadiouroubougou</t>
  </si>
  <si>
    <t>APL-I-2656</t>
  </si>
  <si>
    <t>AEX 2173/19</t>
  </si>
  <si>
    <t>SANGAFE-SUD</t>
  </si>
  <si>
    <t>APL-I-2657</t>
  </si>
  <si>
    <t>AEX 2166/19</t>
  </si>
  <si>
    <t>Nanikoro</t>
  </si>
  <si>
    <t>APL-I-2660</t>
  </si>
  <si>
    <t>AEX 2171/19</t>
  </si>
  <si>
    <t>Fala-Ouest</t>
  </si>
  <si>
    <t>APL-I-2662</t>
  </si>
  <si>
    <t>AEX 2177/19</t>
  </si>
  <si>
    <t>Ngolokasso</t>
  </si>
  <si>
    <t>APL-I-2663</t>
  </si>
  <si>
    <t>AEX 2165/19</t>
  </si>
  <si>
    <t>APL-I-2667</t>
  </si>
  <si>
    <t>AEX 2174/19</t>
  </si>
  <si>
    <t>CARRIERE WASSOLO-SARL</t>
  </si>
  <si>
    <t>036000489L</t>
  </si>
  <si>
    <t>Kokoro</t>
  </si>
  <si>
    <t>APL-I-2670</t>
  </si>
  <si>
    <t>AEX 2169/19</t>
  </si>
  <si>
    <t>Baraba-Lagué</t>
  </si>
  <si>
    <t>APL-I-2673</t>
  </si>
  <si>
    <t>AEX 2175/19</t>
  </si>
  <si>
    <t>Kourouba-Nord-Ouest</t>
  </si>
  <si>
    <t>APL-I-2674</t>
  </si>
  <si>
    <t>AEX 2176/19</t>
  </si>
  <si>
    <t>APL-I-2678</t>
  </si>
  <si>
    <t>AEX 2187/19</t>
  </si>
  <si>
    <t>SOCIETE DE GESTION DES CARRIERES DU MALI MINING-SARL « SOGECAM MINING-SARL »</t>
  </si>
  <si>
    <t>0808000808N</t>
  </si>
  <si>
    <t>Fabougoula-Est</t>
  </si>
  <si>
    <t>APL-I-2681</t>
  </si>
  <si>
    <t>AEX 2188/19</t>
  </si>
  <si>
    <t>Mines Recherche et Exploitation "MIREX" SARL</t>
  </si>
  <si>
    <t>083331423K</t>
  </si>
  <si>
    <t>Manakorola</t>
  </si>
  <si>
    <t>APL-I-2694</t>
  </si>
  <si>
    <t>AEX 2186/19</t>
  </si>
  <si>
    <t>APL-I-2695</t>
  </si>
  <si>
    <t>AEX 2189/19</t>
  </si>
  <si>
    <t>"ROYAL MINING" SARL</t>
  </si>
  <si>
    <t>083336753X</t>
  </si>
  <si>
    <t>Déniéla</t>
  </si>
  <si>
    <t>APL-I-2697</t>
  </si>
  <si>
    <t>AEX 2201/19</t>
  </si>
  <si>
    <t>BANANKORO</t>
  </si>
  <si>
    <t>APL-I-2700</t>
  </si>
  <si>
    <t>AEX 2200/19</t>
  </si>
  <si>
    <t>SOCIETE MINIERE DE RECHERCHE ESARL T D'EXPLOITATION D'OR -SARL "SOMIREO"</t>
  </si>
  <si>
    <t>086134454B</t>
  </si>
  <si>
    <t>Kaniéné</t>
  </si>
  <si>
    <t>APL-I-2701</t>
  </si>
  <si>
    <t>AEX 2203/19</t>
  </si>
  <si>
    <t>Sébenidian</t>
  </si>
  <si>
    <t>APL-I-2702</t>
  </si>
  <si>
    <t>AEX 2204/19</t>
  </si>
  <si>
    <t>OUROUMPANA</t>
  </si>
  <si>
    <t>APL-I-2703</t>
  </si>
  <si>
    <t>AEX 2205/19</t>
  </si>
  <si>
    <t>Diguélou</t>
  </si>
  <si>
    <t>APL-I-2707</t>
  </si>
  <si>
    <t>AEX 2199/19</t>
  </si>
  <si>
    <t>SOCIETE DE GESTION DES CARRIERES DU MALI MINING-SARL  "SOGECAM MINING-SARL"</t>
  </si>
  <si>
    <t>0800000123B</t>
  </si>
  <si>
    <t>Yélékébougou-Sud</t>
  </si>
  <si>
    <t>APL-I-2710</t>
  </si>
  <si>
    <t>AEX 2270/19</t>
  </si>
  <si>
    <t>"AGILE SARL"</t>
  </si>
  <si>
    <t>086134998E</t>
  </si>
  <si>
    <t>APL-I-2713</t>
  </si>
  <si>
    <t>AEX 2198/19</t>
  </si>
  <si>
    <t>Ngakana-Ouest</t>
  </si>
  <si>
    <t>APL-I-2716</t>
  </si>
  <si>
    <t>AEX 2271/19</t>
  </si>
  <si>
    <t>"JIN XIN MINING-S.A.R.L"</t>
  </si>
  <si>
    <t>081135705L</t>
  </si>
  <si>
    <t>APL-I-2719</t>
  </si>
  <si>
    <t>AEX 2222/19</t>
  </si>
  <si>
    <t>Lambatara-Est</t>
  </si>
  <si>
    <t>APL-I-2724</t>
  </si>
  <si>
    <t>AEX 2225/19</t>
  </si>
  <si>
    <t>Ouakoro</t>
  </si>
  <si>
    <t>APL-I-2725</t>
  </si>
  <si>
    <t>AEX 2224/19</t>
  </si>
  <si>
    <t>Sélofara-Nord</t>
  </si>
  <si>
    <t>APL-I-2726</t>
  </si>
  <si>
    <t>AEX 2223/19</t>
  </si>
  <si>
    <t>Mamouroula</t>
  </si>
  <si>
    <t>APL-I-2727</t>
  </si>
  <si>
    <t>AEX 2221/19</t>
  </si>
  <si>
    <t>Nouanko</t>
  </si>
  <si>
    <t>APL-I-2731</t>
  </si>
  <si>
    <t>AEX 2268/19</t>
  </si>
  <si>
    <t>"BERTYN MINING"</t>
  </si>
  <si>
    <t>087800977G</t>
  </si>
  <si>
    <t>Guifi</t>
  </si>
  <si>
    <t>APL-I-2733</t>
  </si>
  <si>
    <t>AEX 2227/19</t>
  </si>
  <si>
    <t>Mambila</t>
  </si>
  <si>
    <t>APL-I-2739</t>
  </si>
  <si>
    <t>AEX 2226/19</t>
  </si>
  <si>
    <t>"XIN WANG MINING CO LTd"</t>
  </si>
  <si>
    <t>082247255T</t>
  </si>
  <si>
    <t>Kossaya-Sud-Ouest</t>
  </si>
  <si>
    <t>APL-I-2748</t>
  </si>
  <si>
    <t>AEX 2269/19</t>
  </si>
  <si>
    <t>MB Mines SARL</t>
  </si>
  <si>
    <t>082246739B</t>
  </si>
  <si>
    <t>APL-I-2750</t>
  </si>
  <si>
    <t>AEX 2267/19</t>
  </si>
  <si>
    <t>APL-I-2751</t>
  </si>
  <si>
    <t>AEX 2265/19</t>
  </si>
  <si>
    <t>Sélou-Sud</t>
  </si>
  <si>
    <t>APL-I-2753</t>
  </si>
  <si>
    <t>AEX 2262/19</t>
  </si>
  <si>
    <t>Komana-Kouta Sud</t>
  </si>
  <si>
    <t>APL-I-2755</t>
  </si>
  <si>
    <t>AEX 2266/19</t>
  </si>
  <si>
    <t>SOCIETE KOUNFAGA MINING SERVICES SARL</t>
  </si>
  <si>
    <t>087800966E</t>
  </si>
  <si>
    <t>Barayana-Sud</t>
  </si>
  <si>
    <t>APL-I-2763</t>
  </si>
  <si>
    <t>AEX 2263/19</t>
  </si>
  <si>
    <t>Longue PROSPERITE MALI "l.P.M-SARLU</t>
  </si>
  <si>
    <t>025028993x</t>
  </si>
  <si>
    <t>Diakon</t>
  </si>
  <si>
    <t>APL-I-283</t>
  </si>
  <si>
    <t>PR 276/14</t>
  </si>
  <si>
    <t>N'Tiola</t>
  </si>
  <si>
    <t>APL-I-293</t>
  </si>
  <si>
    <t>AE 287/13</t>
  </si>
  <si>
    <t>Malienne d'Exploitation Minière "MADEM" SARL&gt;&gt;</t>
  </si>
  <si>
    <t>082233557B</t>
  </si>
  <si>
    <t>Marbre</t>
  </si>
  <si>
    <t>Legouraga</t>
  </si>
  <si>
    <t>APL-I-294</t>
  </si>
  <si>
    <t>AE 288/13</t>
  </si>
  <si>
    <t>Afrika West Minerals Sarl</t>
  </si>
  <si>
    <t>086135544G</t>
  </si>
  <si>
    <t>Fabougoula-Nord</t>
  </si>
  <si>
    <t>APL-I-295</t>
  </si>
  <si>
    <t>AE 289/13</t>
  </si>
  <si>
    <t>APL-I-297</t>
  </si>
  <si>
    <t>AE 291/11</t>
  </si>
  <si>
    <t>Italy Mining SARL</t>
  </si>
  <si>
    <t>085121696Y</t>
  </si>
  <si>
    <t>Pankourou</t>
  </si>
  <si>
    <t>APL-I-298</t>
  </si>
  <si>
    <t>AE 292/14</t>
  </si>
  <si>
    <t>Générale d'Exploitation des Carrières du Mali &lt;&lt; GECAMA S.A &gt;&gt;</t>
  </si>
  <si>
    <t>084115498Y</t>
  </si>
  <si>
    <t>kouanié</t>
  </si>
  <si>
    <t>APL-I-299</t>
  </si>
  <si>
    <t>AE 293/14</t>
  </si>
  <si>
    <t>Niagnan</t>
  </si>
  <si>
    <t>APL-I-303</t>
  </si>
  <si>
    <t>AE 297/13</t>
  </si>
  <si>
    <t>Ciments et Matériaux du Mali SA</t>
  </si>
  <si>
    <t>081102335F</t>
  </si>
  <si>
    <t>Sotoli</t>
  </si>
  <si>
    <t>APL-I-304</t>
  </si>
  <si>
    <t>AE 298/13</t>
  </si>
  <si>
    <t>Sonityéni</t>
  </si>
  <si>
    <t>APL-I-305</t>
  </si>
  <si>
    <t>PE 299/13</t>
  </si>
  <si>
    <t>Société des Mines de Finkolo (SOMIFI S.A)</t>
  </si>
  <si>
    <t>Finkolo-Tabakoroni</t>
  </si>
  <si>
    <t>APL-I-309</t>
  </si>
  <si>
    <t>AE 303/05</t>
  </si>
  <si>
    <t>Siby</t>
  </si>
  <si>
    <t>APL-I-310</t>
  </si>
  <si>
    <t>PE 304/14</t>
  </si>
  <si>
    <t>Société d'Exploitation Mines de Kofi-SA</t>
  </si>
  <si>
    <t>Kofi-Nord</t>
  </si>
  <si>
    <t>APL-I-311</t>
  </si>
  <si>
    <t>PE 305/14</t>
  </si>
  <si>
    <t>Société des Mines de Komana "SMK" SA</t>
  </si>
  <si>
    <t>083300712N</t>
  </si>
  <si>
    <t>Komana</t>
  </si>
  <si>
    <t>APL-I-313</t>
  </si>
  <si>
    <t>PE 307/12</t>
  </si>
  <si>
    <t>Bagama Mining S.A</t>
  </si>
  <si>
    <t>Bagama</t>
  </si>
  <si>
    <t>APL-I-314</t>
  </si>
  <si>
    <t>PE 308/14</t>
  </si>
  <si>
    <t>FEKOLA SA</t>
  </si>
  <si>
    <t>Médinandi</t>
  </si>
  <si>
    <t>APL-I-315</t>
  </si>
  <si>
    <t>AE 309/12</t>
  </si>
  <si>
    <t>TC Mining Consulting et Services (TCMCS ) SARL</t>
  </si>
  <si>
    <t>025021754A</t>
  </si>
  <si>
    <t>Banankoto-Nord</t>
  </si>
  <si>
    <t>APL-I-319</t>
  </si>
  <si>
    <t>AE 313/11</t>
  </si>
  <si>
    <t>Société Malienne de Développement (SMD) SARL</t>
  </si>
  <si>
    <t>Fabougoula (Yélékébougou)</t>
  </si>
  <si>
    <t>APL-I-320</t>
  </si>
  <si>
    <t>AE 314/11</t>
  </si>
  <si>
    <t>SOCIETE DES MINES DU BOURE "SO.M.I.B" SA</t>
  </si>
  <si>
    <t>085138636A</t>
  </si>
  <si>
    <t>Koniobla</t>
  </si>
  <si>
    <t>APL-I-321</t>
  </si>
  <si>
    <t>AE 315/09</t>
  </si>
  <si>
    <t>Guidiguidé</t>
  </si>
  <si>
    <t>APL-I-322</t>
  </si>
  <si>
    <t>AE 316/08</t>
  </si>
  <si>
    <t>&lt;2012 Autorisation D'Exploitation de Petite Mine</t>
  </si>
  <si>
    <t>Kofoulatié-Nord</t>
  </si>
  <si>
    <t>APL-I-324</t>
  </si>
  <si>
    <t>AE 318/12</t>
  </si>
  <si>
    <t>Balimaya SARL</t>
  </si>
  <si>
    <t>082222970M</t>
  </si>
  <si>
    <t>APL-I-325</t>
  </si>
  <si>
    <t>AE 319/12</t>
  </si>
  <si>
    <t>Société Minière du Mali SARL</t>
  </si>
  <si>
    <t>082226026G</t>
  </si>
  <si>
    <t>Doneguebougou</t>
  </si>
  <si>
    <t>APL-I-326</t>
  </si>
  <si>
    <t>AE 320/12</t>
  </si>
  <si>
    <t>Usine Falaise SARL</t>
  </si>
  <si>
    <t>052000323A</t>
  </si>
  <si>
    <t>Dokomo</t>
  </si>
  <si>
    <t>APL-I-327</t>
  </si>
  <si>
    <t>AE 321/12</t>
  </si>
  <si>
    <t>Société d'Exploitation de Marbre &lt;&lt; SOMEX SARL&gt;&gt;</t>
  </si>
  <si>
    <t>APL-I-332</t>
  </si>
  <si>
    <t>PR 327/14</t>
  </si>
  <si>
    <t>Gouenso</t>
  </si>
  <si>
    <t>APL-I-334</t>
  </si>
  <si>
    <t>AE 328/12</t>
  </si>
  <si>
    <t>Toguna Agro-Industries SA</t>
  </si>
  <si>
    <t>Nianfan</t>
  </si>
  <si>
    <t>APL-I-335</t>
  </si>
  <si>
    <t>PR 329/10</t>
  </si>
  <si>
    <t>MGWA-MALI-SARL</t>
  </si>
  <si>
    <t>083317368F</t>
  </si>
  <si>
    <t>In Darset</t>
  </si>
  <si>
    <t>APL-I-344</t>
  </si>
  <si>
    <t>PR 339/14</t>
  </si>
  <si>
    <t>APL-I-35</t>
  </si>
  <si>
    <t>PR 33/12</t>
  </si>
  <si>
    <t>Hippo International SARL</t>
  </si>
  <si>
    <t>087800775Y</t>
  </si>
  <si>
    <t>Tiko</t>
  </si>
  <si>
    <t>APL-I-357</t>
  </si>
  <si>
    <t>AE 353/09</t>
  </si>
  <si>
    <t>Razel Mali S.A</t>
  </si>
  <si>
    <t>Sonityegni</t>
  </si>
  <si>
    <t>APL-I-359</t>
  </si>
  <si>
    <t>AE 355/09</t>
  </si>
  <si>
    <t>Dio</t>
  </si>
  <si>
    <t>APL-I-360</t>
  </si>
  <si>
    <t>AE 356/11</t>
  </si>
  <si>
    <t>Société Katim Trading SARL</t>
  </si>
  <si>
    <t>APL-I-366</t>
  </si>
  <si>
    <t>AE 362/11</t>
  </si>
  <si>
    <t>Kristal SARL</t>
  </si>
  <si>
    <t>084117229L</t>
  </si>
  <si>
    <t>Kéniero</t>
  </si>
  <si>
    <t>APL-I-369</t>
  </si>
  <si>
    <t>AE 365/09</t>
  </si>
  <si>
    <t>Danderesso</t>
  </si>
  <si>
    <t>APL-I-370</t>
  </si>
  <si>
    <t>AE 366/11</t>
  </si>
  <si>
    <t>Mayel</t>
  </si>
  <si>
    <t>APL-I-372</t>
  </si>
  <si>
    <t>AE 368/10</t>
  </si>
  <si>
    <t>Moribougou-Nord</t>
  </si>
  <si>
    <t>APL-I-378</t>
  </si>
  <si>
    <t>PR 374/14</t>
  </si>
  <si>
    <t>Gougui Minning SARL</t>
  </si>
  <si>
    <t>086134193D</t>
  </si>
  <si>
    <t>Niamana-Ouest</t>
  </si>
  <si>
    <t>APL-I-379</t>
  </si>
  <si>
    <t>PR 375/14</t>
  </si>
  <si>
    <t>A.Na.Di.S-SARL</t>
  </si>
  <si>
    <t>Yérétébougou</t>
  </si>
  <si>
    <t>APL-I-381</t>
  </si>
  <si>
    <t>AE 376/14</t>
  </si>
  <si>
    <t>Fabougoula</t>
  </si>
  <si>
    <t>APL-I-382</t>
  </si>
  <si>
    <t>AE 377/12</t>
  </si>
  <si>
    <t>Société Générale de Transport et Commerce (SOGETRAC) SARL</t>
  </si>
  <si>
    <t>083301745K</t>
  </si>
  <si>
    <t>Kossaya</t>
  </si>
  <si>
    <t>APL-I-383</t>
  </si>
  <si>
    <t>AE 378/12</t>
  </si>
  <si>
    <t>Société des Carrières et Chaux de Toukoto (C.C.T) S.A</t>
  </si>
  <si>
    <t>086129345A</t>
  </si>
  <si>
    <t>Balinda</t>
  </si>
  <si>
    <t>APL-I-384</t>
  </si>
  <si>
    <t>PR 379/14</t>
  </si>
  <si>
    <t>Singking Mines Mali SARL</t>
  </si>
  <si>
    <t>Diankaréla</t>
  </si>
  <si>
    <t>APL-I-385</t>
  </si>
  <si>
    <t>PR 380/14</t>
  </si>
  <si>
    <t>Kélékélé</t>
  </si>
  <si>
    <t>APL-I-386</t>
  </si>
  <si>
    <t>PR 381/14</t>
  </si>
  <si>
    <t>Finkola-Sud</t>
  </si>
  <si>
    <t>APL-I-389</t>
  </si>
  <si>
    <t>AE 384/09</t>
  </si>
  <si>
    <t>Gourdape</t>
  </si>
  <si>
    <t>APL-I-395</t>
  </si>
  <si>
    <t>AE 390/09</t>
  </si>
  <si>
    <t>Société Mande Construction Immobilière</t>
  </si>
  <si>
    <t>082219761T</t>
  </si>
  <si>
    <t>Hombori</t>
  </si>
  <si>
    <t>APL-I-396</t>
  </si>
  <si>
    <t>AE 391/12</t>
  </si>
  <si>
    <t>METEDIA MINING SARL</t>
  </si>
  <si>
    <t>082227243T</t>
  </si>
  <si>
    <t>Métédia</t>
  </si>
  <si>
    <t>APL-I-397</t>
  </si>
  <si>
    <t>AE 392/12</t>
  </si>
  <si>
    <t>Mineral Development of Mali (MDM) SARL</t>
  </si>
  <si>
    <t>APL-I-398</t>
  </si>
  <si>
    <t>AE 393/10</t>
  </si>
  <si>
    <t>Kara-Gold SARL</t>
  </si>
  <si>
    <t>086122651M</t>
  </si>
  <si>
    <t>N'Tékédo-Sirakoro</t>
  </si>
  <si>
    <t>APL-I-403</t>
  </si>
  <si>
    <t>AE 398/09</t>
  </si>
  <si>
    <t>Société d'Exploitation des Calcaires de Dioïla "SECDO" SA</t>
  </si>
  <si>
    <t>APL-I-407</t>
  </si>
  <si>
    <t>AE 402/06</t>
  </si>
  <si>
    <t>Socarco Mali SARL</t>
  </si>
  <si>
    <t>087800500E</t>
  </si>
  <si>
    <t>Mountougoula</t>
  </si>
  <si>
    <t>APL-I-414</t>
  </si>
  <si>
    <t>PR 408/14</t>
  </si>
  <si>
    <t>Mandiéla</t>
  </si>
  <si>
    <t>APL-I-417</t>
  </si>
  <si>
    <t>PE 412/12</t>
  </si>
  <si>
    <t>Société des Mines d'Or de Gounkoto SA</t>
  </si>
  <si>
    <t>Gounkoto</t>
  </si>
  <si>
    <t>APL-I-418</t>
  </si>
  <si>
    <t>PE 413/12</t>
  </si>
  <si>
    <t>Nampala S.A</t>
  </si>
  <si>
    <t>087800776J</t>
  </si>
  <si>
    <t>Nampala</t>
  </si>
  <si>
    <t>APL-I-42</t>
  </si>
  <si>
    <t>PR 40/11</t>
  </si>
  <si>
    <t>Samaya-Nord</t>
  </si>
  <si>
    <t>APL-I-424</t>
  </si>
  <si>
    <t>AE 419/12</t>
  </si>
  <si>
    <t>Commerce Industries et Services (CIS) SARL</t>
  </si>
  <si>
    <t>083316002V</t>
  </si>
  <si>
    <t>Sonityeni</t>
  </si>
  <si>
    <t>APL-I-427</t>
  </si>
  <si>
    <t>AE 422/97</t>
  </si>
  <si>
    <t>Société Malienne d'Exploitation de Carrières "SOMECAR" SARL</t>
  </si>
  <si>
    <t>081103158A</t>
  </si>
  <si>
    <t>APL-I-438</t>
  </si>
  <si>
    <t>PR 434/11</t>
  </si>
  <si>
    <t>Global Drilling And Blasting Services Mali "GDBS MALI " SARL</t>
  </si>
  <si>
    <t>082227004X</t>
  </si>
  <si>
    <t>Morola</t>
  </si>
  <si>
    <t>APL-I-44</t>
  </si>
  <si>
    <t>PR 42/14</t>
  </si>
  <si>
    <t>Mali Or SARL</t>
  </si>
  <si>
    <t>Sindo-Est</t>
  </si>
  <si>
    <t>APL-I-455</t>
  </si>
  <si>
    <t>AE 452/06</t>
  </si>
  <si>
    <t>Selinkegny</t>
  </si>
  <si>
    <t>APL-I-459</t>
  </si>
  <si>
    <t>PR 455/14</t>
  </si>
  <si>
    <t>B &amp; B S.A</t>
  </si>
  <si>
    <t>086131373D</t>
  </si>
  <si>
    <t>Kangaba</t>
  </si>
  <si>
    <t>APL-I-463</t>
  </si>
  <si>
    <t>AE 459/11</t>
  </si>
  <si>
    <t>Nosombougou</t>
  </si>
  <si>
    <t>APL-I-464</t>
  </si>
  <si>
    <t>AE 460/10</t>
  </si>
  <si>
    <t>Karaga</t>
  </si>
  <si>
    <t>APL-I-465</t>
  </si>
  <si>
    <t>AE 461/09</t>
  </si>
  <si>
    <t>Tyetimbougou</t>
  </si>
  <si>
    <t>APL-I-467</t>
  </si>
  <si>
    <t>AE 463/05</t>
  </si>
  <si>
    <t>West Africa Cement (WACEM) S.A</t>
  </si>
  <si>
    <t>APL-I-468</t>
  </si>
  <si>
    <t>AE 464/05</t>
  </si>
  <si>
    <t>APL-I-476</t>
  </si>
  <si>
    <t>PR 472/14</t>
  </si>
  <si>
    <t>Mali Gold SARL</t>
  </si>
  <si>
    <t>086139839J</t>
  </si>
  <si>
    <t>keniebandi-sud</t>
  </si>
  <si>
    <t>APL-I-477</t>
  </si>
  <si>
    <t>PR 474/14</t>
  </si>
  <si>
    <t>Menankoto SARL</t>
  </si>
  <si>
    <t>Menankoto-Sud</t>
  </si>
  <si>
    <t>APL-I-483</t>
  </si>
  <si>
    <t>PR 479/13</t>
  </si>
  <si>
    <t>Long Sheng Mali S.A</t>
  </si>
  <si>
    <t>Bilafoundou</t>
  </si>
  <si>
    <t>APL-I-484</t>
  </si>
  <si>
    <t>AP 481/14</t>
  </si>
  <si>
    <t>Société Badenya Gold SARL</t>
  </si>
  <si>
    <t>Yatia-Ouest</t>
  </si>
  <si>
    <t>APL-I-486</t>
  </si>
  <si>
    <t>PE 482/94</t>
  </si>
  <si>
    <t>Société d'Exploitation des Mines d'Or de Sadiola (SEMOS S.A)</t>
  </si>
  <si>
    <t>APL-I-490</t>
  </si>
  <si>
    <t>AE 485/14</t>
  </si>
  <si>
    <t>Sélofara</t>
  </si>
  <si>
    <t>APL-I-493</t>
  </si>
  <si>
    <t>AE 489/14</t>
  </si>
  <si>
    <t>Rikaz Sarl</t>
  </si>
  <si>
    <t>082227169X</t>
  </si>
  <si>
    <t>N'Golobougou</t>
  </si>
  <si>
    <t>APL-I-494</t>
  </si>
  <si>
    <t>PR 490/14</t>
  </si>
  <si>
    <t>Alliance pour une Société Minière au Mali "ASMA" SARL</t>
  </si>
  <si>
    <t>085122382A</t>
  </si>
  <si>
    <t>Sido</t>
  </si>
  <si>
    <t>APL-I-496</t>
  </si>
  <si>
    <t>PR 492/14</t>
  </si>
  <si>
    <t>Birmassou</t>
  </si>
  <si>
    <t>APL-I-498</t>
  </si>
  <si>
    <t>PE 494/10</t>
  </si>
  <si>
    <t>Sandeep Garg &amp; Company SARL</t>
  </si>
  <si>
    <t>APL-I-499</t>
  </si>
  <si>
    <t>PE 495/11</t>
  </si>
  <si>
    <t>Mali Manganèse S.A</t>
  </si>
  <si>
    <t>Tassiga</t>
  </si>
  <si>
    <t>APL-I-500</t>
  </si>
  <si>
    <t>AE 496/12</t>
  </si>
  <si>
    <t>Djikoye</t>
  </si>
  <si>
    <t>APL-I-511</t>
  </si>
  <si>
    <t>AE 505/12</t>
  </si>
  <si>
    <t>APL-I-512</t>
  </si>
  <si>
    <t>PE 506/90</t>
  </si>
  <si>
    <t>Eaux Minérales du Mali "EMM" S.A</t>
  </si>
  <si>
    <t>087800054F</t>
  </si>
  <si>
    <t>APL-I-513</t>
  </si>
  <si>
    <t>PE 507/94</t>
  </si>
  <si>
    <t>Lido SA</t>
  </si>
  <si>
    <t>APL-I-514</t>
  </si>
  <si>
    <t>PE 508/97</t>
  </si>
  <si>
    <t>FABOULA GOLD SA</t>
  </si>
  <si>
    <t>087800492h</t>
  </si>
  <si>
    <t>Kodiéran</t>
  </si>
  <si>
    <t>APL-I-524</t>
  </si>
  <si>
    <t>PR 1118/17</t>
  </si>
  <si>
    <t>Diango Mines SARL</t>
  </si>
  <si>
    <t>025017252X</t>
  </si>
  <si>
    <t>Donkorona</t>
  </si>
  <si>
    <t>APL-I-531</t>
  </si>
  <si>
    <t>AP 1217/18</t>
  </si>
  <si>
    <t>faragoué</t>
  </si>
  <si>
    <t>APL-I-534</t>
  </si>
  <si>
    <t>PR 1305/17</t>
  </si>
  <si>
    <t>Resolute Exploration Sarl</t>
  </si>
  <si>
    <t>082228851P</t>
  </si>
  <si>
    <t>Téguéré</t>
  </si>
  <si>
    <t>APL-I-536</t>
  </si>
  <si>
    <t>PR 1306/17</t>
  </si>
  <si>
    <t>Massioko</t>
  </si>
  <si>
    <t>APL-I-562</t>
  </si>
  <si>
    <t>PR 701/15</t>
  </si>
  <si>
    <t>Siribaya-II</t>
  </si>
  <si>
    <t>APL-I-564</t>
  </si>
  <si>
    <t>PR 890/16</t>
  </si>
  <si>
    <t>Etablissement Yara et Frères SARL</t>
  </si>
  <si>
    <t>083331048C</t>
  </si>
  <si>
    <t>Bindiougoula</t>
  </si>
  <si>
    <t>APL-I-567</t>
  </si>
  <si>
    <t>PR 877/16</t>
  </si>
  <si>
    <t>Société Minière NIA AHOUTANE (SO.MI.NIA) SARL</t>
  </si>
  <si>
    <t>Touréla</t>
  </si>
  <si>
    <t>APL-I-569</t>
  </si>
  <si>
    <t>PR 597/15</t>
  </si>
  <si>
    <t>Falconis Djiguiya pour l'Investissement SARL</t>
  </si>
  <si>
    <t>086119666B</t>
  </si>
  <si>
    <t>Kékoro Nord-Ouest</t>
  </si>
  <si>
    <t>APL-I-571</t>
  </si>
  <si>
    <t>PR 654/15</t>
  </si>
  <si>
    <t>Société Minière Ozogold "S.M.O" SA</t>
  </si>
  <si>
    <t>Néant 000000</t>
  </si>
  <si>
    <t>Zaniéna</t>
  </si>
  <si>
    <t>APL-I-572</t>
  </si>
  <si>
    <t>PR 1817/19</t>
  </si>
  <si>
    <t>Tehuan Mining And Logistics SARL</t>
  </si>
  <si>
    <t>085129462P</t>
  </si>
  <si>
    <t>Niaralé</t>
  </si>
  <si>
    <t>APL-I-577</t>
  </si>
  <si>
    <t>PR 759/15</t>
  </si>
  <si>
    <t>Tabakorolé</t>
  </si>
  <si>
    <t>APL-I-582</t>
  </si>
  <si>
    <t>PR 611/15</t>
  </si>
  <si>
    <t>Greeneco Mining Mali (GMM) SA</t>
  </si>
  <si>
    <t>084123506k</t>
  </si>
  <si>
    <t>Dialadidian</t>
  </si>
  <si>
    <t>APL-I-583</t>
  </si>
  <si>
    <t>PR 608/15</t>
  </si>
  <si>
    <t>MINEX MANAGEMENT MALI (MMM) SA</t>
  </si>
  <si>
    <t>084123510D</t>
  </si>
  <si>
    <t>Wili Wili-Ouest</t>
  </si>
  <si>
    <t>APL-I-584</t>
  </si>
  <si>
    <t>PR 607/15</t>
  </si>
  <si>
    <t>Wili Willi</t>
  </si>
  <si>
    <t>APL-I-585</t>
  </si>
  <si>
    <t>PR 630/15</t>
  </si>
  <si>
    <t>Batouba</t>
  </si>
  <si>
    <t>APL-I-586</t>
  </si>
  <si>
    <t>PR 631/15</t>
  </si>
  <si>
    <t>Farabana</t>
  </si>
  <si>
    <t>APL-I-587</t>
  </si>
  <si>
    <t>PR 610/15</t>
  </si>
  <si>
    <t>APL-I-588</t>
  </si>
  <si>
    <t>PR 702/15</t>
  </si>
  <si>
    <t>Taya-Maléa-II</t>
  </si>
  <si>
    <t>APL-I-590</t>
  </si>
  <si>
    <t>PR 762/15</t>
  </si>
  <si>
    <t>Sun &amp; Sea Goldinvest SUARL</t>
  </si>
  <si>
    <t>084123516W</t>
  </si>
  <si>
    <t>Karbasso</t>
  </si>
  <si>
    <t>APL-I-591</t>
  </si>
  <si>
    <t>PR 609/15</t>
  </si>
  <si>
    <t>Ouiaga-Sud</t>
  </si>
  <si>
    <t>APL-I-592</t>
  </si>
  <si>
    <t>PR 606/15</t>
  </si>
  <si>
    <t>Mali Gold Resources (MGR) SA</t>
  </si>
  <si>
    <t>Sorobilé</t>
  </si>
  <si>
    <t>APL-I-593</t>
  </si>
  <si>
    <t>PR 761/15</t>
  </si>
  <si>
    <t>Kébeni</t>
  </si>
  <si>
    <t>APL-I-594</t>
  </si>
  <si>
    <t>PR 612/15</t>
  </si>
  <si>
    <t>Léna</t>
  </si>
  <si>
    <t>APL-I-595</t>
  </si>
  <si>
    <t>PR 605/15</t>
  </si>
  <si>
    <t>New Mining Mali SARL</t>
  </si>
  <si>
    <t>082240698V</t>
  </si>
  <si>
    <t>Béna West</t>
  </si>
  <si>
    <t>APL-I-596</t>
  </si>
  <si>
    <t>PR 588/15</t>
  </si>
  <si>
    <t>CGCOC Group Mali-SARL</t>
  </si>
  <si>
    <t>Fodié</t>
  </si>
  <si>
    <t>APL-I-6</t>
  </si>
  <si>
    <t>PR 4/11</t>
  </si>
  <si>
    <t>Or Mali SARL</t>
  </si>
  <si>
    <t>084114060K</t>
  </si>
  <si>
    <t>Bladiè</t>
  </si>
  <si>
    <t>APL-I-603</t>
  </si>
  <si>
    <t>PR 538/15</t>
  </si>
  <si>
    <t>LGC Exploration MALI Sarl</t>
  </si>
  <si>
    <t>Korali Sud</t>
  </si>
  <si>
    <t>APL-I-604</t>
  </si>
  <si>
    <t>PR 522/14</t>
  </si>
  <si>
    <t>Eaux souterraines du Mali Sarl</t>
  </si>
  <si>
    <t>Samaya Sud-Ouest</t>
  </si>
  <si>
    <t>APL-I-605</t>
  </si>
  <si>
    <t>PR 939/16</t>
  </si>
  <si>
    <t>Nénédiana</t>
  </si>
  <si>
    <t>APL-I-609</t>
  </si>
  <si>
    <t>PR 880/16</t>
  </si>
  <si>
    <t>Bazando Mines SARL</t>
  </si>
  <si>
    <t>087800781M</t>
  </si>
  <si>
    <t>Sakoro</t>
  </si>
  <si>
    <t>APL-I-614</t>
  </si>
  <si>
    <t>PR 922/16</t>
  </si>
  <si>
    <t>Rhyolite Resources Limited Mali "2RL Mali" SARL</t>
  </si>
  <si>
    <t>081130245K</t>
  </si>
  <si>
    <t>Banankélé</t>
  </si>
  <si>
    <t>APL-I-618</t>
  </si>
  <si>
    <t>PR 628/15</t>
  </si>
  <si>
    <t>Mansala Mining SARL</t>
  </si>
  <si>
    <t>085103149P</t>
  </si>
  <si>
    <t>Mansala</t>
  </si>
  <si>
    <t>APL-I-619</t>
  </si>
  <si>
    <t>AP 970/16</t>
  </si>
  <si>
    <t>Koumetaux Services Sahelienne "KSS"SARL</t>
  </si>
  <si>
    <t>085129130L</t>
  </si>
  <si>
    <t>Faragoué-Est</t>
  </si>
  <si>
    <t>APL-I-623</t>
  </si>
  <si>
    <t>PR 511/14</t>
  </si>
  <si>
    <t>Kobokoto-Est</t>
  </si>
  <si>
    <t>APL-I-624</t>
  </si>
  <si>
    <t>PR 891/16</t>
  </si>
  <si>
    <t>Africa Resources And Investment SARL</t>
  </si>
  <si>
    <t>084117171M</t>
  </si>
  <si>
    <t>Binzana-Ouest</t>
  </si>
  <si>
    <t>APL-I-625</t>
  </si>
  <si>
    <t>PR 875/16</t>
  </si>
  <si>
    <t>Nérékoro-Sud</t>
  </si>
  <si>
    <t>APL-I-630</t>
  </si>
  <si>
    <t>PR 888/16</t>
  </si>
  <si>
    <t>Compagnie Générale de Transport et de Commerce "COGETRAC" SARL-Unipersonnelle</t>
  </si>
  <si>
    <t>Kossaya-Est</t>
  </si>
  <si>
    <t>APL-I-631</t>
  </si>
  <si>
    <t>PR 615/15</t>
  </si>
  <si>
    <t>Sympa Mining SARL</t>
  </si>
  <si>
    <t>Yatéla-Sud</t>
  </si>
  <si>
    <t>APL-I-632</t>
  </si>
  <si>
    <t>PR 629/15</t>
  </si>
  <si>
    <t>Avion Mali Exploration SA</t>
  </si>
  <si>
    <t>APL-I-633</t>
  </si>
  <si>
    <t>PR 531/15</t>
  </si>
  <si>
    <t>Société Lucky Miners Sarl</t>
  </si>
  <si>
    <t>Kéniéko-Nord</t>
  </si>
  <si>
    <t>APL-I-634</t>
  </si>
  <si>
    <t>PR 1008/17</t>
  </si>
  <si>
    <t>Karan Sud</t>
  </si>
  <si>
    <t>APL-I-635</t>
  </si>
  <si>
    <t>PR 591/15</t>
  </si>
  <si>
    <t>Omnium Invest S.A</t>
  </si>
  <si>
    <t>082228395G</t>
  </si>
  <si>
    <t>APL-I-636</t>
  </si>
  <si>
    <t>PR 1065/17</t>
  </si>
  <si>
    <t>société Minière Bouré SARLU</t>
  </si>
  <si>
    <t>087800901B</t>
  </si>
  <si>
    <t>APL-I-638</t>
  </si>
  <si>
    <t>PR 997/17</t>
  </si>
  <si>
    <t>Devéloppement Recherche Exploitation de Métaux précieux (DEREXMAP) SARL</t>
  </si>
  <si>
    <t>083316377X</t>
  </si>
  <si>
    <t>Baloulou</t>
  </si>
  <si>
    <t>APL-I-641</t>
  </si>
  <si>
    <t>PR 616/15</t>
  </si>
  <si>
    <t>APL-I-643</t>
  </si>
  <si>
    <t>PR 705/15</t>
  </si>
  <si>
    <t>Société Rahimming SARL</t>
  </si>
  <si>
    <t>082237082K</t>
  </si>
  <si>
    <t>Faladiè</t>
  </si>
  <si>
    <t>APL-I-644</t>
  </si>
  <si>
    <t>PR 1512/18</t>
  </si>
  <si>
    <t>Minefinders Mali SARL</t>
  </si>
  <si>
    <t>083333719J</t>
  </si>
  <si>
    <t>Manankoro-Nord</t>
  </si>
  <si>
    <t>APL-I-654</t>
  </si>
  <si>
    <t>AP 892/16</t>
  </si>
  <si>
    <t>Société Sous Regionale le Transport et le Commerce (SORETRACO-SARL)</t>
  </si>
  <si>
    <t>Bantankoto-Sud</t>
  </si>
  <si>
    <t>APL-I-655</t>
  </si>
  <si>
    <t>PR 651/15</t>
  </si>
  <si>
    <t>Bokoro II</t>
  </si>
  <si>
    <t>APL-I-659</t>
  </si>
  <si>
    <t>PR 573/15</t>
  </si>
  <si>
    <t>Kofi-Dabora-Sud</t>
  </si>
  <si>
    <t>APL-I-662</t>
  </si>
  <si>
    <t>PR 2207/19</t>
  </si>
  <si>
    <t>Yorobougoula-Sud</t>
  </si>
  <si>
    <t>APL-I-663</t>
  </si>
  <si>
    <t>PR 710/15</t>
  </si>
  <si>
    <t>Harmony Gold Sarl</t>
  </si>
  <si>
    <t>082234437E</t>
  </si>
  <si>
    <t>Kouloumadio</t>
  </si>
  <si>
    <t>APL-I-664</t>
  </si>
  <si>
    <t>PR 512/14</t>
  </si>
  <si>
    <t>Société Bintou Camara et Fils (SOBICAF) SARL</t>
  </si>
  <si>
    <t>APL-I-668</t>
  </si>
  <si>
    <t>PR 516/14</t>
  </si>
  <si>
    <t>INDIGOLD MINING SARL</t>
  </si>
  <si>
    <t>084134552N</t>
  </si>
  <si>
    <t>Narena-Nord</t>
  </si>
  <si>
    <t>APL-I-672</t>
  </si>
  <si>
    <t>PR 1307/17</t>
  </si>
  <si>
    <t>Bokoutinnti</t>
  </si>
  <si>
    <t>APL-I-677</t>
  </si>
  <si>
    <t>PR 783/16</t>
  </si>
  <si>
    <t>Diangounté-Ouest</t>
  </si>
  <si>
    <t>APL-I-688</t>
  </si>
  <si>
    <t>PR 1515/18</t>
  </si>
  <si>
    <t>Nana Kéniéba</t>
  </si>
  <si>
    <t>APL-I-72</t>
  </si>
  <si>
    <t>PR 70/14</t>
  </si>
  <si>
    <t>Bane-Est</t>
  </si>
  <si>
    <t>APL-I-73</t>
  </si>
  <si>
    <t>PR 71/14</t>
  </si>
  <si>
    <t>Camara Gold SARL</t>
  </si>
  <si>
    <t>087800885R</t>
  </si>
  <si>
    <t>Tintinba-Sud</t>
  </si>
  <si>
    <t>APL-I-731</t>
  </si>
  <si>
    <t>PR 981/17</t>
  </si>
  <si>
    <t>Foutiéré</t>
  </si>
  <si>
    <t>APL-I-734</t>
  </si>
  <si>
    <t>PR 574/15</t>
  </si>
  <si>
    <t>Minex-Sarl</t>
  </si>
  <si>
    <t>Mankouké</t>
  </si>
  <si>
    <t>APL-I-736</t>
  </si>
  <si>
    <t>PR 936/16</t>
  </si>
  <si>
    <t>Saliké &amp; Fils-SARL</t>
  </si>
  <si>
    <t>Sitakili</t>
  </si>
  <si>
    <t>APL-I-741</t>
  </si>
  <si>
    <t>PR 1045/17</t>
  </si>
  <si>
    <t>Tiongui</t>
  </si>
  <si>
    <t>APL-I-743</t>
  </si>
  <si>
    <t>PR 662/13</t>
  </si>
  <si>
    <t>Kangaba-Ouest</t>
  </si>
  <si>
    <t>APL-I-744</t>
  </si>
  <si>
    <t>PR 893/16</t>
  </si>
  <si>
    <t>Terres rares</t>
  </si>
  <si>
    <t>Djindjé</t>
  </si>
  <si>
    <t>APL-I-759</t>
  </si>
  <si>
    <t>PR 916/16</t>
  </si>
  <si>
    <t>Yanfolila-Est</t>
  </si>
  <si>
    <t>APL-I-760</t>
  </si>
  <si>
    <t>PE 524/99</t>
  </si>
  <si>
    <t>Société des Mines de Morila "Morila SA"</t>
  </si>
  <si>
    <t>087800368L</t>
  </si>
  <si>
    <t>APL-I-761</t>
  </si>
  <si>
    <t>PE 525/97</t>
  </si>
  <si>
    <t>Segala Mining Company "SEMICO S.A"</t>
  </si>
  <si>
    <t>Ségala</t>
  </si>
  <si>
    <t>APL-I-765</t>
  </si>
  <si>
    <t>PR 594/15</t>
  </si>
  <si>
    <t>Maifa Mining Corporation SARL</t>
  </si>
  <si>
    <t>Kodiou</t>
  </si>
  <si>
    <t>APL-I-766</t>
  </si>
  <si>
    <t>PR 886/16</t>
  </si>
  <si>
    <t>Yatela-Ouest</t>
  </si>
  <si>
    <t>APL-I-770</t>
  </si>
  <si>
    <t>PR 972/16</t>
  </si>
  <si>
    <t>Sociéte HBD SARL</t>
  </si>
  <si>
    <t>Kambélé- Ouest</t>
  </si>
  <si>
    <t>APL-I-771</t>
  </si>
  <si>
    <t>PR 571/15</t>
  </si>
  <si>
    <t>Garalo</t>
  </si>
  <si>
    <t>APL-I-772</t>
  </si>
  <si>
    <t>PR 784/16</t>
  </si>
  <si>
    <t>Kolondièba-Nord</t>
  </si>
  <si>
    <t>APL-I-773</t>
  </si>
  <si>
    <t>PR 707/15</t>
  </si>
  <si>
    <t>Kabaya</t>
  </si>
  <si>
    <t>APL-I-774</t>
  </si>
  <si>
    <t>PR 1043/17</t>
  </si>
  <si>
    <t>Sangha Mining Team Sarl</t>
  </si>
  <si>
    <t>084119162E</t>
  </si>
  <si>
    <t>Gbomboto</t>
  </si>
  <si>
    <t>APL-I-777</t>
  </si>
  <si>
    <t>PR 1205/17</t>
  </si>
  <si>
    <t>Kabaré</t>
  </si>
  <si>
    <t>APL-I-78</t>
  </si>
  <si>
    <t>PR 76/13</t>
  </si>
  <si>
    <t>Aderfoul</t>
  </si>
  <si>
    <t>APL-I-780</t>
  </si>
  <si>
    <t>PE 526/84</t>
  </si>
  <si>
    <t>Société des Mines d'Or de Kalana "SOMIKA SA"</t>
  </si>
  <si>
    <t>Kalana</t>
  </si>
  <si>
    <t>APL-I-781</t>
  </si>
  <si>
    <t>PE 527/89</t>
  </si>
  <si>
    <t>Société des Mines d'or de Syama (Somisy SA)</t>
  </si>
  <si>
    <t>Syama</t>
  </si>
  <si>
    <t>APL-I-782</t>
  </si>
  <si>
    <t>PE 528/99</t>
  </si>
  <si>
    <t>Société d'Exploitation Minière de Loulo ( SOMILO)</t>
  </si>
  <si>
    <t>Loulo</t>
  </si>
  <si>
    <t>APL-I-783</t>
  </si>
  <si>
    <t>PE 529/96</t>
  </si>
  <si>
    <t>Toguna SARL</t>
  </si>
  <si>
    <t>APL-I-79</t>
  </si>
  <si>
    <t>PR 77/13</t>
  </si>
  <si>
    <t>KENIEBA EXPLORATION SARL</t>
  </si>
  <si>
    <t>087800948E</t>
  </si>
  <si>
    <t>APL-I-794</t>
  </si>
  <si>
    <t>PR 1105/17</t>
  </si>
  <si>
    <t>Kondoya-Ouest</t>
  </si>
  <si>
    <t>APL-I-82</t>
  </si>
  <si>
    <t>PR 80/13</t>
  </si>
  <si>
    <t>Macina Gold SARL</t>
  </si>
  <si>
    <t>087800887N</t>
  </si>
  <si>
    <t>Baba</t>
  </si>
  <si>
    <t>APL-I-83</t>
  </si>
  <si>
    <t>PR 82/13</t>
  </si>
  <si>
    <t>Diaguina</t>
  </si>
  <si>
    <t>APL-I-830</t>
  </si>
  <si>
    <t>PR 1563/18</t>
  </si>
  <si>
    <t>Traoré Mining And Trading "TMT" SA</t>
  </si>
  <si>
    <t>086145463W</t>
  </si>
  <si>
    <t>Balansan</t>
  </si>
  <si>
    <t>APL-I-832</t>
  </si>
  <si>
    <t>PR 668/15</t>
  </si>
  <si>
    <t>Nougani-Est</t>
  </si>
  <si>
    <t>APL-I-833</t>
  </si>
  <si>
    <t>PR 994/16</t>
  </si>
  <si>
    <t>Simpa-Mines SARL Unipersonnelle</t>
  </si>
  <si>
    <t>083328043R</t>
  </si>
  <si>
    <t xml:space="preserve">Bindougou </t>
  </si>
  <si>
    <t>APL-I-834</t>
  </si>
  <si>
    <t>PR 923/16</t>
  </si>
  <si>
    <t>Nimissila</t>
  </si>
  <si>
    <t>APL-I-835</t>
  </si>
  <si>
    <t>PR 876/16</t>
  </si>
  <si>
    <t>Société Demba Kanté Minière "SDKM"SARL</t>
  </si>
  <si>
    <t>Kodani-Est</t>
  </si>
  <si>
    <t>APL-I-84</t>
  </si>
  <si>
    <t>PR 81/13</t>
  </si>
  <si>
    <t>Sanakoro</t>
  </si>
  <si>
    <t>APL-I-843</t>
  </si>
  <si>
    <t>PR 655/15</t>
  </si>
  <si>
    <t>Faléa</t>
  </si>
  <si>
    <t>APL-I-87</t>
  </si>
  <si>
    <t>PR 85/13</t>
  </si>
  <si>
    <t>Emas Keikoro SARL</t>
  </si>
  <si>
    <t>Keikoro</t>
  </si>
  <si>
    <t>APL-I-871</t>
  </si>
  <si>
    <t>AE 647/15</t>
  </si>
  <si>
    <t>Boubou-Ouest</t>
  </si>
  <si>
    <t>APL-I-876</t>
  </si>
  <si>
    <t>AE 978/16</t>
  </si>
  <si>
    <t>Finkolo-Ouest</t>
  </si>
  <si>
    <t>APL-I-881</t>
  </si>
  <si>
    <t>AE 781/16</t>
  </si>
  <si>
    <t>Douma</t>
  </si>
  <si>
    <t>APL-I-906</t>
  </si>
  <si>
    <t>PR 1049/17</t>
  </si>
  <si>
    <t>Kofia-II</t>
  </si>
  <si>
    <t>APL-I-908</t>
  </si>
  <si>
    <t>PR 532/15</t>
  </si>
  <si>
    <t>Fina</t>
  </si>
  <si>
    <t>APL-I-909</t>
  </si>
  <si>
    <t>PR 873/16</t>
  </si>
  <si>
    <t>Malikila</t>
  </si>
  <si>
    <t>APL-I-912</t>
  </si>
  <si>
    <t>PR 1044/17</t>
  </si>
  <si>
    <t>Mines et Transport du Mali (MITRAM-SARL)</t>
  </si>
  <si>
    <t>025005758L</t>
  </si>
  <si>
    <t>Kourouba</t>
  </si>
  <si>
    <t>APL-I-914</t>
  </si>
  <si>
    <t>PR 709/15</t>
  </si>
  <si>
    <t>APL-I-915</t>
  </si>
  <si>
    <t>PR 646/15</t>
  </si>
  <si>
    <t>Tunu Resources SARL</t>
  </si>
  <si>
    <t>APL-I-917</t>
  </si>
  <si>
    <t>PR 1645/18</t>
  </si>
  <si>
    <t>Berila-Sud</t>
  </si>
  <si>
    <t>APL-I-919</t>
  </si>
  <si>
    <t>AE 652/15</t>
  </si>
  <si>
    <t>Velona Commercial Mali (V.C.M- SARL)</t>
  </si>
  <si>
    <t>087800813A</t>
  </si>
  <si>
    <t>Samalé-Est</t>
  </si>
  <si>
    <t>APL-I-96</t>
  </si>
  <si>
    <t>PR 92/13</t>
  </si>
  <si>
    <t>Merrex Gold Mali SARL</t>
  </si>
  <si>
    <t>Kofia Sud</t>
  </si>
  <si>
    <t>APL-I-962</t>
  </si>
  <si>
    <t>PR 777/16</t>
  </si>
  <si>
    <t>Lena-Sud</t>
  </si>
  <si>
    <t>APL-I-964</t>
  </si>
  <si>
    <t>AE 638/15</t>
  </si>
  <si>
    <t>Concorde Mali Sarl</t>
  </si>
  <si>
    <t>083316103N</t>
  </si>
  <si>
    <t>Konian</t>
  </si>
  <si>
    <t>APL-I-968</t>
  </si>
  <si>
    <t>AP 772/16</t>
  </si>
  <si>
    <t>Société TANBAOURA (SO.TAN-SARL)</t>
  </si>
  <si>
    <t>083327536C</t>
  </si>
  <si>
    <t>Safarhadala-Nord</t>
  </si>
  <si>
    <t>APL-I-970</t>
  </si>
  <si>
    <t>PR 1202/17</t>
  </si>
  <si>
    <t>Satifara-Ouest</t>
  </si>
  <si>
    <t>APL-I-971</t>
  </si>
  <si>
    <t>PR 703/15</t>
  </si>
  <si>
    <t>Balandougou-Sud</t>
  </si>
  <si>
    <t>APL-I-972</t>
  </si>
  <si>
    <t>PR 704/15</t>
  </si>
  <si>
    <t>Mansaya</t>
  </si>
  <si>
    <t>APL-I-979</t>
  </si>
  <si>
    <t>PR 887/16</t>
  </si>
  <si>
    <t>Jinlong-S.A.R.L</t>
  </si>
  <si>
    <t>082234708L</t>
  </si>
  <si>
    <t>APL-I-986</t>
  </si>
  <si>
    <t>PR 2085/19</t>
  </si>
  <si>
    <t>Damanda Gold SARL Unipersonnelle</t>
  </si>
  <si>
    <t>082246081M</t>
  </si>
  <si>
    <t>Bourouna</t>
  </si>
  <si>
    <t>APL-I-994</t>
  </si>
  <si>
    <t>PR 2179/19</t>
  </si>
  <si>
    <t>Ouarala</t>
  </si>
  <si>
    <t>Sociétés</t>
  </si>
  <si>
    <t>N° de l’Arrêté et date d’attribution</t>
  </si>
  <si>
    <t>District géologique</t>
  </si>
  <si>
    <t>Substance</t>
  </si>
  <si>
    <t>Sup. /Km²</t>
  </si>
  <si>
    <t>International Goldfields (Mali)  Sarl</t>
  </si>
  <si>
    <t>N°2020-0072/MMP-SG du 22/01/2020</t>
  </si>
  <si>
    <t>Future Minerals Sarl</t>
  </si>
  <si>
    <t>N°2020-0073/MMP-SG du 22/01/2020</t>
  </si>
  <si>
    <t>Falcon Gold Ressources  Sarl</t>
  </si>
  <si>
    <t>N°2020-0086/MMP-SG du 28/01/2020</t>
  </si>
  <si>
    <t>Universal Mines &amp; Energies sarl</t>
  </si>
  <si>
    <t>N°2020-0288/MMP-SG du 12/02/2020</t>
  </si>
  <si>
    <t>Kéniéba</t>
  </si>
  <si>
    <t>Diafounou Mining Sarl</t>
  </si>
  <si>
    <t>N°2020-0289/MMP-SG du 12/02/2020</t>
  </si>
  <si>
    <t>Top Mining &amp; Consulting Sarl</t>
  </si>
  <si>
    <t>N°2020-0290/MMP-SG du 12/02/2020</t>
  </si>
  <si>
    <t>Mankouké-Sud</t>
  </si>
  <si>
    <t>Green Gold Systèm Sarl</t>
  </si>
  <si>
    <t>N°2020-0291/MMP-SG du 12/01/2020</t>
  </si>
  <si>
    <t>SOGESGOLD SA</t>
  </si>
  <si>
    <t>N°2020-1013/MMP-SG du 17/03/2020</t>
  </si>
  <si>
    <t>N°2020-1014/MMP-SG du 17/03/2020</t>
  </si>
  <si>
    <t>Africaine Mining Travaux Publics (S.A.M.T.P Sarl)</t>
  </si>
  <si>
    <t>N°2020-1043/MMP-SG du 19/03/2020</t>
  </si>
  <si>
    <t>Glencar Mali Sarl</t>
  </si>
  <si>
    <t>N°2020-1047/MMP-SG du 19/03/2020</t>
  </si>
  <si>
    <t>Wangara Sa</t>
  </si>
  <si>
    <t>N°2020-1053/MMP-SG du 19/03/2020</t>
  </si>
  <si>
    <t>Kita-Nioro</t>
  </si>
  <si>
    <t>Cora Ressources Mali Sarl</t>
  </si>
  <si>
    <t>N°2020-1054/MMP-SG du 19/03/2020</t>
  </si>
  <si>
    <t>Titan Mining Consulting &amp; Trading sarl (TMCT Sarl)</t>
  </si>
  <si>
    <t>N°2020-1055/MMP-SG du 19/03/2020</t>
  </si>
  <si>
    <t>Assimah Mining Sarl</t>
  </si>
  <si>
    <t>N°2020-1056/MMP-SG du 19/03/2020</t>
  </si>
  <si>
    <t>Entreprise Générale Traoré et Frères (E.G.T.F Sarl)</t>
  </si>
  <si>
    <t>N°2020-1104/MMP-SG du 20//04/2020</t>
  </si>
  <si>
    <t>Kan Mining Sarl</t>
  </si>
  <si>
    <t>N°2020-1308/MMP-SG du 20//03/2020</t>
  </si>
  <si>
    <t>Kessako</t>
  </si>
  <si>
    <t>Fily Sissoko Mining Sarl (SO.FI.SI Mining Sarlu)</t>
  </si>
  <si>
    <t>N°2020-1301/MMP-SG du 20/03/2020</t>
  </si>
  <si>
    <t>Organisation Tounkara Commerce International Mining Investissement Sarl (OTCI Mining)</t>
  </si>
  <si>
    <t>N°2020-1302/MMP-SG du 01/04/2020</t>
  </si>
  <si>
    <t>Sudquest Sarl</t>
  </si>
  <si>
    <t>N°2020-1303/MMP-SG du 01//04/2020</t>
  </si>
  <si>
    <t>SI MINING SA</t>
  </si>
  <si>
    <t>N°2020-1304/MMP-SG du 20//04/2020</t>
  </si>
  <si>
    <t>Point Commercial (POINT COM-SARLK)</t>
  </si>
  <si>
    <t>N°2020-1307/MMP-SG du 20//04/2020</t>
  </si>
  <si>
    <t>Faraba Sud-Est</t>
  </si>
  <si>
    <t>Roscan Gold Mali Sarl</t>
  </si>
  <si>
    <t>N°2020-1366/MMP-SG du 06//04/2020</t>
  </si>
  <si>
    <t>N°2020-1855/MMP-SG du 21//05/2020</t>
  </si>
  <si>
    <t>Tanbakoro-Ouest</t>
  </si>
  <si>
    <t>Timi-Gold Sarl</t>
  </si>
  <si>
    <t>N°2020-1920/MMP-SG du 27//05/2020</t>
  </si>
  <si>
    <t>Dinso-Beleda</t>
  </si>
  <si>
    <t>N°2020-1921/MMP-SG du 27//05/2020</t>
  </si>
  <si>
    <t>Entreprise Générale TRAORE et Frères (E.G.T.F ) Sarl</t>
  </si>
  <si>
    <t>N°2020-1922/MMP-SG du 27//05/2020</t>
  </si>
  <si>
    <t>Global Business Service International Sarl</t>
  </si>
  <si>
    <t>N°2020-1923/MMP-SG du 27//05/2020</t>
  </si>
  <si>
    <t>Komana-Kouta-Sud</t>
  </si>
  <si>
    <t>N°2020-2028/MMP-SG du 01//06/2020</t>
  </si>
  <si>
    <t>N°2020-2079/MMP-SG du 03//06/2020</t>
  </si>
  <si>
    <t>Hong Fa Mining sarl</t>
  </si>
  <si>
    <t>N°2020-2082/MMP-SG du 03//06/2020</t>
  </si>
  <si>
    <t>Métédia-Ouest</t>
  </si>
  <si>
    <t>Localité/District géologique</t>
  </si>
  <si>
    <t>Sup. / Km²</t>
  </si>
  <si>
    <t>N° de l’Autorisation et date d’octroi</t>
  </si>
  <si>
    <t>Golden Stalliom Corporation SARL</t>
  </si>
  <si>
    <t>Maréna Nord-Ouest/Kita-Nioro</t>
  </si>
  <si>
    <t>N°0000148/DNGM du 16/01/2020</t>
  </si>
  <si>
    <t>Longue Prosperité  Mali « L.P.M-SARLU »</t>
  </si>
  <si>
    <t>Diakon/Kita-Nioro</t>
  </si>
  <si>
    <t>N°0000149/DNGM du 16/01/2020</t>
  </si>
  <si>
    <t xml:space="preserve">XIN WANG MINING CO LTD  SARL                                                                                                                                                                                                                      </t>
  </si>
  <si>
    <t>Kossaya-Sud-Ouest/Kéniéba</t>
  </si>
  <si>
    <t>N°0000150/DNGM du 16/01/2020</t>
  </si>
  <si>
    <t>Wan Xiang Mining Sarl</t>
  </si>
  <si>
    <t>Mankouké-OuestKéniéba</t>
  </si>
  <si>
    <t>N°0000151/DNGM du 16/01/2020</t>
  </si>
  <si>
    <t>Minékalé Forage  SARL</t>
  </si>
  <si>
    <t>Bogo/Bougouni</t>
  </si>
  <si>
    <t>N°0000152/DNGM du 16/01/2020</t>
  </si>
  <si>
    <t>KDC GEMS  SARL</t>
  </si>
  <si>
    <t>Diakon-Est/Kita-Nioro</t>
  </si>
  <si>
    <t>N°0000153/DNGM du 16/01/2020</t>
  </si>
  <si>
    <t>Cimaf Mali Sa</t>
  </si>
  <si>
    <t>Bemasso/Kangaba</t>
  </si>
  <si>
    <t>N°0000154/DNGM du 16/01/2020</t>
  </si>
  <si>
    <t>Titan Mining Consulting &amp; Trading SARL</t>
  </si>
  <si>
    <t>Diatamoussa-Nord/Kéniéba</t>
  </si>
  <si>
    <t>N°0000155/DNGM du 16/01/2020</t>
  </si>
  <si>
    <t xml:space="preserve">Takoti Sarl Unipersonnel </t>
  </si>
  <si>
    <t>Tanhala/Bougouni</t>
  </si>
  <si>
    <t>N°0000156/DNGM du 16/01/2020</t>
  </si>
  <si>
    <t>SOMADIAM  SARL</t>
  </si>
  <si>
    <t>Galama/Kéniéba</t>
  </si>
  <si>
    <t>N°0000157/DNGM du 16/01/2020</t>
  </si>
  <si>
    <t>Assiste  SARL</t>
  </si>
  <si>
    <t>Djibrouia Nord Est/Kéniéba</t>
  </si>
  <si>
    <t>N°0000158/DNGM du 16/01/2020</t>
  </si>
  <si>
    <t>Feng Yi Sarl</t>
  </si>
  <si>
    <t>Sékoto-Ouest/Kéniéba</t>
  </si>
  <si>
    <t>N°0000159/DNGM du 16/01/2020</t>
  </si>
  <si>
    <t xml:space="preserve">Arabian Limited Sarl </t>
  </si>
  <si>
    <t>Siélé/Yanfolila</t>
  </si>
  <si>
    <t>N°0000160/DNGM du 16/01/2020</t>
  </si>
  <si>
    <t>Diak Gold Sarl</t>
  </si>
  <si>
    <t>Daka-Saidou/Kéniéba</t>
  </si>
  <si>
    <t>N°0009591/DNGM du 24/02/2020</t>
  </si>
  <si>
    <t>Terrazzo Sarl</t>
  </si>
  <si>
    <t>Pankourou-Nord/Bougouni</t>
  </si>
  <si>
    <t>N°0009592/DNGM du 24/02/2020</t>
  </si>
  <si>
    <t>Kaban-Nord/Bougouni</t>
  </si>
  <si>
    <t>N°0009593/DNGM du 24/02/2020</t>
  </si>
  <si>
    <t>SOREM SARL</t>
  </si>
  <si>
    <t>Tioribougou/Kolokani</t>
  </si>
  <si>
    <t>N°0009595/DNGM du 24/02/2020</t>
  </si>
  <si>
    <t>Africa Mines Services Sarl</t>
  </si>
  <si>
    <t>Bassa/Bougouni</t>
  </si>
  <si>
    <t>N°0009596/DNGM du 24/02/2020</t>
  </si>
  <si>
    <t>Kirin Mining Sarl</t>
  </si>
  <si>
    <t>Diako/Tita-Nioro</t>
  </si>
  <si>
    <t>N°0009597/DNGM du 24/02/2020</t>
  </si>
  <si>
    <t>Leila Oil International Trading Sarl</t>
  </si>
  <si>
    <t>Madina/Kangaba</t>
  </si>
  <si>
    <t>N°0009598/DNGM du 24/02/2020</t>
  </si>
  <si>
    <t>Wagadou Explore Sarl</t>
  </si>
  <si>
    <t>Goualafara/Yanfolila</t>
  </si>
  <si>
    <t>N°0009599/DNGM du 24/02/2020</t>
  </si>
  <si>
    <t>Ogassai Mining Sarl</t>
  </si>
  <si>
    <t>Niako-Sud-Est/Yanfolila</t>
  </si>
  <si>
    <t>N°0009600/DNGM du 24/02/2020</t>
  </si>
  <si>
    <t>K.A Gold Mining Sarl</t>
  </si>
  <si>
    <t>Faladjè-Nord/Bougouni</t>
  </si>
  <si>
    <t>N°0009601/DNGM du 24/02/2020</t>
  </si>
  <si>
    <t>Stones Sa</t>
  </si>
  <si>
    <t>Madinekounta/Kita-Nioro</t>
  </si>
  <si>
    <t>N°0009602/DNGM du 24/02/2020</t>
  </si>
  <si>
    <t>Bureau d’Etudes en Géosciences Services</t>
  </si>
  <si>
    <t>Touréla/Kangaba</t>
  </si>
  <si>
    <t>N°0009603/DNGM du 24/02/2020</t>
  </si>
  <si>
    <t>Samassa Mining Corporation Sarl</t>
  </si>
  <si>
    <t>Naréna-Nord/Kangaba</t>
  </si>
  <si>
    <t>N°0009604/DNGM du 24/02/2020</t>
  </si>
  <si>
    <t>Twenty One Sarl</t>
  </si>
  <si>
    <t>Faraba-Est/Kéniéba</t>
  </si>
  <si>
    <t>N°0009605/DNGM du 24/02/2020</t>
  </si>
  <si>
    <t>Bélou/Kayes</t>
  </si>
  <si>
    <t>N°0009623/DNGM du 26/02/2020</t>
  </si>
  <si>
    <t>Noura Conseils Sarl</t>
  </si>
  <si>
    <t>Tyinko-Est/Bougouni</t>
  </si>
  <si>
    <t>N°0009624/DNGM du 26/02/2020</t>
  </si>
  <si>
    <t>Sodioula/Bougouni</t>
  </si>
  <si>
    <t>N°0009625/DNGM du 26/02/2020</t>
  </si>
  <si>
    <t>S.K Company Sarl</t>
  </si>
  <si>
    <t>Douni-Est/Bougouni</t>
  </si>
  <si>
    <t>N°0009626/DNGM du 26/02/2020</t>
  </si>
  <si>
    <t>Minière TRAORE et Fils Sarl</t>
  </si>
  <si>
    <t>Gourdé/Kita-Nioro</t>
  </si>
  <si>
    <t>N°0009627/DNGM du 26/02/2020</t>
  </si>
  <si>
    <t>FENG YI SARL</t>
  </si>
  <si>
    <t>Gakoura/Kayes</t>
  </si>
  <si>
    <t>N°0009628/DNGM du 26/02/2020</t>
  </si>
  <si>
    <t>Rocs Entreprise Sarl</t>
  </si>
  <si>
    <t>Sopi/Bagoé</t>
  </si>
  <si>
    <t>N°0009629/DNGM du 26/02/2020</t>
  </si>
  <si>
    <t>Agence Mandingue de Courtage de Conseils et d’Orientation « AMCCO Sarl »</t>
  </si>
  <si>
    <t>Yilimalo/Kéniéba</t>
  </si>
  <si>
    <t>N°0009630/DNGM du 26/02/2020</t>
  </si>
  <si>
    <t>Little BIG Mining Sarl</t>
  </si>
  <si>
    <t>Diaban-Sud/Yanfoila</t>
  </si>
  <si>
    <t>N°0009649/DNGM du 26/02/2020</t>
  </si>
  <si>
    <t>S-Géol Consulting sarl</t>
  </si>
  <si>
    <t>Kouma/Bougouni</t>
  </si>
  <si>
    <t>N°0009650/DNGM du 26/02/2020</t>
  </si>
  <si>
    <t>GT-Mining and Géology Services</t>
  </si>
  <si>
    <t>N’Tila/Bougouni</t>
  </si>
  <si>
    <t>N°0009651/DNGM du 26/02/2020</t>
  </si>
  <si>
    <t>Groupement ETEP/EGK</t>
  </si>
  <si>
    <t>Béssina Nord/Bagoé</t>
  </si>
  <si>
    <t>N°0009862/DNGM du 18/03/2020</t>
  </si>
  <si>
    <t>Sanou Star Ressources Sarl</t>
  </si>
  <si>
    <t>Syakoro/Bougouni</t>
  </si>
  <si>
    <t>N°0009863/DNGM du 18/03/2020</t>
  </si>
  <si>
    <t>L’Horizon Sarl</t>
  </si>
  <si>
    <t>Batalé-Est/Kéniéba</t>
  </si>
  <si>
    <t>N°0009864/DNGM du 18/03/2020</t>
  </si>
  <si>
    <t xml:space="preserve">Stones Sa </t>
  </si>
  <si>
    <t>Madinékounta/Kita-Nioro</t>
  </si>
  <si>
    <t>N°0009865/DNGM du 18/03/2020</t>
  </si>
  <si>
    <t>Morifina/Yanfolila</t>
  </si>
  <si>
    <t>N°0009866/DNGM du 18/03/2020</t>
  </si>
  <si>
    <t>Diamont Cement Sa</t>
  </si>
  <si>
    <t>Kersignani/Kita-Nioro</t>
  </si>
  <si>
    <t>N°0009867/DNGM du 18/03/2020</t>
  </si>
  <si>
    <t>Entreprise Générale Mamadou KONATE/EGK</t>
  </si>
  <si>
    <t>Tabarako/Bagoé</t>
  </si>
  <si>
    <t>N°0009881/DNGM du 19/03/2020</t>
  </si>
  <si>
    <t>Dynasty Gold Sarl</t>
  </si>
  <si>
    <t>Dougoula/Kéniéba</t>
  </si>
  <si>
    <t>N°030000/DNGM du 31/03/2020</t>
  </si>
  <si>
    <t>Liberto-Sud/Kéniéba</t>
  </si>
  <si>
    <t>N°030034/DNGM du 02/04/2020</t>
  </si>
  <si>
    <t>Fonkoura Bakou Company Sarl</t>
  </si>
  <si>
    <t>Hamdallaye-Ouest/Kita-Nioro</t>
  </si>
  <si>
    <t>N°030037/DNGM du 02/04/2020</t>
  </si>
  <si>
    <t>West African Metals Sarl</t>
  </si>
  <si>
    <t>Kolena/Kangaba</t>
  </si>
  <si>
    <t>N°030038/DNGM du 02/04/2020</t>
  </si>
  <si>
    <t>SMK Mining sarl</t>
  </si>
  <si>
    <t>Rharous Nord/ Tombouctou-Taoudeni</t>
  </si>
  <si>
    <t>N°040329/MMEE/DNGM du 22/12/2020</t>
  </si>
  <si>
    <t>Touba Mining Junior Sarl</t>
  </si>
  <si>
    <t xml:space="preserve">Mankouké- Ouest/Kéniéba </t>
  </si>
  <si>
    <t>N°040331/MMEE/DNGM du 22/12/2020</t>
  </si>
  <si>
    <t>SMK Mining Sarl</t>
  </si>
  <si>
    <t>Rharous/ Tombouctou-Taoudeni</t>
  </si>
  <si>
    <t>N°040361/MMEE/DNGM du 24/12/2020</t>
  </si>
  <si>
    <t>SIDIBE Mining Sarl</t>
  </si>
  <si>
    <t>Soumantéré/ Kayes</t>
  </si>
  <si>
    <t>N°040362/MMEE/DNGM du 24/12/2020</t>
  </si>
  <si>
    <t>Bakoroni/ Yanfolila</t>
  </si>
  <si>
    <t>N°040363/MMEE/DNGM du 24/12/2020</t>
  </si>
  <si>
    <t>Mine Kale - Sarl</t>
  </si>
  <si>
    <t>Mantia/ Kayes</t>
  </si>
  <si>
    <t>N°040367/MMEE/DNGM du 28/12/2020</t>
  </si>
  <si>
    <t>S.F.T.P Mining Sa</t>
  </si>
  <si>
    <t>Yatia Est / Kéniéba</t>
  </si>
  <si>
    <t>N°040368/MMEE/DNGM du 28/12/2020</t>
  </si>
  <si>
    <t xml:space="preserve">Agence sahélienne BTP &amp; Mine Sarl </t>
  </si>
  <si>
    <t>Diourkasso/ Bagoé</t>
  </si>
  <si>
    <t>N°040391/MMEE/DNGM du 29/12/2020</t>
  </si>
  <si>
    <t xml:space="preserve">Agence Mandingue de Courtage de Conseil et d’Orientation </t>
  </si>
  <si>
    <t>Tonbokoli-Sud Est/ Kéniéba</t>
  </si>
  <si>
    <t>N°040422/MMEE/DNGM du 31/12/2020</t>
  </si>
  <si>
    <t>Agence Mandingue de Courtage de Conseil et d’Orientation</t>
  </si>
  <si>
    <t xml:space="preserve">Konfara / Yanfolila </t>
  </si>
  <si>
    <t>N°040423/MMEE/DNGM du 31/12/2020</t>
  </si>
  <si>
    <t>Tiagolé Est / Tingrela</t>
  </si>
  <si>
    <t xml:space="preserve">Or </t>
  </si>
  <si>
    <t>N°040424/MMEE/DNGM du 31/12/2020</t>
  </si>
  <si>
    <t>Babara Est / Kéniéba</t>
  </si>
  <si>
    <t>N°040425/MMEE/DNGM du 31/12/2020</t>
  </si>
  <si>
    <t>N° et  date d’attribution</t>
  </si>
  <si>
    <t>Sté d’Exploitation de Carrières et Mines du Mali (S.E.C.M SARL)</t>
  </si>
  <si>
    <t>N°2020-0706/MMP du 04/03/2020</t>
  </si>
  <si>
    <t>Afrimine Solution Sarl</t>
  </si>
  <si>
    <t>N°2020-1103/MMP du 20/03/2020</t>
  </si>
  <si>
    <t>N° de l’Arrêté et  date d’attribution</t>
  </si>
  <si>
    <t>District minier</t>
  </si>
  <si>
    <t>Sup./ Km²</t>
  </si>
  <si>
    <t>CIMAF SA</t>
  </si>
  <si>
    <t>N°2020-1046/MMP-SG du 19/03/2010</t>
  </si>
  <si>
    <t>Kadiel-Pobi</t>
  </si>
  <si>
    <t>DES MINES DE DARSALAM</t>
  </si>
  <si>
    <t>N°2020-1099/MMP-SG du 20/03/2010</t>
  </si>
  <si>
    <t>Recherche d’Exploitation et de Commercialisation de l’Or (SOREXCO) Sarl</t>
  </si>
  <si>
    <t>N°2020-2028/MMP-SG du 01/06/2010</t>
  </si>
  <si>
    <t>N° de l’Arrêté  d’attribution</t>
  </si>
  <si>
    <t>Sikamine  Sarl</t>
  </si>
  <si>
    <t>N°2020-0293/MMP-SG du 12/02/2020</t>
  </si>
  <si>
    <t>Tata Mines Sarl</t>
  </si>
  <si>
    <t>N°2020-0292/MMP-SG du 12/02/2020</t>
  </si>
  <si>
    <t>Monéa-Ouest</t>
  </si>
  <si>
    <t>N°2020-2081/MMP-SG du 03/06/2020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</si>
</sst>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_(* \(#,##0\);_(* &quot;-&quot;_);_(@_)"/>
    <numFmt numFmtId="165" formatCode="#,##0_);\(&quot;&quot;#,##0\);_-* &quot;-&quot;??_-;_-@_-"/>
    <numFmt numFmtId="166" formatCode="#,##0_ ;[Red]\-#,##0\ "/>
    <numFmt numFmtId="167" formatCode="_-* #,##0.00\ _€_-;\-* #,##0.00\ _€_-;_-* &quot;-&quot;??\ _€_-;_-@_-"/>
  </numFmts>
  <fonts count="30" x14ac:knownFonts="1">
    <font>
      <sz val="11"/>
      <color theme="1"/>
      <name val="Trebuchet MS"/>
      <family val="2"/>
      <scheme val="minor"/>
    </font>
    <font>
      <b/>
      <sz val="8"/>
      <color rgb="FFFFFFFF"/>
      <name val="Trebuchet MS"/>
      <family val="2"/>
    </font>
    <font>
      <sz val="8"/>
      <color rgb="FF000000"/>
      <name val="Trebuchet MS"/>
      <family val="2"/>
    </font>
    <font>
      <sz val="8"/>
      <name val="Trebuchet MS"/>
      <family val="2"/>
    </font>
    <font>
      <b/>
      <sz val="8"/>
      <color rgb="FF000000"/>
      <name val="Trebuchet MS"/>
      <family val="2"/>
    </font>
    <font>
      <sz val="8"/>
      <color theme="1"/>
      <name val="Trebuchet MS"/>
      <family val="2"/>
    </font>
    <font>
      <sz val="11"/>
      <color theme="1"/>
      <name val="Trebuchet MS"/>
      <family val="2"/>
      <scheme val="minor"/>
    </font>
    <font>
      <b/>
      <sz val="10"/>
      <color theme="1"/>
      <name val="Trebuchet MS"/>
      <family val="2"/>
    </font>
    <font>
      <sz val="10"/>
      <color theme="1"/>
      <name val="Times New Roman"/>
      <family val="1"/>
    </font>
    <font>
      <b/>
      <sz val="9"/>
      <color rgb="FFFFFFFF"/>
      <name val="Trebuchet MS"/>
      <family val="2"/>
    </font>
    <font>
      <sz val="9"/>
      <color rgb="FF000000"/>
      <name val="Trebuchet MS"/>
      <family val="2"/>
    </font>
    <font>
      <sz val="9"/>
      <name val="Trebuchet MS"/>
      <family val="2"/>
    </font>
    <font>
      <b/>
      <sz val="8"/>
      <color theme="1"/>
      <name val="Trebuchet MS"/>
      <family val="2"/>
    </font>
    <font>
      <sz val="10"/>
      <color theme="1"/>
      <name val="Arial"/>
      <family val="2"/>
    </font>
    <font>
      <sz val="10"/>
      <name val="Arial"/>
      <family val="2"/>
    </font>
    <font>
      <sz val="8"/>
      <name val="Trebuchet MS"/>
      <family val="2"/>
      <scheme val="major"/>
    </font>
    <font>
      <b/>
      <sz val="8"/>
      <color theme="0"/>
      <name val="Trebuchet MS"/>
      <family val="2"/>
    </font>
    <font>
      <b/>
      <sz val="8"/>
      <name val="Trebuchet MS"/>
      <family val="2"/>
    </font>
    <font>
      <b/>
      <sz val="10"/>
      <color rgb="FFFFFFFF"/>
      <name val="Trebuchet MS"/>
      <family val="2"/>
    </font>
    <font>
      <b/>
      <sz val="8"/>
      <color rgb="FF000000"/>
      <name val="Arial"/>
      <family val="2"/>
    </font>
    <font>
      <b/>
      <sz val="8"/>
      <color rgb="FFFFFFFF"/>
      <name val="Arial"/>
      <family val="2"/>
    </font>
    <font>
      <sz val="10"/>
      <color theme="0"/>
      <name val="Calibri"/>
      <family val="2"/>
    </font>
    <font>
      <sz val="9"/>
      <name val="Calibri"/>
      <family val="2"/>
    </font>
    <font>
      <sz val="8"/>
      <color rgb="FFFF0000"/>
      <name val="Trebuchet MS"/>
      <family val="2"/>
    </font>
    <font>
      <b/>
      <sz val="8"/>
      <color theme="0"/>
      <name val="Arial"/>
      <family val="2"/>
    </font>
    <font>
      <sz val="8"/>
      <color rgb="FFFF0000"/>
      <name val="Trebuchet MS"/>
      <family val="2"/>
      <scheme val="minor"/>
    </font>
    <font>
      <b/>
      <sz val="8"/>
      <color theme="0"/>
      <name val="Trebuchet MS"/>
      <family val="2"/>
      <scheme val="major"/>
    </font>
    <font>
      <sz val="11"/>
      <color rgb="FF000000"/>
      <name val="Calibri"/>
      <family val="2"/>
    </font>
    <font>
      <sz val="7"/>
      <name val="Times New Roman"/>
      <family val="1"/>
    </font>
    <font>
      <b/>
      <i/>
      <u/>
      <sz val="14"/>
      <color theme="1"/>
      <name val="Trebuchet MS"/>
      <family val="2"/>
    </font>
  </fonts>
  <fills count="14">
    <fill>
      <patternFill patternType="none"/>
    </fill>
    <fill>
      <patternFill patternType="gray125"/>
    </fill>
    <fill>
      <patternFill patternType="solid">
        <fgColor rgb="FF7A0A1B"/>
        <bgColor indexed="64"/>
      </patternFill>
    </fill>
    <fill>
      <patternFill patternType="solid">
        <fgColor rgb="FFF8A3AF"/>
        <bgColor indexed="64"/>
      </patternFill>
    </fill>
    <fill>
      <patternFill patternType="solid">
        <fgColor rgb="FFF7A3B0"/>
        <bgColor indexed="64"/>
      </patternFill>
    </fill>
    <fill>
      <patternFill patternType="solid">
        <fgColor rgb="FFBFBFBF"/>
        <bgColor indexed="64"/>
      </patternFill>
    </fill>
    <fill>
      <patternFill patternType="solid">
        <fgColor theme="0"/>
        <bgColor indexed="64"/>
      </patternFill>
    </fill>
    <fill>
      <patternFill patternType="solid">
        <fgColor theme="3" tint="0.59999389629810485"/>
        <bgColor indexed="64"/>
      </patternFill>
    </fill>
    <fill>
      <patternFill patternType="solid">
        <fgColor rgb="FFFFFFFF"/>
        <bgColor indexed="64"/>
      </patternFill>
    </fill>
    <fill>
      <patternFill patternType="solid">
        <fgColor rgb="FF7A0A1B"/>
        <bgColor theme="4" tint="0.79998168889431442"/>
      </patternFill>
    </fill>
    <fill>
      <patternFill patternType="solid">
        <fgColor theme="0" tint="-0.249977111117893"/>
        <bgColor indexed="64"/>
      </patternFill>
    </fill>
    <fill>
      <patternFill patternType="solid">
        <fgColor rgb="FFC0A99E"/>
        <bgColor indexed="64"/>
      </patternFill>
    </fill>
    <fill>
      <patternFill patternType="solid">
        <fgColor rgb="FF730022"/>
        <bgColor indexed="64"/>
      </patternFill>
    </fill>
    <fill>
      <patternFill patternType="solid">
        <fgColor rgb="FF710022"/>
        <bgColor indexed="64"/>
      </patternFill>
    </fill>
  </fills>
  <borders count="32">
    <border>
      <left/>
      <right/>
      <top/>
      <bottom/>
      <diagonal/>
    </border>
    <border>
      <left/>
      <right/>
      <top/>
      <bottom style="medium">
        <color rgb="FFED1A3B"/>
      </bottom>
      <diagonal/>
    </border>
    <border>
      <left/>
      <right/>
      <top style="medium">
        <color rgb="FFED1A3B"/>
      </top>
      <bottom/>
      <diagonal/>
    </border>
    <border>
      <left/>
      <right/>
      <top style="medium">
        <color rgb="FFED1A3B"/>
      </top>
      <bottom style="medium">
        <color rgb="FFED1A3B"/>
      </bottom>
      <diagonal/>
    </border>
    <border>
      <left/>
      <right style="medium">
        <color rgb="FFED1A3B"/>
      </right>
      <top style="medium">
        <color rgb="FFED1A3B"/>
      </top>
      <bottom style="medium">
        <color rgb="FFED1A3B"/>
      </bottom>
      <diagonal/>
    </border>
    <border>
      <left style="medium">
        <color rgb="FFED1A3B"/>
      </left>
      <right style="medium">
        <color rgb="FFED1A3B"/>
      </right>
      <top style="medium">
        <color rgb="FFED1A3B"/>
      </top>
      <bottom style="medium">
        <color rgb="FFED1A3B"/>
      </bottom>
      <diagonal/>
    </border>
    <border>
      <left style="medium">
        <color rgb="FFED1A3B"/>
      </left>
      <right/>
      <top style="medium">
        <color rgb="FFED1A3B"/>
      </top>
      <bottom style="medium">
        <color rgb="FFED1A3B"/>
      </bottom>
      <diagonal/>
    </border>
    <border>
      <left style="thick">
        <color rgb="FFFF0000"/>
      </left>
      <right style="thick">
        <color rgb="FFFF0000"/>
      </right>
      <top/>
      <bottom style="thick">
        <color rgb="FFFF0000"/>
      </bottom>
      <diagonal/>
    </border>
    <border>
      <left style="thick">
        <color rgb="FFFF0000"/>
      </left>
      <right style="thick">
        <color rgb="FFFF0000"/>
      </right>
      <top/>
      <bottom/>
      <diagonal/>
    </border>
    <border>
      <left/>
      <right style="thick">
        <color rgb="FFFF0000"/>
      </right>
      <top/>
      <bottom style="medium">
        <color rgb="FFFF0000"/>
      </bottom>
      <diagonal/>
    </border>
    <border>
      <left/>
      <right/>
      <top/>
      <bottom style="medium">
        <color rgb="FFFF0000"/>
      </bottom>
      <diagonal/>
    </border>
    <border>
      <left/>
      <right/>
      <top/>
      <bottom style="thick">
        <color rgb="FFFF0000"/>
      </bottom>
      <diagonal/>
    </border>
    <border>
      <left style="medium">
        <color rgb="FFFF0000"/>
      </left>
      <right/>
      <top/>
      <bottom style="thick">
        <color rgb="FFFF0000"/>
      </bottom>
      <diagonal/>
    </border>
    <border>
      <left style="medium">
        <color rgb="FFFF0000"/>
      </left>
      <right style="thick">
        <color rgb="FFFF0000"/>
      </right>
      <top/>
      <bottom style="thick">
        <color rgb="FFFF0000"/>
      </bottom>
      <diagonal/>
    </border>
    <border>
      <left/>
      <right style="thick">
        <color rgb="FFFF0000"/>
      </right>
      <top/>
      <bottom style="thick">
        <color rgb="FFFF0000"/>
      </bottom>
      <diagonal/>
    </border>
    <border>
      <left style="thick">
        <color rgb="FFFF0000"/>
      </left>
      <right style="thick">
        <color rgb="FFFF0000"/>
      </right>
      <top/>
      <bottom style="medium">
        <color rgb="FFED1A3B"/>
      </bottom>
      <diagonal/>
    </border>
    <border>
      <left/>
      <right style="thick">
        <color rgb="FFFF0000"/>
      </right>
      <top/>
      <bottom style="medium">
        <color rgb="FFED1A3B"/>
      </bottom>
      <diagonal/>
    </border>
    <border>
      <left style="thick">
        <color rgb="FFFF0000"/>
      </left>
      <right/>
      <top/>
      <bottom style="medium">
        <color rgb="FFFF0000"/>
      </bottom>
      <diagonal/>
    </border>
    <border>
      <left/>
      <right style="thick">
        <color rgb="FFFF0000"/>
      </right>
      <top/>
      <bottom/>
      <diagonal/>
    </border>
    <border>
      <left/>
      <right/>
      <top style="medium">
        <color rgb="FFFF0000"/>
      </top>
      <bottom style="medium">
        <color rgb="FFFF0000"/>
      </bottom>
      <diagonal/>
    </border>
    <border>
      <left/>
      <right/>
      <top style="medium">
        <color rgb="FFFF0000"/>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right/>
      <top style="thick">
        <color rgb="FFFF0000"/>
      </top>
      <bottom/>
      <diagonal/>
    </border>
    <border>
      <left/>
      <right style="thick">
        <color rgb="FFFF0000"/>
      </right>
      <top style="thick">
        <color rgb="FFFF0000"/>
      </top>
      <bottom/>
      <diagonal/>
    </border>
    <border>
      <left/>
      <right/>
      <top/>
      <bottom style="medium">
        <color rgb="FFC00000"/>
      </bottom>
      <diagonal/>
    </border>
  </borders>
  <cellStyleXfs count="6">
    <xf numFmtId="0" fontId="0" fillId="0" borderId="0"/>
    <xf numFmtId="43" fontId="6" fillId="0" borderId="0" applyFont="0" applyFill="0" applyBorder="0" applyAlignment="0" applyProtection="0"/>
    <xf numFmtId="0" fontId="13" fillId="0" borderId="0"/>
    <xf numFmtId="0" fontId="14" fillId="0" borderId="0"/>
    <xf numFmtId="0" fontId="14" fillId="0" borderId="0"/>
    <xf numFmtId="0" fontId="27" fillId="0" borderId="0"/>
  </cellStyleXfs>
  <cellXfs count="416">
    <xf numFmtId="0" fontId="0" fillId="0" borderId="0" xfId="0"/>
    <xf numFmtId="0" fontId="2" fillId="3" borderId="0" xfId="0" applyFont="1" applyFill="1" applyAlignment="1">
      <alignment vertical="center" wrapText="1"/>
    </xf>
    <xf numFmtId="0" fontId="2" fillId="3" borderId="0" xfId="0" applyFont="1" applyFill="1" applyAlignment="1">
      <alignment vertical="center"/>
    </xf>
    <xf numFmtId="0" fontId="4" fillId="5" borderId="0" xfId="0" applyFont="1" applyFill="1" applyAlignment="1">
      <alignment vertical="center"/>
    </xf>
    <xf numFmtId="0" fontId="1" fillId="2" borderId="3" xfId="0" applyFont="1" applyFill="1" applyBorder="1" applyAlignment="1">
      <alignment horizontal="center" vertical="center" wrapText="1"/>
    </xf>
    <xf numFmtId="0" fontId="1" fillId="2" borderId="3" xfId="0" applyFont="1" applyFill="1" applyBorder="1" applyAlignment="1">
      <alignment horizontal="left" vertical="center"/>
    </xf>
    <xf numFmtId="0" fontId="1" fillId="2" borderId="3" xfId="0" applyFont="1" applyFill="1" applyBorder="1" applyAlignment="1">
      <alignment horizontal="left" vertical="center" wrapText="1"/>
    </xf>
    <xf numFmtId="0" fontId="2" fillId="6" borderId="0" xfId="0" applyFont="1" applyFill="1" applyAlignment="1">
      <alignment vertical="center"/>
    </xf>
    <xf numFmtId="9" fontId="2" fillId="6" borderId="0" xfId="0" applyNumberFormat="1" applyFont="1" applyFill="1" applyAlignment="1">
      <alignment horizontal="center" vertical="center" wrapText="1"/>
    </xf>
    <xf numFmtId="0" fontId="2" fillId="6" borderId="0" xfId="0" applyFont="1" applyFill="1" applyAlignment="1">
      <alignment horizontal="center" vertical="center" wrapText="1"/>
    </xf>
    <xf numFmtId="0" fontId="2" fillId="6" borderId="0" xfId="0" applyFont="1" applyFill="1" applyAlignment="1">
      <alignment vertical="center" wrapText="1"/>
    </xf>
    <xf numFmtId="0" fontId="3" fillId="6" borderId="0" xfId="0" applyFont="1" applyFill="1" applyAlignment="1">
      <alignment vertical="center" wrapText="1"/>
    </xf>
    <xf numFmtId="0" fontId="3" fillId="6" borderId="0" xfId="0" applyFont="1" applyFill="1" applyAlignment="1">
      <alignment vertical="center"/>
    </xf>
    <xf numFmtId="9" fontId="3" fillId="6" borderId="0" xfId="0" applyNumberFormat="1" applyFont="1" applyFill="1" applyAlignment="1">
      <alignment horizontal="center" vertical="center" wrapText="1"/>
    </xf>
    <xf numFmtId="0" fontId="3" fillId="6" borderId="0" xfId="0" applyFont="1" applyFill="1" applyAlignment="1">
      <alignment horizontal="center" vertical="center" wrapText="1"/>
    </xf>
    <xf numFmtId="0" fontId="5" fillId="0" borderId="0" xfId="0" applyFont="1" applyAlignment="1">
      <alignment vertical="center"/>
    </xf>
    <xf numFmtId="0" fontId="5" fillId="0" borderId="0" xfId="0" applyFont="1" applyAlignment="1">
      <alignment vertical="center" wrapText="1"/>
    </xf>
    <xf numFmtId="14" fontId="5" fillId="0" borderId="0" xfId="0" applyNumberFormat="1" applyFont="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vertical="center"/>
    </xf>
    <xf numFmtId="0" fontId="3" fillId="0" borderId="0" xfId="0" applyFont="1" applyAlignment="1">
      <alignment vertical="center"/>
    </xf>
    <xf numFmtId="14" fontId="1" fillId="2" borderId="3" xfId="0" applyNumberFormat="1" applyFont="1" applyFill="1" applyBorder="1" applyAlignment="1">
      <alignment horizontal="left" vertical="center" wrapText="1"/>
    </xf>
    <xf numFmtId="49" fontId="3" fillId="0" borderId="1" xfId="0" applyNumberFormat="1" applyFont="1" applyBorder="1" applyAlignment="1">
      <alignment horizontal="center" vertical="center"/>
    </xf>
    <xf numFmtId="0" fontId="1" fillId="2" borderId="2" xfId="0" applyFont="1" applyFill="1" applyBorder="1" applyAlignment="1">
      <alignment horizontal="center" vertical="center" wrapText="1"/>
    </xf>
    <xf numFmtId="0" fontId="2" fillId="0" borderId="0" xfId="0" applyFont="1" applyAlignment="1">
      <alignment vertical="center"/>
    </xf>
    <xf numFmtId="0" fontId="7" fillId="0" borderId="0" xfId="0" applyFont="1" applyAlignment="1">
      <alignment vertical="center"/>
    </xf>
    <xf numFmtId="0" fontId="15" fillId="6" borderId="0" xfId="0" applyFont="1" applyFill="1" applyAlignment="1">
      <alignment horizontal="center" vertical="center"/>
    </xf>
    <xf numFmtId="0" fontId="1" fillId="2" borderId="0" xfId="0" applyFont="1" applyFill="1" applyAlignment="1">
      <alignment horizontal="center" vertical="center" wrapText="1"/>
    </xf>
    <xf numFmtId="0" fontId="16" fillId="2" borderId="0" xfId="4" applyFont="1" applyFill="1" applyAlignment="1">
      <alignment horizontal="center" vertical="center" wrapText="1"/>
    </xf>
    <xf numFmtId="0" fontId="16" fillId="2" borderId="19" xfId="4" applyFont="1" applyFill="1" applyBorder="1" applyAlignment="1">
      <alignment horizontal="center" vertical="center" wrapText="1"/>
    </xf>
    <xf numFmtId="0" fontId="1" fillId="2" borderId="19" xfId="0" applyFont="1" applyFill="1" applyBorder="1" applyAlignment="1">
      <alignment horizontal="center" vertical="center" wrapText="1"/>
    </xf>
    <xf numFmtId="0" fontId="5" fillId="0" borderId="0" xfId="0" applyFont="1" applyAlignment="1">
      <alignment horizontal="center" vertical="center"/>
    </xf>
    <xf numFmtId="0" fontId="2" fillId="5" borderId="0" xfId="0" applyFont="1" applyFill="1" applyAlignment="1">
      <alignment vertical="center"/>
    </xf>
    <xf numFmtId="43" fontId="5" fillId="0" borderId="0" xfId="0" applyNumberFormat="1" applyFont="1" applyAlignment="1">
      <alignment vertical="center"/>
    </xf>
    <xf numFmtId="167" fontId="5" fillId="0" borderId="0" xfId="0" applyNumberFormat="1" applyFont="1" applyAlignment="1">
      <alignment vertical="center"/>
    </xf>
    <xf numFmtId="43" fontId="12" fillId="0" borderId="0" xfId="0" applyNumberFormat="1" applyFont="1" applyAlignment="1">
      <alignment vertical="center"/>
    </xf>
    <xf numFmtId="0" fontId="3" fillId="3" borderId="20" xfId="0" applyFont="1" applyFill="1" applyBorder="1" applyAlignment="1">
      <alignment vertical="center"/>
    </xf>
    <xf numFmtId="0" fontId="3" fillId="3" borderId="20" xfId="0" applyFont="1" applyFill="1" applyBorder="1" applyAlignment="1">
      <alignment horizontal="center" vertical="center"/>
    </xf>
    <xf numFmtId="0" fontId="3" fillId="3" borderId="20" xfId="0" applyFont="1" applyFill="1" applyBorder="1" applyAlignment="1">
      <alignment vertical="center" wrapText="1"/>
    </xf>
    <xf numFmtId="43" fontId="3" fillId="3" borderId="20" xfId="1" applyFont="1" applyFill="1" applyBorder="1" applyAlignment="1">
      <alignment vertical="center"/>
    </xf>
    <xf numFmtId="0" fontId="3" fillId="3" borderId="0" xfId="0" applyFont="1" applyFill="1" applyAlignment="1">
      <alignment vertical="center"/>
    </xf>
    <xf numFmtId="0" fontId="3" fillId="3" borderId="0" xfId="0" applyFont="1" applyFill="1" applyAlignment="1">
      <alignment horizontal="center" vertical="center"/>
    </xf>
    <xf numFmtId="0" fontId="3" fillId="3" borderId="0" xfId="0" applyFont="1" applyFill="1" applyAlignment="1">
      <alignment vertical="center" wrapText="1"/>
    </xf>
    <xf numFmtId="43" fontId="3" fillId="3" borderId="0" xfId="1" applyFont="1" applyFill="1" applyBorder="1" applyAlignment="1">
      <alignment vertical="center"/>
    </xf>
    <xf numFmtId="14" fontId="3" fillId="0" borderId="0" xfId="0" applyNumberFormat="1" applyFont="1" applyAlignment="1">
      <alignment horizontal="center" vertical="center"/>
    </xf>
    <xf numFmtId="0" fontId="3" fillId="0" borderId="0" xfId="0" applyFont="1" applyAlignment="1">
      <alignment vertical="center" wrapText="1"/>
    </xf>
    <xf numFmtId="43" fontId="3" fillId="0" borderId="0" xfId="1" applyFont="1" applyBorder="1" applyAlignment="1">
      <alignment vertical="center"/>
    </xf>
    <xf numFmtId="0" fontId="3" fillId="3" borderId="0" xfId="0" applyFont="1" applyFill="1" applyAlignment="1">
      <alignment horizontal="left" vertical="center"/>
    </xf>
    <xf numFmtId="43" fontId="3" fillId="3" borderId="0" xfId="1" applyFont="1" applyFill="1" applyBorder="1" applyAlignment="1">
      <alignment horizontal="right" vertical="center"/>
    </xf>
    <xf numFmtId="0" fontId="3" fillId="0" borderId="0" xfId="0" applyFont="1" applyAlignment="1">
      <alignment horizontal="center" vertical="center"/>
    </xf>
    <xf numFmtId="43" fontId="3" fillId="0" borderId="0" xfId="1" applyFont="1" applyFill="1" applyBorder="1" applyAlignment="1">
      <alignment horizontal="right" vertical="center"/>
    </xf>
    <xf numFmtId="14" fontId="3" fillId="3" borderId="0" xfId="0" applyNumberFormat="1" applyFont="1" applyFill="1" applyAlignment="1">
      <alignment horizontal="center" vertical="center"/>
    </xf>
    <xf numFmtId="0" fontId="3" fillId="3" borderId="0" xfId="0" applyFont="1" applyFill="1" applyAlignment="1">
      <alignment horizontal="center" vertical="center" wrapText="1"/>
    </xf>
    <xf numFmtId="43" fontId="3" fillId="0" borderId="0" xfId="1" applyFont="1" applyFill="1" applyBorder="1" applyAlignment="1">
      <alignment vertical="center"/>
    </xf>
    <xf numFmtId="0" fontId="3" fillId="5" borderId="0" xfId="0" applyFont="1" applyFill="1" applyAlignment="1">
      <alignment vertical="center"/>
    </xf>
    <xf numFmtId="0" fontId="17" fillId="5" borderId="0" xfId="0" applyFont="1" applyFill="1" applyAlignment="1">
      <alignment vertical="center"/>
    </xf>
    <xf numFmtId="3" fontId="17" fillId="5" borderId="0" xfId="0" applyNumberFormat="1" applyFont="1" applyFill="1" applyAlignment="1">
      <alignment horizontal="right" vertical="center"/>
    </xf>
    <xf numFmtId="0" fontId="3" fillId="7" borderId="0" xfId="0" applyFont="1" applyFill="1" applyAlignment="1">
      <alignment horizontal="left" vertical="center"/>
    </xf>
    <xf numFmtId="0" fontId="3" fillId="3" borderId="1" xfId="0" applyFont="1" applyFill="1" applyBorder="1" applyAlignment="1">
      <alignment horizontal="center" vertical="center"/>
    </xf>
    <xf numFmtId="0" fontId="17" fillId="7" borderId="1" xfId="0" applyFont="1" applyFill="1" applyBorder="1" applyAlignment="1">
      <alignment vertical="center"/>
    </xf>
    <xf numFmtId="166" fontId="3" fillId="0" borderId="0" xfId="3" applyNumberFormat="1" applyFont="1" applyAlignment="1">
      <alignment horizontal="left" vertical="center"/>
    </xf>
    <xf numFmtId="165" fontId="3" fillId="0" borderId="0" xfId="2" applyNumberFormat="1" applyFont="1" applyAlignment="1">
      <alignment vertical="center" wrapText="1"/>
    </xf>
    <xf numFmtId="0" fontId="3" fillId="7" borderId="0" xfId="0" applyFont="1" applyFill="1" applyAlignment="1">
      <alignment horizontal="center" vertical="center"/>
    </xf>
    <xf numFmtId="165" fontId="3" fillId="7" borderId="0" xfId="2" applyNumberFormat="1" applyFont="1" applyFill="1" applyAlignment="1">
      <alignment vertical="center" wrapText="1"/>
    </xf>
    <xf numFmtId="0" fontId="3" fillId="0" borderId="11" xfId="0" applyFont="1" applyBorder="1" applyAlignment="1">
      <alignment horizontal="center" vertical="center"/>
    </xf>
    <xf numFmtId="166" fontId="3" fillId="0" borderId="11" xfId="3" applyNumberFormat="1" applyFont="1" applyBorder="1" applyAlignment="1">
      <alignment horizontal="left" vertical="center"/>
    </xf>
    <xf numFmtId="165" fontId="3" fillId="0" borderId="11" xfId="2" applyNumberFormat="1" applyFont="1" applyBorder="1" applyAlignment="1">
      <alignment vertical="center" wrapText="1"/>
    </xf>
    <xf numFmtId="165" fontId="17" fillId="10" borderId="0" xfId="2" applyNumberFormat="1" applyFont="1" applyFill="1" applyAlignment="1">
      <alignment vertical="center"/>
    </xf>
    <xf numFmtId="165" fontId="17" fillId="10" borderId="0" xfId="2" applyNumberFormat="1" applyFont="1" applyFill="1" applyAlignment="1">
      <alignment horizontal="right" vertical="center"/>
    </xf>
    <xf numFmtId="0" fontId="17" fillId="11" borderId="0" xfId="0" applyFont="1" applyFill="1" applyAlignment="1">
      <alignment vertical="center"/>
    </xf>
    <xf numFmtId="165" fontId="17" fillId="11" borderId="0" xfId="0" applyNumberFormat="1" applyFont="1" applyFill="1" applyAlignment="1">
      <alignment vertical="center"/>
    </xf>
    <xf numFmtId="0" fontId="17" fillId="10" borderId="0" xfId="0" applyFont="1" applyFill="1" applyAlignment="1">
      <alignment horizontal="center" vertical="center"/>
    </xf>
    <xf numFmtId="0" fontId="17" fillId="10" borderId="0" xfId="0" applyFont="1" applyFill="1" applyAlignment="1">
      <alignment horizontal="left" vertical="center"/>
    </xf>
    <xf numFmtId="165" fontId="17" fillId="10" borderId="0" xfId="0" applyNumberFormat="1" applyFont="1" applyFill="1" applyAlignment="1">
      <alignment horizontal="center" vertical="center"/>
    </xf>
    <xf numFmtId="165" fontId="17" fillId="0" borderId="0" xfId="2" applyNumberFormat="1" applyFont="1" applyAlignment="1">
      <alignment vertical="center"/>
    </xf>
    <xf numFmtId="165" fontId="17" fillId="0" borderId="0" xfId="2" applyNumberFormat="1" applyFont="1" applyAlignment="1">
      <alignment horizontal="right" vertical="center"/>
    </xf>
    <xf numFmtId="0" fontId="11" fillId="7" borderId="0" xfId="0" applyFont="1" applyFill="1" applyAlignment="1">
      <alignment horizontal="center" vertical="center"/>
    </xf>
    <xf numFmtId="0" fontId="5" fillId="0" borderId="0" xfId="0" applyFont="1"/>
    <xf numFmtId="0" fontId="16" fillId="9" borderId="0" xfId="0" applyFont="1" applyFill="1" applyAlignment="1">
      <alignment horizontal="center" vertical="center" wrapText="1"/>
    </xf>
    <xf numFmtId="0" fontId="16" fillId="9" borderId="0" xfId="0" applyFont="1" applyFill="1" applyAlignment="1">
      <alignment horizontal="center" vertical="center"/>
    </xf>
    <xf numFmtId="0" fontId="1" fillId="2" borderId="11"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2" fillId="3" borderId="15" xfId="0" applyFont="1" applyFill="1" applyBorder="1" applyAlignment="1">
      <alignment vertical="center"/>
    </xf>
    <xf numFmtId="0" fontId="2" fillId="3" borderId="1" xfId="0" applyFont="1" applyFill="1" applyBorder="1" applyAlignment="1">
      <alignment horizontal="center" vertical="center"/>
    </xf>
    <xf numFmtId="0" fontId="2" fillId="3" borderId="16" xfId="0" applyFont="1" applyFill="1" applyBorder="1" applyAlignment="1">
      <alignment horizontal="center" vertical="center"/>
    </xf>
    <xf numFmtId="0" fontId="2" fillId="8" borderId="15" xfId="0" applyFont="1" applyFill="1" applyBorder="1" applyAlignment="1">
      <alignment vertical="center"/>
    </xf>
    <xf numFmtId="0" fontId="2" fillId="8" borderId="1" xfId="0" applyFont="1" applyFill="1" applyBorder="1" applyAlignment="1">
      <alignment horizontal="center" vertical="center"/>
    </xf>
    <xf numFmtId="0" fontId="2" fillId="8" borderId="16" xfId="0" applyFont="1" applyFill="1" applyBorder="1" applyAlignment="1">
      <alignment horizontal="center" vertical="center"/>
    </xf>
    <xf numFmtId="0" fontId="2" fillId="8" borderId="7" xfId="0" applyFont="1" applyFill="1" applyBorder="1" applyAlignment="1">
      <alignment vertical="center"/>
    </xf>
    <xf numFmtId="0" fontId="2" fillId="8" borderId="11" xfId="0" applyFont="1" applyFill="1" applyBorder="1" applyAlignment="1">
      <alignment horizontal="center" vertical="center"/>
    </xf>
    <xf numFmtId="0" fontId="2" fillId="8" borderId="14" xfId="0" applyFont="1" applyFill="1" applyBorder="1" applyAlignment="1">
      <alignment horizontal="center" vertical="center"/>
    </xf>
    <xf numFmtId="0" fontId="5" fillId="0" borderId="0" xfId="0" applyFont="1" applyAlignment="1">
      <alignment horizontal="center"/>
    </xf>
    <xf numFmtId="0" fontId="5" fillId="6" borderId="0" xfId="0" applyFont="1" applyFill="1"/>
    <xf numFmtId="0" fontId="7" fillId="0" borderId="0" xfId="0" applyFont="1"/>
    <xf numFmtId="0" fontId="1" fillId="12" borderId="0" xfId="0" applyFont="1" applyFill="1" applyAlignment="1">
      <alignment vertical="center"/>
    </xf>
    <xf numFmtId="0" fontId="1" fillId="12" borderId="0" xfId="0" applyFont="1" applyFill="1" applyAlignment="1">
      <alignment horizontal="center" vertical="center"/>
    </xf>
    <xf numFmtId="14" fontId="2" fillId="3" borderId="20" xfId="0" applyNumberFormat="1" applyFont="1" applyFill="1" applyBorder="1" applyAlignment="1">
      <alignment horizontal="center" vertical="center"/>
    </xf>
    <xf numFmtId="14" fontId="2" fillId="0" borderId="0" xfId="0" applyNumberFormat="1" applyFont="1" applyAlignment="1">
      <alignment horizontal="center" vertical="center"/>
    </xf>
    <xf numFmtId="14" fontId="2" fillId="3" borderId="0" xfId="0" applyNumberFormat="1" applyFont="1" applyFill="1" applyAlignment="1">
      <alignment horizontal="center" vertical="center"/>
    </xf>
    <xf numFmtId="14" fontId="2" fillId="0" borderId="10" xfId="0" applyNumberFormat="1" applyFont="1" applyBorder="1" applyAlignment="1">
      <alignment horizontal="center" vertical="center"/>
    </xf>
    <xf numFmtId="0" fontId="7" fillId="0" borderId="0" xfId="0" applyFont="1" applyAlignment="1">
      <alignment horizontal="left" vertical="center"/>
    </xf>
    <xf numFmtId="0" fontId="3" fillId="3" borderId="10" xfId="0" applyFont="1" applyFill="1" applyBorder="1" applyAlignment="1">
      <alignment horizontal="center" vertical="center"/>
    </xf>
    <xf numFmtId="0" fontId="3" fillId="0" borderId="0" xfId="0" applyFont="1"/>
    <xf numFmtId="0" fontId="1" fillId="12" borderId="0" xfId="0" applyFont="1" applyFill="1" applyAlignment="1">
      <alignment horizontal="center" vertical="center" wrapText="1"/>
    </xf>
    <xf numFmtId="0" fontId="3" fillId="0" borderId="10" xfId="0" applyFont="1" applyBorder="1" applyAlignment="1">
      <alignment horizontal="center" vertical="center"/>
    </xf>
    <xf numFmtId="0" fontId="0" fillId="0" borderId="0" xfId="0" applyAlignment="1">
      <alignment wrapText="1"/>
    </xf>
    <xf numFmtId="0" fontId="3" fillId="3" borderId="20" xfId="0" applyFont="1" applyFill="1" applyBorder="1" applyAlignment="1">
      <alignment horizontal="left" vertical="center"/>
    </xf>
    <xf numFmtId="0" fontId="3" fillId="0" borderId="0" xfId="0" applyFont="1" applyAlignment="1">
      <alignment horizontal="left" vertical="center"/>
    </xf>
    <xf numFmtId="0" fontId="8" fillId="0" borderId="0" xfId="0" applyFont="1" applyAlignment="1">
      <alignment vertical="center"/>
    </xf>
    <xf numFmtId="0" fontId="19" fillId="8" borderId="0" xfId="0" applyFont="1" applyFill="1" applyAlignment="1">
      <alignment horizontal="center" vertical="center"/>
    </xf>
    <xf numFmtId="0" fontId="1" fillId="12" borderId="21" xfId="0" applyFont="1" applyFill="1" applyBorder="1" applyAlignment="1">
      <alignment horizontal="center" vertical="center"/>
    </xf>
    <xf numFmtId="0" fontId="1" fillId="12" borderId="19" xfId="0" applyFont="1" applyFill="1" applyBorder="1" applyAlignment="1">
      <alignment horizontal="center" vertical="center"/>
    </xf>
    <xf numFmtId="0" fontId="1" fillId="12" borderId="22" xfId="0" applyFont="1" applyFill="1" applyBorder="1" applyAlignment="1">
      <alignment horizontal="center" vertical="center"/>
    </xf>
    <xf numFmtId="0" fontId="20" fillId="12" borderId="21" xfId="0" applyFont="1" applyFill="1" applyBorder="1" applyAlignment="1">
      <alignment horizontal="center" vertical="center" wrapText="1"/>
    </xf>
    <xf numFmtId="0" fontId="20" fillId="12" borderId="19" xfId="0" applyFont="1" applyFill="1" applyBorder="1" applyAlignment="1">
      <alignment horizontal="center" vertical="center" wrapText="1"/>
    </xf>
    <xf numFmtId="0" fontId="20" fillId="12" borderId="22" xfId="0" applyFont="1" applyFill="1" applyBorder="1" applyAlignment="1">
      <alignment horizontal="center" vertical="center" wrapText="1"/>
    </xf>
    <xf numFmtId="0" fontId="3" fillId="0" borderId="23" xfId="0" applyFont="1" applyBorder="1" applyAlignment="1">
      <alignment vertical="center"/>
    </xf>
    <xf numFmtId="14" fontId="2" fillId="0" borderId="20" xfId="0" applyNumberFormat="1" applyFont="1" applyBorder="1" applyAlignment="1">
      <alignment horizontal="center" vertical="center"/>
    </xf>
    <xf numFmtId="0" fontId="2" fillId="0" borderId="20" xfId="0" applyFont="1" applyBorder="1" applyAlignment="1">
      <alignment vertical="center" wrapText="1"/>
    </xf>
    <xf numFmtId="0" fontId="2" fillId="0" borderId="24" xfId="0" applyFont="1" applyBorder="1" applyAlignment="1">
      <alignment vertical="center" wrapText="1"/>
    </xf>
    <xf numFmtId="0" fontId="3" fillId="0" borderId="23" xfId="0" applyFont="1" applyBorder="1" applyAlignment="1">
      <alignment horizontal="center" vertical="center"/>
    </xf>
    <xf numFmtId="0" fontId="3" fillId="0" borderId="20" xfId="0" applyFont="1" applyBorder="1" applyAlignment="1">
      <alignment horizontal="center" vertical="center"/>
    </xf>
    <xf numFmtId="0" fontId="3" fillId="0" borderId="24" xfId="0" applyFont="1" applyBorder="1" applyAlignment="1">
      <alignment horizontal="center" vertical="center"/>
    </xf>
    <xf numFmtId="0" fontId="2" fillId="3" borderId="25" xfId="0" applyFont="1" applyFill="1" applyBorder="1" applyAlignment="1">
      <alignment vertical="center"/>
    </xf>
    <xf numFmtId="0" fontId="2" fillId="3" borderId="26" xfId="0" applyFont="1" applyFill="1" applyBorder="1" applyAlignment="1">
      <alignment vertical="center" wrapText="1"/>
    </xf>
    <xf numFmtId="0" fontId="3" fillId="3" borderId="25" xfId="0" applyFont="1" applyFill="1" applyBorder="1" applyAlignment="1">
      <alignment horizontal="center" vertical="center"/>
    </xf>
    <xf numFmtId="0" fontId="3" fillId="3" borderId="26" xfId="0" applyFont="1" applyFill="1" applyBorder="1" applyAlignment="1">
      <alignment horizontal="center" vertical="center"/>
    </xf>
    <xf numFmtId="0" fontId="3" fillId="0" borderId="25" xfId="0" applyFont="1" applyBorder="1" applyAlignment="1">
      <alignment vertical="center"/>
    </xf>
    <xf numFmtId="0" fontId="2" fillId="0" borderId="0" xfId="0" applyFont="1" applyAlignment="1">
      <alignment vertical="center" wrapText="1"/>
    </xf>
    <xf numFmtId="0" fontId="3" fillId="0" borderId="25" xfId="0" applyFont="1" applyBorder="1" applyAlignment="1">
      <alignment horizontal="center" vertical="center"/>
    </xf>
    <xf numFmtId="0" fontId="3" fillId="0" borderId="26" xfId="0" applyFont="1" applyBorder="1" applyAlignment="1">
      <alignment horizontal="center" vertical="center"/>
    </xf>
    <xf numFmtId="0" fontId="2" fillId="3" borderId="10" xfId="0" applyFont="1" applyFill="1" applyBorder="1" applyAlignment="1">
      <alignment vertical="center" wrapText="1"/>
    </xf>
    <xf numFmtId="0" fontId="3" fillId="3" borderId="27" xfId="0" applyFont="1" applyFill="1" applyBorder="1" applyAlignment="1">
      <alignment horizontal="center" vertical="center"/>
    </xf>
    <xf numFmtId="0" fontId="3" fillId="3" borderId="28" xfId="0" applyFont="1" applyFill="1" applyBorder="1" applyAlignment="1">
      <alignment horizontal="center" vertical="center"/>
    </xf>
    <xf numFmtId="0" fontId="3" fillId="0" borderId="23" xfId="0" applyFont="1" applyBorder="1" applyAlignment="1">
      <alignment vertical="center" wrapText="1"/>
    </xf>
    <xf numFmtId="14" fontId="2" fillId="0" borderId="20" xfId="0" applyNumberFormat="1" applyFont="1" applyBorder="1" applyAlignment="1">
      <alignment horizontal="center" vertical="center" wrapText="1"/>
    </xf>
    <xf numFmtId="0" fontId="3" fillId="0" borderId="24" xfId="0" applyFont="1" applyBorder="1" applyAlignment="1">
      <alignment vertical="center" wrapText="1"/>
    </xf>
    <xf numFmtId="0" fontId="23" fillId="0" borderId="20" xfId="0" applyFont="1" applyBorder="1" applyAlignment="1">
      <alignment horizontal="center" vertical="center"/>
    </xf>
    <xf numFmtId="0" fontId="2" fillId="3" borderId="27" xfId="0" applyFont="1" applyFill="1" applyBorder="1" applyAlignment="1">
      <alignment vertical="center" wrapText="1"/>
    </xf>
    <xf numFmtId="14" fontId="2" fillId="3" borderId="10" xfId="0" applyNumberFormat="1" applyFont="1" applyFill="1" applyBorder="1" applyAlignment="1">
      <alignment horizontal="center" vertical="center" wrapText="1"/>
    </xf>
    <xf numFmtId="0" fontId="3" fillId="3" borderId="28" xfId="0" applyFont="1" applyFill="1" applyBorder="1" applyAlignment="1">
      <alignment vertical="center" wrapText="1"/>
    </xf>
    <xf numFmtId="0" fontId="23" fillId="3" borderId="10" xfId="0" applyFont="1" applyFill="1" applyBorder="1" applyAlignment="1">
      <alignment horizontal="center" vertical="center"/>
    </xf>
    <xf numFmtId="0" fontId="3" fillId="0" borderId="27" xfId="0" applyFont="1" applyBorder="1" applyAlignment="1">
      <alignment vertical="center"/>
    </xf>
    <xf numFmtId="0" fontId="2" fillId="0" borderId="10" xfId="0" applyFont="1" applyBorder="1" applyAlignment="1">
      <alignment vertical="center" wrapText="1"/>
    </xf>
    <xf numFmtId="0" fontId="2" fillId="0" borderId="28" xfId="0" applyFont="1" applyBorder="1" applyAlignment="1">
      <alignment vertical="center" wrapText="1"/>
    </xf>
    <xf numFmtId="0" fontId="3" fillId="0" borderId="27" xfId="0" applyFont="1" applyBorder="1" applyAlignment="1">
      <alignment horizontal="center" vertical="center"/>
    </xf>
    <xf numFmtId="0" fontId="3" fillId="0" borderId="28" xfId="0" applyFont="1" applyBorder="1" applyAlignment="1">
      <alignment horizontal="center" vertical="center"/>
    </xf>
    <xf numFmtId="0" fontId="24" fillId="12" borderId="19" xfId="0" applyFont="1" applyFill="1" applyBorder="1" applyAlignment="1">
      <alignment horizontal="center" vertical="center" wrapText="1"/>
    </xf>
    <xf numFmtId="0" fontId="2" fillId="3" borderId="23" xfId="0" applyFont="1" applyFill="1" applyBorder="1" applyAlignment="1">
      <alignment vertical="center"/>
    </xf>
    <xf numFmtId="0" fontId="23" fillId="3" borderId="0" xfId="0" applyFont="1" applyFill="1" applyAlignment="1">
      <alignment horizontal="center" vertical="center"/>
    </xf>
    <xf numFmtId="0" fontId="2" fillId="0" borderId="10" xfId="0" applyFont="1" applyBorder="1" applyAlignment="1">
      <alignment vertical="center"/>
    </xf>
    <xf numFmtId="0" fontId="2" fillId="0" borderId="28" xfId="0" applyFont="1" applyBorder="1" applyAlignment="1">
      <alignment vertical="center"/>
    </xf>
    <xf numFmtId="0" fontId="23" fillId="0" borderId="10" xfId="0" applyFont="1" applyBorder="1" applyAlignment="1">
      <alignment horizontal="center" vertical="center"/>
    </xf>
    <xf numFmtId="0" fontId="19" fillId="8" borderId="0" xfId="0" applyFont="1" applyFill="1" applyAlignment="1">
      <alignment horizontal="center" vertical="center" wrapText="1"/>
    </xf>
    <xf numFmtId="0" fontId="1" fillId="12" borderId="19" xfId="0" applyFont="1" applyFill="1" applyBorder="1" applyAlignment="1">
      <alignment vertical="center" wrapText="1"/>
    </xf>
    <xf numFmtId="0" fontId="1" fillId="12" borderId="19" xfId="0" applyFont="1" applyFill="1" applyBorder="1" applyAlignment="1">
      <alignment horizontal="center" vertical="center" wrapText="1"/>
    </xf>
    <xf numFmtId="0" fontId="1" fillId="12" borderId="22" xfId="0" applyFont="1" applyFill="1" applyBorder="1" applyAlignment="1">
      <alignment horizontal="center" vertical="center" wrapText="1"/>
    </xf>
    <xf numFmtId="0" fontId="2" fillId="3" borderId="20" xfId="0" applyFont="1" applyFill="1" applyBorder="1" applyAlignment="1">
      <alignment vertical="center" wrapText="1"/>
    </xf>
    <xf numFmtId="0" fontId="3" fillId="3" borderId="24" xfId="0" applyFont="1" applyFill="1" applyBorder="1" applyAlignment="1">
      <alignment vertical="center" wrapText="1"/>
    </xf>
    <xf numFmtId="0" fontId="2" fillId="0" borderId="20" xfId="0" applyFont="1" applyBorder="1" applyAlignment="1">
      <alignment vertical="center"/>
    </xf>
    <xf numFmtId="0" fontId="2" fillId="0" borderId="24" xfId="0" applyFont="1" applyBorder="1" applyAlignment="1">
      <alignment vertical="center"/>
    </xf>
    <xf numFmtId="0" fontId="2" fillId="3" borderId="26" xfId="0" applyFont="1" applyFill="1" applyBorder="1" applyAlignment="1">
      <alignment vertical="center"/>
    </xf>
    <xf numFmtId="0" fontId="2" fillId="0" borderId="26" xfId="0" applyFont="1" applyBorder="1" applyAlignment="1">
      <alignment vertical="center"/>
    </xf>
    <xf numFmtId="0" fontId="2" fillId="0" borderId="25" xfId="0" applyFont="1" applyBorder="1" applyAlignment="1">
      <alignment vertical="center"/>
    </xf>
    <xf numFmtId="0" fontId="2" fillId="0" borderId="27" xfId="0" applyFont="1" applyBorder="1" applyAlignment="1">
      <alignment vertical="center"/>
    </xf>
    <xf numFmtId="0" fontId="2" fillId="0" borderId="26" xfId="0" applyFont="1" applyBorder="1" applyAlignment="1">
      <alignment vertical="center" wrapText="1"/>
    </xf>
    <xf numFmtId="0" fontId="25" fillId="0" borderId="0" xfId="0" applyFont="1"/>
    <xf numFmtId="0" fontId="20" fillId="12" borderId="23" xfId="0" applyFont="1" applyFill="1" applyBorder="1" applyAlignment="1">
      <alignment horizontal="center" vertical="center" wrapText="1"/>
    </xf>
    <xf numFmtId="0" fontId="20" fillId="12" borderId="20" xfId="0" applyFont="1" applyFill="1" applyBorder="1" applyAlignment="1">
      <alignment horizontal="center" vertical="center" wrapText="1"/>
    </xf>
    <xf numFmtId="0" fontId="20" fillId="12" borderId="27" xfId="0" applyFont="1" applyFill="1" applyBorder="1" applyAlignment="1">
      <alignment horizontal="center" vertical="center" wrapText="1"/>
    </xf>
    <xf numFmtId="0" fontId="20" fillId="12" borderId="10" xfId="0" applyFont="1" applyFill="1" applyBorder="1" applyAlignment="1">
      <alignment horizontal="center" vertical="center" wrapText="1"/>
    </xf>
    <xf numFmtId="0" fontId="4" fillId="8" borderId="0" xfId="0" applyFont="1" applyFill="1" applyAlignment="1">
      <alignment horizontal="center" vertical="center"/>
    </xf>
    <xf numFmtId="0" fontId="1" fillId="12" borderId="21" xfId="0" applyFont="1" applyFill="1" applyBorder="1" applyAlignment="1">
      <alignment horizontal="center" vertical="center" wrapText="1"/>
    </xf>
    <xf numFmtId="0" fontId="2" fillId="0" borderId="23" xfId="0" applyFont="1" applyBorder="1" applyAlignment="1">
      <alignment horizontal="center" vertical="center"/>
    </xf>
    <xf numFmtId="0" fontId="2" fillId="0" borderId="20" xfId="0" applyFont="1" applyBorder="1" applyAlignment="1">
      <alignment horizontal="center" vertical="center"/>
    </xf>
    <xf numFmtId="0" fontId="2" fillId="0" borderId="24" xfId="0" applyFont="1" applyBorder="1" applyAlignment="1">
      <alignment horizontal="center" vertical="center"/>
    </xf>
    <xf numFmtId="0" fontId="2" fillId="3" borderId="25" xfId="0" applyFont="1" applyFill="1" applyBorder="1" applyAlignment="1">
      <alignment horizontal="center" vertical="center"/>
    </xf>
    <xf numFmtId="0" fontId="2" fillId="3" borderId="0" xfId="0" applyFont="1" applyFill="1" applyAlignment="1">
      <alignment horizontal="center" vertical="center"/>
    </xf>
    <xf numFmtId="0" fontId="2" fillId="3" borderId="26" xfId="0" applyFont="1" applyFill="1" applyBorder="1" applyAlignment="1">
      <alignment horizontal="center" vertical="center"/>
    </xf>
    <xf numFmtId="0" fontId="2" fillId="0" borderId="25" xfId="0" applyFont="1" applyBorder="1" applyAlignment="1">
      <alignment horizontal="center" vertical="center"/>
    </xf>
    <xf numFmtId="0" fontId="2" fillId="0" borderId="0" xfId="0" applyFont="1" applyAlignment="1">
      <alignment horizontal="center" vertic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10" xfId="0" applyFont="1" applyBorder="1" applyAlignment="1">
      <alignment horizontal="center" vertical="center"/>
    </xf>
    <xf numFmtId="0" fontId="2" fillId="0" borderId="28" xfId="0" applyFont="1" applyBorder="1" applyAlignment="1">
      <alignment horizontal="center" vertical="center"/>
    </xf>
    <xf numFmtId="0" fontId="1" fillId="12" borderId="11" xfId="0" applyFont="1" applyFill="1" applyBorder="1" applyAlignment="1">
      <alignment horizontal="center" vertical="center" wrapText="1"/>
    </xf>
    <xf numFmtId="0" fontId="2" fillId="3" borderId="18" xfId="0" applyFont="1" applyFill="1" applyBorder="1" applyAlignment="1">
      <alignment horizontal="center" vertical="center"/>
    </xf>
    <xf numFmtId="0" fontId="2" fillId="0" borderId="18" xfId="0" applyFont="1" applyBorder="1" applyAlignment="1">
      <alignment horizontal="center" vertical="center"/>
    </xf>
    <xf numFmtId="0" fontId="2" fillId="3" borderId="11" xfId="0" applyFont="1" applyFill="1" applyBorder="1" applyAlignment="1">
      <alignment vertical="center"/>
    </xf>
    <xf numFmtId="14" fontId="2" fillId="3" borderId="11" xfId="0" applyNumberFormat="1" applyFont="1" applyFill="1" applyBorder="1" applyAlignment="1">
      <alignment horizontal="center" vertical="center"/>
    </xf>
    <xf numFmtId="0" fontId="2" fillId="3" borderId="11" xfId="0" applyFont="1" applyFill="1" applyBorder="1" applyAlignment="1">
      <alignment horizontal="center" vertical="center"/>
    </xf>
    <xf numFmtId="0" fontId="2" fillId="3" borderId="14" xfId="0" applyFont="1" applyFill="1" applyBorder="1" applyAlignment="1">
      <alignment horizontal="center" vertical="center"/>
    </xf>
    <xf numFmtId="0" fontId="26" fillId="9" borderId="0" xfId="0" applyFont="1" applyFill="1" applyAlignment="1">
      <alignment horizontal="center" vertical="center"/>
    </xf>
    <xf numFmtId="0" fontId="15" fillId="3" borderId="0" xfId="0" applyFont="1" applyFill="1" applyAlignment="1">
      <alignment horizontal="center" vertical="center"/>
    </xf>
    <xf numFmtId="0" fontId="15" fillId="3" borderId="0" xfId="0" applyFont="1" applyFill="1" applyAlignment="1">
      <alignment vertical="center"/>
    </xf>
    <xf numFmtId="0" fontId="15" fillId="6" borderId="0" xfId="0" applyFont="1" applyFill="1" applyAlignment="1">
      <alignment vertical="center"/>
    </xf>
    <xf numFmtId="0" fontId="15" fillId="3" borderId="0" xfId="0" applyFont="1" applyFill="1" applyAlignment="1">
      <alignment horizontal="right" vertical="center"/>
    </xf>
    <xf numFmtId="3" fontId="4" fillId="5" borderId="0" xfId="0" applyNumberFormat="1" applyFont="1" applyFill="1" applyAlignment="1">
      <alignment vertical="center"/>
    </xf>
    <xf numFmtId="0" fontId="2" fillId="5" borderId="0" xfId="0" applyFont="1" applyFill="1" applyAlignment="1">
      <alignment vertical="center" wrapText="1"/>
    </xf>
    <xf numFmtId="0" fontId="3" fillId="3" borderId="2" xfId="0" applyFont="1" applyFill="1" applyBorder="1" applyAlignment="1">
      <alignment vertical="center"/>
    </xf>
    <xf numFmtId="0" fontId="3" fillId="3" borderId="0" xfId="5" applyFont="1" applyFill="1" applyAlignment="1">
      <alignment vertical="center"/>
    </xf>
    <xf numFmtId="3" fontId="3" fillId="3" borderId="0" xfId="5" applyNumberFormat="1" applyFont="1" applyFill="1" applyAlignment="1">
      <alignment horizontal="right" vertical="center"/>
    </xf>
    <xf numFmtId="14" fontId="3" fillId="3" borderId="0" xfId="5" applyNumberFormat="1" applyFont="1" applyFill="1" applyAlignment="1">
      <alignment vertical="center"/>
    </xf>
    <xf numFmtId="0" fontId="3" fillId="3" borderId="0" xfId="5" applyFont="1" applyFill="1" applyAlignment="1">
      <alignment horizontal="left" vertical="center" wrapText="1"/>
    </xf>
    <xf numFmtId="0" fontId="3" fillId="0" borderId="0" xfId="5" applyFont="1" applyAlignment="1">
      <alignment vertical="center"/>
    </xf>
    <xf numFmtId="3" fontId="3" fillId="0" borderId="0" xfId="5" applyNumberFormat="1" applyFont="1" applyAlignment="1">
      <alignment horizontal="right" vertical="center"/>
    </xf>
    <xf numFmtId="14" fontId="3" fillId="0" borderId="0" xfId="5" applyNumberFormat="1" applyFont="1" applyAlignment="1">
      <alignment vertical="center"/>
    </xf>
    <xf numFmtId="0" fontId="3" fillId="0" borderId="0" xfId="5" applyFont="1" applyAlignment="1">
      <alignment horizontal="left" vertical="center" wrapText="1"/>
    </xf>
    <xf numFmtId="0" fontId="3" fillId="3" borderId="2" xfId="0" applyFont="1" applyFill="1" applyBorder="1" applyAlignment="1">
      <alignment vertical="center" wrapText="1"/>
    </xf>
    <xf numFmtId="14" fontId="3" fillId="3" borderId="2" xfId="0" applyNumberFormat="1" applyFont="1" applyFill="1" applyBorder="1" applyAlignment="1">
      <alignment horizontal="center" vertical="center"/>
    </xf>
    <xf numFmtId="49" fontId="3" fillId="3" borderId="0" xfId="0" applyNumberFormat="1" applyFont="1" applyFill="1" applyAlignment="1">
      <alignment horizontal="center" vertical="center"/>
    </xf>
    <xf numFmtId="49" fontId="3" fillId="6" borderId="0" xfId="0" applyNumberFormat="1" applyFont="1" applyFill="1" applyAlignment="1">
      <alignment horizontal="center" vertical="center"/>
    </xf>
    <xf numFmtId="9" fontId="3" fillId="3" borderId="2" xfId="0" applyNumberFormat="1" applyFont="1" applyFill="1" applyBorder="1" applyAlignment="1">
      <alignment horizontal="center" vertical="center" wrapText="1"/>
    </xf>
    <xf numFmtId="0" fontId="3" fillId="3" borderId="2" xfId="0" applyFont="1" applyFill="1" applyBorder="1" applyAlignment="1">
      <alignment horizontal="center" vertical="center" wrapText="1"/>
    </xf>
    <xf numFmtId="9" fontId="3" fillId="3" borderId="0" xfId="0" applyNumberFormat="1" applyFont="1" applyFill="1" applyAlignment="1">
      <alignment horizontal="center" vertical="center" wrapText="1"/>
    </xf>
    <xf numFmtId="0" fontId="3" fillId="6" borderId="0" xfId="0" applyFont="1" applyFill="1" applyAlignment="1">
      <alignment horizontal="left" vertical="center" wrapText="1"/>
    </xf>
    <xf numFmtId="0" fontId="3" fillId="3" borderId="0" xfId="0" applyFont="1" applyFill="1" applyAlignment="1">
      <alignment horizontal="left" vertical="center" wrapText="1"/>
    </xf>
    <xf numFmtId="0" fontId="3" fillId="4" borderId="0" xfId="0" applyFont="1" applyFill="1" applyAlignment="1">
      <alignment vertical="center" wrapText="1"/>
    </xf>
    <xf numFmtId="0" fontId="3" fillId="6" borderId="1" xfId="0" applyFont="1" applyFill="1" applyBorder="1" applyAlignment="1">
      <alignment horizontal="left" vertical="center" wrapText="1"/>
    </xf>
    <xf numFmtId="0" fontId="3" fillId="6" borderId="1" xfId="0" applyFont="1" applyFill="1" applyBorder="1" applyAlignment="1">
      <alignment vertical="center"/>
    </xf>
    <xf numFmtId="9"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17" fillId="0" borderId="1" xfId="0" applyFont="1" applyBorder="1" applyAlignment="1">
      <alignment vertical="center"/>
    </xf>
    <xf numFmtId="164" fontId="17" fillId="0" borderId="1" xfId="0" applyNumberFormat="1" applyFont="1" applyBorder="1" applyAlignment="1">
      <alignment horizontal="right" vertical="center"/>
    </xf>
    <xf numFmtId="164" fontId="3" fillId="7" borderId="1" xfId="0" applyNumberFormat="1" applyFont="1" applyFill="1" applyBorder="1" applyAlignment="1">
      <alignment horizontal="center" vertical="center" wrapText="1"/>
    </xf>
    <xf numFmtId="164" fontId="17" fillId="7" borderId="1" xfId="0" applyNumberFormat="1" applyFont="1" applyFill="1" applyBorder="1" applyAlignment="1">
      <alignment horizontal="right" vertical="center"/>
    </xf>
    <xf numFmtId="164" fontId="17" fillId="7" borderId="1" xfId="0" applyNumberFormat="1" applyFont="1" applyFill="1" applyBorder="1" applyAlignment="1">
      <alignment horizontal="center" vertical="center" wrapText="1"/>
    </xf>
    <xf numFmtId="0" fontId="3" fillId="7" borderId="1" xfId="0" applyFont="1" applyFill="1" applyBorder="1" applyAlignment="1">
      <alignment vertical="center" wrapText="1"/>
    </xf>
    <xf numFmtId="0" fontId="3" fillId="7" borderId="0" xfId="0" applyFont="1" applyFill="1" applyAlignment="1">
      <alignment vertical="center" wrapText="1"/>
    </xf>
    <xf numFmtId="164" fontId="3" fillId="7" borderId="0" xfId="0" applyNumberFormat="1" applyFont="1" applyFill="1" applyAlignment="1">
      <alignment horizontal="center" vertical="center" wrapText="1"/>
    </xf>
    <xf numFmtId="164" fontId="17" fillId="0" borderId="3" xfId="0" applyNumberFormat="1" applyFont="1" applyBorder="1" applyAlignment="1">
      <alignment vertical="center" wrapText="1"/>
    </xf>
    <xf numFmtId="164" fontId="17" fillId="0" borderId="1" xfId="0" applyNumberFormat="1" applyFont="1" applyBorder="1" applyAlignment="1">
      <alignment horizontal="center" vertical="center" wrapText="1"/>
    </xf>
    <xf numFmtId="164" fontId="17" fillId="0" borderId="3" xfId="0" applyNumberFormat="1" applyFont="1" applyBorder="1" applyAlignment="1">
      <alignment horizontal="right" vertical="center" wrapText="1"/>
    </xf>
    <xf numFmtId="0" fontId="17" fillId="3" borderId="1" xfId="0" applyFont="1" applyFill="1" applyBorder="1" applyAlignment="1">
      <alignment vertical="center"/>
    </xf>
    <xf numFmtId="164" fontId="17" fillId="3" borderId="3" xfId="0" applyNumberFormat="1" applyFont="1" applyFill="1" applyBorder="1" applyAlignment="1">
      <alignment horizontal="right" vertical="center" wrapText="1"/>
    </xf>
    <xf numFmtId="164" fontId="17" fillId="3" borderId="1" xfId="0" applyNumberFormat="1" applyFont="1" applyFill="1" applyBorder="1" applyAlignment="1">
      <alignment horizontal="center" vertical="center" wrapText="1"/>
    </xf>
    <xf numFmtId="0" fontId="3" fillId="3" borderId="1" xfId="0" applyFont="1" applyFill="1" applyBorder="1" applyAlignment="1">
      <alignment vertical="center" wrapText="1"/>
    </xf>
    <xf numFmtId="164" fontId="3" fillId="3" borderId="1" xfId="0" applyNumberFormat="1" applyFont="1" applyFill="1" applyBorder="1" applyAlignment="1">
      <alignment horizontal="center" vertical="center" wrapText="1"/>
    </xf>
    <xf numFmtId="164" fontId="17" fillId="3" borderId="1" xfId="0" applyNumberFormat="1" applyFont="1" applyFill="1" applyBorder="1" applyAlignment="1">
      <alignment horizontal="right" vertical="center"/>
    </xf>
    <xf numFmtId="164" fontId="3" fillId="0" borderId="1" xfId="0" applyNumberFormat="1" applyFont="1" applyBorder="1" applyAlignment="1">
      <alignment horizontal="center" vertical="center" wrapText="1"/>
    </xf>
    <xf numFmtId="164" fontId="3" fillId="0" borderId="1" xfId="0" applyNumberFormat="1" applyFont="1" applyBorder="1" applyAlignment="1">
      <alignment horizontal="right" vertical="center" wrapText="1"/>
    </xf>
    <xf numFmtId="0" fontId="17" fillId="0" borderId="1" xfId="0" applyFont="1" applyBorder="1" applyAlignment="1">
      <alignment vertical="center" wrapText="1"/>
    </xf>
    <xf numFmtId="164" fontId="17" fillId="7" borderId="3" xfId="0" applyNumberFormat="1" applyFont="1" applyFill="1" applyBorder="1" applyAlignment="1">
      <alignment vertical="center" wrapText="1"/>
    </xf>
    <xf numFmtId="164" fontId="17" fillId="0" borderId="1" xfId="0" applyNumberFormat="1" applyFont="1" applyBorder="1" applyAlignment="1">
      <alignment horizontal="center" vertical="center"/>
    </xf>
    <xf numFmtId="164" fontId="3" fillId="0" borderId="1" xfId="0" applyNumberFormat="1" applyFont="1" applyBorder="1" applyAlignment="1">
      <alignment horizontal="right" vertical="center"/>
    </xf>
    <xf numFmtId="164" fontId="3" fillId="0" borderId="1" xfId="0" applyNumberFormat="1" applyFont="1" applyBorder="1" applyAlignment="1">
      <alignment horizontal="center" vertical="center"/>
    </xf>
    <xf numFmtId="164" fontId="17" fillId="3" borderId="3" xfId="0" applyNumberFormat="1" applyFont="1" applyFill="1" applyBorder="1" applyAlignment="1">
      <alignment vertical="center" wrapText="1"/>
    </xf>
    <xf numFmtId="164" fontId="17" fillId="7" borderId="3" xfId="0" applyNumberFormat="1" applyFont="1" applyFill="1" applyBorder="1" applyAlignment="1">
      <alignment horizontal="right" vertical="center" wrapText="1"/>
    </xf>
    <xf numFmtId="0" fontId="17" fillId="5" borderId="0" xfId="0" applyFont="1" applyFill="1" applyAlignment="1">
      <alignment horizontal="right" vertical="center"/>
    </xf>
    <xf numFmtId="0" fontId="17" fillId="5" borderId="0" xfId="0" applyFont="1" applyFill="1" applyAlignment="1">
      <alignment horizontal="center" vertical="center"/>
    </xf>
    <xf numFmtId="0" fontId="1" fillId="12" borderId="11" xfId="0" applyFont="1" applyFill="1" applyBorder="1" applyAlignment="1">
      <alignment vertical="center"/>
    </xf>
    <xf numFmtId="0" fontId="2" fillId="0" borderId="0" xfId="0" applyFont="1" applyAlignment="1">
      <alignment horizontal="justify" vertical="center" wrapText="1"/>
    </xf>
    <xf numFmtId="0" fontId="2" fillId="0" borderId="11" xfId="0" applyFont="1" applyBorder="1" applyAlignment="1">
      <alignment horizontal="justify" vertical="center" wrapText="1"/>
    </xf>
    <xf numFmtId="0" fontId="4" fillId="0" borderId="11" xfId="0" applyFont="1" applyBorder="1" applyAlignment="1">
      <alignment horizontal="justify" vertical="center" wrapText="1"/>
    </xf>
    <xf numFmtId="0" fontId="4" fillId="7" borderId="11" xfId="0" applyFont="1" applyFill="1" applyBorder="1" applyAlignment="1">
      <alignment horizontal="justify" vertical="center" wrapText="1"/>
    </xf>
    <xf numFmtId="0" fontId="2" fillId="7" borderId="11" xfId="0" applyFont="1" applyFill="1" applyBorder="1" applyAlignment="1">
      <alignment horizontal="justify" vertical="center" wrapText="1"/>
    </xf>
    <xf numFmtId="0" fontId="2" fillId="7" borderId="0" xfId="0" applyFont="1" applyFill="1" applyAlignment="1">
      <alignment horizontal="justify" vertical="center" wrapText="1"/>
    </xf>
    <xf numFmtId="0" fontId="9" fillId="13" borderId="11" xfId="0" applyFont="1" applyFill="1" applyBorder="1" applyAlignment="1">
      <alignment horizontal="center" vertical="center"/>
    </xf>
    <xf numFmtId="0" fontId="10" fillId="0" borderId="0" xfId="0" applyFont="1" applyAlignment="1">
      <alignment vertical="center"/>
    </xf>
    <xf numFmtId="0" fontId="10" fillId="0" borderId="0" xfId="0" applyFont="1" applyAlignment="1">
      <alignment horizontal="justify" vertical="center" wrapText="1"/>
    </xf>
    <xf numFmtId="0" fontId="10" fillId="0" borderId="0" xfId="0" applyFont="1" applyAlignment="1">
      <alignment horizontal="center" vertical="center"/>
    </xf>
    <xf numFmtId="0" fontId="11" fillId="7" borderId="0" xfId="0" applyFont="1" applyFill="1" applyAlignment="1">
      <alignment horizontal="justify" vertical="center" wrapText="1"/>
    </xf>
    <xf numFmtId="0" fontId="11" fillId="7" borderId="0" xfId="0" applyFont="1" applyFill="1" applyAlignment="1">
      <alignment vertical="center"/>
    </xf>
    <xf numFmtId="0" fontId="11" fillId="7" borderId="0" xfId="0" applyFont="1" applyFill="1" applyAlignment="1">
      <alignment horizontal="justify" vertical="center"/>
    </xf>
    <xf numFmtId="0" fontId="9" fillId="13" borderId="11" xfId="0" applyFont="1" applyFill="1" applyBorder="1" applyAlignment="1">
      <alignment vertical="center"/>
    </xf>
    <xf numFmtId="0" fontId="10" fillId="0" borderId="0" xfId="0" applyFont="1" applyAlignment="1">
      <alignment vertical="center" wrapText="1"/>
    </xf>
    <xf numFmtId="0" fontId="10" fillId="0" borderId="0" xfId="0" applyFont="1" applyAlignment="1">
      <alignment horizontal="justify" vertical="center"/>
    </xf>
    <xf numFmtId="0" fontId="10" fillId="0" borderId="11" xfId="0" applyFont="1" applyBorder="1" applyAlignment="1">
      <alignment vertical="center" wrapText="1"/>
    </xf>
    <xf numFmtId="0" fontId="10" fillId="0" borderId="11" xfId="0" applyFont="1" applyBorder="1" applyAlignment="1">
      <alignment horizontal="justify" vertical="center" wrapText="1"/>
    </xf>
    <xf numFmtId="0" fontId="10" fillId="0" borderId="11" xfId="0" applyFont="1" applyBorder="1" applyAlignment="1">
      <alignment horizontal="justify" vertical="center"/>
    </xf>
    <xf numFmtId="0" fontId="10" fillId="0" borderId="11" xfId="0" applyFont="1" applyBorder="1" applyAlignment="1">
      <alignment horizontal="center" vertical="center"/>
    </xf>
    <xf numFmtId="0" fontId="11" fillId="7" borderId="0" xfId="0" applyFont="1" applyFill="1" applyAlignment="1">
      <alignment vertical="center" wrapText="1"/>
    </xf>
    <xf numFmtId="0" fontId="10" fillId="0" borderId="11" xfId="0" applyFont="1" applyBorder="1" applyAlignment="1">
      <alignment vertical="center"/>
    </xf>
    <xf numFmtId="0" fontId="11" fillId="0" borderId="11" xfId="0" applyFont="1" applyBorder="1" applyAlignment="1">
      <alignment horizontal="center" vertical="center"/>
    </xf>
    <xf numFmtId="0" fontId="11" fillId="7" borderId="31" xfId="0" applyFont="1" applyFill="1" applyBorder="1" applyAlignment="1">
      <alignment vertical="center"/>
    </xf>
    <xf numFmtId="0" fontId="11" fillId="7" borderId="31" xfId="0" applyFont="1" applyFill="1" applyBorder="1" applyAlignment="1">
      <alignment vertical="center" wrapText="1"/>
    </xf>
    <xf numFmtId="0" fontId="11" fillId="7" borderId="31" xfId="0" applyFont="1" applyFill="1" applyBorder="1" applyAlignment="1">
      <alignment horizontal="center" vertical="center"/>
    </xf>
    <xf numFmtId="0" fontId="18" fillId="13" borderId="11" xfId="0" applyFont="1" applyFill="1" applyBorder="1" applyAlignment="1">
      <alignment vertical="center"/>
    </xf>
    <xf numFmtId="0" fontId="18" fillId="13" borderId="11" xfId="0" applyFont="1" applyFill="1" applyBorder="1" applyAlignment="1">
      <alignment vertical="center" wrapText="1"/>
    </xf>
    <xf numFmtId="0" fontId="3" fillId="7" borderId="0" xfId="0" applyFont="1" applyFill="1" applyAlignment="1">
      <alignment horizontal="justify" vertical="center" wrapText="1"/>
    </xf>
    <xf numFmtId="0" fontId="3" fillId="7" borderId="0" xfId="0" applyFont="1" applyFill="1" applyAlignment="1">
      <alignment vertical="center"/>
    </xf>
    <xf numFmtId="0" fontId="3" fillId="7" borderId="0" xfId="0" applyFont="1" applyFill="1" applyAlignment="1">
      <alignment horizontal="justify" vertical="center"/>
    </xf>
    <xf numFmtId="0" fontId="3" fillId="7" borderId="11" xfId="0" applyFont="1" applyFill="1" applyBorder="1" applyAlignment="1">
      <alignment vertical="center"/>
    </xf>
    <xf numFmtId="0" fontId="3" fillId="7" borderId="11" xfId="0" applyFont="1" applyFill="1" applyBorder="1" applyAlignment="1">
      <alignment vertical="center" wrapText="1"/>
    </xf>
    <xf numFmtId="0" fontId="3" fillId="7" borderId="0" xfId="0" applyFont="1" applyFill="1" applyAlignment="1">
      <alignment horizontal="center" vertical="center" wrapText="1"/>
    </xf>
    <xf numFmtId="0" fontId="3" fillId="7" borderId="11" xfId="0" applyFont="1" applyFill="1" applyBorder="1" applyAlignment="1">
      <alignment horizontal="justify" vertical="center" wrapText="1"/>
    </xf>
    <xf numFmtId="0" fontId="3" fillId="7" borderId="11" xfId="0" applyFont="1" applyFill="1" applyBorder="1" applyAlignment="1">
      <alignment horizontal="justify" vertical="center"/>
    </xf>
    <xf numFmtId="0" fontId="3" fillId="7" borderId="11" xfId="0" applyFont="1" applyFill="1" applyBorder="1" applyAlignment="1">
      <alignment horizontal="center" vertical="center"/>
    </xf>
    <xf numFmtId="0" fontId="3" fillId="0" borderId="0" xfId="0" applyFont="1" applyAlignment="1">
      <alignment horizontal="justify" vertical="center"/>
    </xf>
    <xf numFmtId="0" fontId="3" fillId="0" borderId="0" xfId="0" applyFont="1" applyAlignment="1">
      <alignment horizontal="justify" vertical="center" wrapText="1"/>
    </xf>
    <xf numFmtId="0" fontId="3" fillId="0" borderId="0" xfId="0" applyFont="1" applyAlignment="1">
      <alignment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1" fillId="12" borderId="0" xfId="0" applyFont="1" applyFill="1" applyAlignment="1">
      <alignment horizontal="left" vertical="center"/>
    </xf>
    <xf numFmtId="14" fontId="1" fillId="12" borderId="0" xfId="0" applyNumberFormat="1" applyFont="1" applyFill="1" applyAlignment="1">
      <alignment vertical="center"/>
    </xf>
    <xf numFmtId="14" fontId="3" fillId="3" borderId="20" xfId="0" applyNumberFormat="1" applyFont="1" applyFill="1" applyBorder="1" applyAlignment="1">
      <alignment vertical="center"/>
    </xf>
    <xf numFmtId="14" fontId="3" fillId="3" borderId="20" xfId="0" applyNumberFormat="1" applyFont="1" applyFill="1" applyBorder="1" applyAlignment="1">
      <alignment horizontal="center" vertical="center"/>
    </xf>
    <xf numFmtId="14" fontId="3" fillId="0" borderId="0" xfId="0" applyNumberFormat="1" applyFont="1" applyAlignment="1">
      <alignment vertical="center"/>
    </xf>
    <xf numFmtId="14" fontId="3" fillId="3" borderId="0" xfId="0" applyNumberFormat="1" applyFont="1" applyFill="1" applyAlignment="1">
      <alignment vertical="center"/>
    </xf>
    <xf numFmtId="0" fontId="1" fillId="12" borderId="0" xfId="0" applyFont="1" applyFill="1" applyAlignment="1">
      <alignment horizontal="left" vertical="center" wrapText="1"/>
    </xf>
    <xf numFmtId="0" fontId="3" fillId="3" borderId="20" xfId="0" applyFont="1" applyFill="1" applyBorder="1" applyAlignment="1">
      <alignment horizontal="left" vertical="center" wrapText="1"/>
    </xf>
    <xf numFmtId="0" fontId="5" fillId="0" borderId="0" xfId="0" applyFont="1" applyAlignment="1">
      <alignment wrapText="1"/>
    </xf>
    <xf numFmtId="0" fontId="7" fillId="0" borderId="0" xfId="0" applyFont="1" applyAlignment="1">
      <alignment horizontal="left" vertical="center"/>
    </xf>
    <xf numFmtId="0" fontId="29" fillId="0" borderId="0" xfId="0" applyFont="1" applyAlignment="1">
      <alignment horizontal="left"/>
    </xf>
    <xf numFmtId="0" fontId="3" fillId="6" borderId="0" xfId="0" applyFont="1" applyFill="1" applyAlignment="1">
      <alignment horizontal="left" vertical="center"/>
    </xf>
    <xf numFmtId="0" fontId="3" fillId="6" borderId="1" xfId="0" applyFont="1" applyFill="1" applyBorder="1" applyAlignment="1">
      <alignment horizontal="left" vertical="center" wrapText="1"/>
    </xf>
    <xf numFmtId="0" fontId="2" fillId="6" borderId="0" xfId="0" applyFont="1" applyFill="1" applyAlignment="1">
      <alignment vertical="center" wrapText="1"/>
    </xf>
    <xf numFmtId="0" fontId="3" fillId="3" borderId="0" xfId="0" applyFont="1" applyFill="1" applyAlignment="1">
      <alignment vertical="center"/>
    </xf>
    <xf numFmtId="0" fontId="3" fillId="3" borderId="0" xfId="0" applyFont="1" applyFill="1" applyAlignment="1">
      <alignment vertical="center" wrapText="1"/>
    </xf>
    <xf numFmtId="0" fontId="3" fillId="6" borderId="0" xfId="0" applyFont="1" applyFill="1" applyAlignment="1">
      <alignment vertical="center" wrapText="1"/>
    </xf>
    <xf numFmtId="0" fontId="3" fillId="6" borderId="0" xfId="0" applyFont="1" applyFill="1" applyAlignment="1">
      <alignment horizontal="left" vertical="center" wrapText="1"/>
    </xf>
    <xf numFmtId="0" fontId="3" fillId="3" borderId="0" xfId="0" applyFont="1" applyFill="1" applyAlignment="1">
      <alignment horizontal="left" vertical="center" wrapText="1"/>
    </xf>
    <xf numFmtId="0" fontId="3" fillId="3" borderId="0" xfId="0" applyFont="1" applyFill="1" applyAlignment="1">
      <alignment horizontal="left" vertical="center"/>
    </xf>
    <xf numFmtId="0" fontId="3" fillId="3" borderId="2" xfId="0" applyFont="1" applyFill="1" applyBorder="1" applyAlignment="1">
      <alignment vertical="center" wrapText="1"/>
    </xf>
    <xf numFmtId="0" fontId="3" fillId="6" borderId="0" xfId="0" applyFont="1" applyFill="1" applyAlignment="1">
      <alignment vertical="center"/>
    </xf>
    <xf numFmtId="0" fontId="3" fillId="3" borderId="2" xfId="0" applyFont="1" applyFill="1" applyBorder="1" applyAlignment="1">
      <alignment horizontal="left" vertical="center" wrapText="1"/>
    </xf>
    <xf numFmtId="0" fontId="3" fillId="3" borderId="1" xfId="0" applyFont="1" applyFill="1" applyBorder="1" applyAlignment="1">
      <alignment horizontal="left" vertical="center" wrapText="1"/>
    </xf>
    <xf numFmtId="164" fontId="17" fillId="3" borderId="2" xfId="0" applyNumberFormat="1" applyFont="1" applyFill="1" applyBorder="1" applyAlignment="1">
      <alignment horizontal="right" vertical="center"/>
    </xf>
    <xf numFmtId="164" fontId="17" fillId="3" borderId="1" xfId="0" applyNumberFormat="1" applyFont="1" applyFill="1" applyBorder="1" applyAlignment="1">
      <alignment horizontal="right" vertical="center"/>
    </xf>
    <xf numFmtId="0" fontId="3" fillId="0" borderId="2" xfId="0" applyFont="1" applyBorder="1" applyAlignment="1">
      <alignment horizontal="left" vertical="center" wrapText="1"/>
    </xf>
    <xf numFmtId="0" fontId="3" fillId="0" borderId="1" xfId="0" applyFont="1" applyBorder="1" applyAlignment="1">
      <alignment horizontal="left" vertical="center" wrapText="1"/>
    </xf>
    <xf numFmtId="164" fontId="17" fillId="0" borderId="2" xfId="0" applyNumberFormat="1" applyFont="1" applyBorder="1" applyAlignment="1">
      <alignment horizontal="right" vertical="center"/>
    </xf>
    <xf numFmtId="164" fontId="17" fillId="0" borderId="1" xfId="0" applyNumberFormat="1" applyFont="1" applyBorder="1" applyAlignment="1">
      <alignment horizontal="right" vertical="center"/>
    </xf>
    <xf numFmtId="0" fontId="3" fillId="7" borderId="2" xfId="0" applyFont="1" applyFill="1" applyBorder="1" applyAlignment="1">
      <alignment horizontal="left" vertical="center" wrapText="1"/>
    </xf>
    <xf numFmtId="0" fontId="3" fillId="7" borderId="1" xfId="0" applyFont="1" applyFill="1" applyBorder="1" applyAlignment="1">
      <alignment horizontal="left" vertical="center" wrapText="1"/>
    </xf>
    <xf numFmtId="164" fontId="17" fillId="7" borderId="2" xfId="0" applyNumberFormat="1" applyFont="1" applyFill="1" applyBorder="1" applyAlignment="1">
      <alignment horizontal="right" vertical="center"/>
    </xf>
    <xf numFmtId="164" fontId="17" fillId="7" borderId="1" xfId="0" applyNumberFormat="1" applyFont="1" applyFill="1" applyBorder="1" applyAlignment="1">
      <alignment horizontal="right" vertical="center"/>
    </xf>
    <xf numFmtId="164" fontId="17" fillId="0" borderId="0" xfId="0" applyNumberFormat="1" applyFont="1" applyAlignment="1">
      <alignment horizontal="right" vertical="center"/>
    </xf>
    <xf numFmtId="164" fontId="17" fillId="7" borderId="2" xfId="0" applyNumberFormat="1" applyFont="1" applyFill="1" applyBorder="1" applyAlignment="1">
      <alignment horizontal="center" vertical="center" wrapText="1"/>
    </xf>
    <xf numFmtId="164" fontId="17" fillId="7" borderId="1" xfId="0" applyNumberFormat="1" applyFont="1" applyFill="1" applyBorder="1" applyAlignment="1">
      <alignment horizontal="center" vertical="center" wrapText="1"/>
    </xf>
    <xf numFmtId="0" fontId="3" fillId="0" borderId="0" xfId="0" applyFont="1" applyAlignment="1">
      <alignment vertical="center"/>
    </xf>
    <xf numFmtId="164" fontId="17" fillId="3" borderId="2" xfId="0" applyNumberFormat="1" applyFont="1" applyFill="1" applyBorder="1" applyAlignment="1">
      <alignment horizontal="center" vertical="center" wrapText="1"/>
    </xf>
    <xf numFmtId="164" fontId="17" fillId="3" borderId="1" xfId="0" applyNumberFormat="1" applyFont="1" applyFill="1" applyBorder="1" applyAlignment="1">
      <alignment horizontal="center" vertical="center" wrapText="1"/>
    </xf>
    <xf numFmtId="164" fontId="17" fillId="0" borderId="2" xfId="0" applyNumberFormat="1" applyFont="1" applyBorder="1" applyAlignment="1">
      <alignment horizontal="center" vertical="center" wrapText="1"/>
    </xf>
    <xf numFmtId="164" fontId="17" fillId="0" borderId="1" xfId="0" applyNumberFormat="1" applyFont="1" applyBorder="1" applyAlignment="1">
      <alignment horizontal="center" vertical="center" wrapText="1"/>
    </xf>
    <xf numFmtId="0" fontId="3" fillId="0" borderId="0" xfId="0" applyFont="1" applyAlignment="1">
      <alignment horizontal="left" vertical="center" wrapText="1"/>
    </xf>
    <xf numFmtId="0" fontId="1" fillId="2"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vertical="center" wrapText="1"/>
    </xf>
    <xf numFmtId="0" fontId="1" fillId="2" borderId="0" xfId="0" applyFont="1" applyFill="1" applyAlignment="1">
      <alignment vertical="center" wrapText="1"/>
    </xf>
    <xf numFmtId="0" fontId="1" fillId="2" borderId="1" xfId="0" applyFont="1" applyFill="1" applyBorder="1" applyAlignment="1">
      <alignment vertical="center" wrapText="1"/>
    </xf>
    <xf numFmtId="0" fontId="1" fillId="2" borderId="2" xfId="0" applyFont="1" applyFill="1" applyBorder="1" applyAlignment="1">
      <alignment horizontal="right" vertical="center" wrapText="1"/>
    </xf>
    <xf numFmtId="0" fontId="1" fillId="2" borderId="0" xfId="0" applyFont="1" applyFill="1" applyAlignment="1">
      <alignment horizontal="right" vertical="center" wrapText="1"/>
    </xf>
    <xf numFmtId="0" fontId="1" fillId="2" borderId="1" xfId="0" applyFont="1" applyFill="1" applyBorder="1" applyAlignment="1">
      <alignment horizontal="right" vertical="center" wrapText="1"/>
    </xf>
    <xf numFmtId="0" fontId="1" fillId="2" borderId="3" xfId="0" applyFont="1" applyFill="1" applyBorder="1" applyAlignment="1">
      <alignment horizontal="center" vertical="center" wrapText="1"/>
    </xf>
    <xf numFmtId="0" fontId="3" fillId="7" borderId="0" xfId="0" applyFont="1" applyFill="1" applyAlignment="1">
      <alignment horizontal="left" vertical="center" wrapText="1"/>
    </xf>
    <xf numFmtId="3" fontId="17" fillId="7" borderId="3" xfId="0" applyNumberFormat="1" applyFont="1" applyFill="1" applyBorder="1" applyAlignment="1">
      <alignment horizontal="center" vertical="center" wrapText="1"/>
    </xf>
    <xf numFmtId="3" fontId="17" fillId="3" borderId="3" xfId="0" applyNumberFormat="1" applyFont="1" applyFill="1" applyBorder="1" applyAlignment="1">
      <alignment horizontal="center" vertical="center" wrapText="1"/>
    </xf>
    <xf numFmtId="3" fontId="3" fillId="3" borderId="3" xfId="0" applyNumberFormat="1" applyFont="1" applyFill="1" applyBorder="1" applyAlignment="1">
      <alignment horizontal="center" vertical="center" wrapText="1"/>
    </xf>
    <xf numFmtId="0" fontId="1" fillId="2" borderId="8" xfId="0" applyFont="1" applyFill="1" applyBorder="1" applyAlignment="1">
      <alignment vertical="center"/>
    </xf>
    <xf numFmtId="0" fontId="1" fillId="2" borderId="7" xfId="0" applyFont="1" applyFill="1" applyBorder="1" applyAlignment="1">
      <alignment vertical="center"/>
    </xf>
    <xf numFmtId="0" fontId="1" fillId="2" borderId="17"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7" xfId="0" applyFont="1" applyFill="1" applyBorder="1" applyAlignment="1">
      <alignment horizontal="center" vertical="center" wrapText="1"/>
    </xf>
    <xf numFmtId="165" fontId="17" fillId="10" borderId="0" xfId="2" applyNumberFormat="1" applyFont="1" applyFill="1" applyAlignment="1">
      <alignment horizontal="right" vertical="center"/>
    </xf>
    <xf numFmtId="0" fontId="3" fillId="3" borderId="0" xfId="0" applyFont="1" applyFill="1" applyAlignment="1">
      <alignment horizontal="left" vertical="top" wrapText="1"/>
    </xf>
    <xf numFmtId="0" fontId="1" fillId="2" borderId="0" xfId="0" applyFont="1" applyFill="1" applyAlignment="1">
      <alignment horizontal="center" vertical="center" wrapText="1"/>
    </xf>
    <xf numFmtId="0" fontId="1" fillId="2" borderId="10" xfId="0" applyFont="1" applyFill="1" applyBorder="1" applyAlignment="1">
      <alignment vertical="center" wrapText="1"/>
    </xf>
    <xf numFmtId="0" fontId="3" fillId="3" borderId="20" xfId="0" applyFont="1" applyFill="1" applyBorder="1" applyAlignment="1">
      <alignment horizontal="left" vertical="top"/>
    </xf>
    <xf numFmtId="0" fontId="3" fillId="3" borderId="0" xfId="0" applyFont="1" applyFill="1" applyAlignment="1">
      <alignment horizontal="left" vertical="top"/>
    </xf>
    <xf numFmtId="0" fontId="3" fillId="0" borderId="0" xfId="0" applyFont="1" applyAlignment="1">
      <alignment horizontal="left" vertical="top"/>
    </xf>
    <xf numFmtId="0" fontId="4" fillId="7" borderId="29" xfId="0" applyFont="1" applyFill="1" applyBorder="1" applyAlignment="1">
      <alignment vertical="center" wrapText="1"/>
    </xf>
    <xf numFmtId="0" fontId="4" fillId="7" borderId="0" xfId="0" applyFont="1" applyFill="1" applyAlignment="1">
      <alignment vertical="center" wrapText="1"/>
    </xf>
    <xf numFmtId="0" fontId="4" fillId="7" borderId="11" xfId="0" applyFont="1" applyFill="1" applyBorder="1" applyAlignment="1">
      <alignment vertical="center" wrapText="1"/>
    </xf>
    <xf numFmtId="0" fontId="4" fillId="0" borderId="29" xfId="0" applyFont="1" applyBorder="1" applyAlignment="1">
      <alignment vertical="center" wrapText="1"/>
    </xf>
    <xf numFmtId="0" fontId="4" fillId="0" borderId="0" xfId="0" applyFont="1" applyAlignment="1">
      <alignment vertical="center" wrapText="1"/>
    </xf>
    <xf numFmtId="0" fontId="4" fillId="0" borderId="11" xfId="0" applyFont="1" applyBorder="1" applyAlignment="1">
      <alignment vertical="center" wrapText="1"/>
    </xf>
    <xf numFmtId="0" fontId="3" fillId="7" borderId="0" xfId="0" applyFont="1" applyFill="1" applyAlignment="1">
      <alignment vertical="center"/>
    </xf>
    <xf numFmtId="0" fontId="3" fillId="7" borderId="0" xfId="0" applyFont="1" applyFill="1" applyAlignment="1">
      <alignment horizontal="justify" vertical="center" wrapText="1"/>
    </xf>
    <xf numFmtId="0" fontId="3" fillId="7" borderId="0" xfId="0" applyFont="1" applyFill="1" applyAlignment="1">
      <alignment horizontal="center" vertical="center"/>
    </xf>
    <xf numFmtId="0" fontId="9" fillId="13" borderId="11" xfId="0" applyFont="1" applyFill="1" applyBorder="1" applyAlignment="1">
      <alignment horizontal="center" vertical="center"/>
    </xf>
    <xf numFmtId="0" fontId="3" fillId="7" borderId="29" xfId="0" applyFont="1" applyFill="1" applyBorder="1" applyAlignment="1">
      <alignment vertical="center"/>
    </xf>
    <xf numFmtId="0" fontId="3" fillId="7" borderId="29" xfId="0" applyFont="1" applyFill="1" applyBorder="1" applyAlignment="1">
      <alignment horizontal="justify" vertical="center"/>
    </xf>
    <xf numFmtId="0" fontId="3" fillId="7" borderId="0" xfId="0" applyFont="1" applyFill="1" applyAlignment="1">
      <alignment horizontal="justify" vertical="center"/>
    </xf>
    <xf numFmtId="0" fontId="3" fillId="7" borderId="29" xfId="0" applyFont="1" applyFill="1" applyBorder="1" applyAlignment="1">
      <alignment horizontal="center" vertical="center"/>
    </xf>
    <xf numFmtId="0" fontId="10" fillId="0" borderId="0" xfId="0" applyFont="1" applyAlignment="1">
      <alignment vertical="center" wrapText="1"/>
    </xf>
    <xf numFmtId="0" fontId="10" fillId="0" borderId="11" xfId="0" applyFont="1" applyBorder="1" applyAlignment="1">
      <alignment vertical="center" wrapText="1"/>
    </xf>
    <xf numFmtId="0" fontId="10" fillId="0" borderId="0" xfId="0" applyFont="1" applyAlignment="1">
      <alignment horizontal="justify" vertical="center" wrapText="1"/>
    </xf>
    <xf numFmtId="0" fontId="10" fillId="0" borderId="11" xfId="0" applyFont="1" applyBorder="1" applyAlignment="1">
      <alignment horizontal="justify" vertical="center" wrapText="1"/>
    </xf>
    <xf numFmtId="0" fontId="10" fillId="0" borderId="0" xfId="0" applyFont="1" applyAlignment="1">
      <alignment horizontal="center" vertical="center"/>
    </xf>
    <xf numFmtId="0" fontId="10" fillId="0" borderId="11" xfId="0" applyFont="1" applyBorder="1" applyAlignment="1">
      <alignment horizontal="center" vertical="center"/>
    </xf>
    <xf numFmtId="0" fontId="3" fillId="7" borderId="0" xfId="0" applyFont="1" applyFill="1" applyAlignment="1">
      <alignment vertical="center" wrapText="1"/>
    </xf>
    <xf numFmtId="0" fontId="11" fillId="7" borderId="0" xfId="0" applyFont="1" applyFill="1" applyAlignment="1">
      <alignment vertical="center"/>
    </xf>
    <xf numFmtId="0" fontId="11" fillId="7" borderId="0" xfId="0" applyFont="1" applyFill="1" applyAlignment="1">
      <alignment horizontal="justify" vertical="center" wrapText="1"/>
    </xf>
    <xf numFmtId="0" fontId="11" fillId="7" borderId="0" xfId="0" applyFont="1" applyFill="1" applyAlignment="1">
      <alignment vertical="center" wrapText="1"/>
    </xf>
    <xf numFmtId="0" fontId="11" fillId="7" borderId="0" xfId="0" applyFont="1" applyFill="1" applyAlignment="1">
      <alignment horizontal="justify" vertical="center"/>
    </xf>
    <xf numFmtId="0" fontId="10" fillId="0" borderId="0" xfId="0" applyFont="1" applyAlignment="1">
      <alignment horizontal="justify" vertical="center"/>
    </xf>
    <xf numFmtId="0" fontId="3" fillId="7" borderId="0" xfId="0" applyFont="1" applyFill="1" applyAlignment="1">
      <alignment horizontal="center" vertical="center" wrapText="1"/>
    </xf>
    <xf numFmtId="0" fontId="3" fillId="7" borderId="29" xfId="0" applyFont="1" applyFill="1" applyBorder="1" applyAlignment="1">
      <alignment vertical="center" wrapText="1"/>
    </xf>
    <xf numFmtId="0" fontId="11" fillId="7" borderId="0" xfId="0" applyFont="1" applyFill="1" applyAlignment="1">
      <alignment horizontal="center" vertical="center" wrapText="1"/>
    </xf>
    <xf numFmtId="0" fontId="18" fillId="13" borderId="11" xfId="0" applyFont="1" applyFill="1" applyBorder="1" applyAlignment="1">
      <alignment horizontal="center" vertical="center"/>
    </xf>
    <xf numFmtId="0" fontId="20" fillId="12" borderId="21" xfId="0" applyFont="1" applyFill="1" applyBorder="1" applyAlignment="1">
      <alignment horizontal="center" vertical="center"/>
    </xf>
    <xf numFmtId="0" fontId="20" fillId="12" borderId="19" xfId="0" applyFont="1" applyFill="1" applyBorder="1" applyAlignment="1">
      <alignment horizontal="center" vertical="center"/>
    </xf>
    <xf numFmtId="0" fontId="20" fillId="12" borderId="22" xfId="0" applyFont="1" applyFill="1" applyBorder="1" applyAlignment="1">
      <alignment horizontal="center" vertical="center"/>
    </xf>
    <xf numFmtId="0" fontId="20" fillId="12" borderId="24" xfId="0" applyFont="1" applyFill="1" applyBorder="1" applyAlignment="1">
      <alignment horizontal="center" vertical="center" wrapText="1"/>
    </xf>
    <xf numFmtId="0" fontId="20" fillId="12" borderId="28" xfId="0" applyFont="1" applyFill="1" applyBorder="1" applyAlignment="1">
      <alignment horizontal="center" vertical="center" wrapText="1"/>
    </xf>
    <xf numFmtId="0" fontId="20" fillId="12" borderId="23" xfId="0" applyFont="1" applyFill="1" applyBorder="1" applyAlignment="1">
      <alignment horizontal="center" vertical="center" wrapText="1"/>
    </xf>
    <xf numFmtId="0" fontId="20" fillId="12" borderId="27" xfId="0" applyFont="1" applyFill="1" applyBorder="1" applyAlignment="1">
      <alignment horizontal="center" vertical="center" wrapText="1"/>
    </xf>
    <xf numFmtId="0" fontId="20" fillId="12" borderId="20" xfId="0" applyFont="1" applyFill="1" applyBorder="1" applyAlignment="1">
      <alignment horizontal="center" vertical="center" wrapText="1"/>
    </xf>
    <xf numFmtId="0" fontId="20" fillId="12" borderId="10" xfId="0" applyFont="1" applyFill="1" applyBorder="1" applyAlignment="1">
      <alignment horizontal="center" vertical="center" wrapText="1"/>
    </xf>
    <xf numFmtId="0" fontId="1" fillId="12" borderId="0" xfId="0" applyFont="1" applyFill="1" applyAlignment="1">
      <alignment horizontal="center" vertical="center"/>
    </xf>
    <xf numFmtId="0" fontId="1" fillId="12" borderId="29" xfId="0" applyFont="1" applyFill="1" applyBorder="1" applyAlignment="1">
      <alignment horizontal="center" vertical="center" wrapText="1"/>
    </xf>
    <xf numFmtId="0" fontId="1" fillId="12" borderId="11" xfId="0" applyFont="1" applyFill="1" applyBorder="1" applyAlignment="1">
      <alignment horizontal="center" vertical="center" wrapText="1"/>
    </xf>
    <xf numFmtId="0" fontId="1" fillId="12" borderId="30" xfId="0" applyFont="1" applyFill="1" applyBorder="1" applyAlignment="1">
      <alignment horizontal="center" vertical="center" wrapText="1"/>
    </xf>
    <xf numFmtId="0" fontId="1" fillId="12" borderId="14" xfId="0" applyFont="1" applyFill="1" applyBorder="1" applyAlignment="1">
      <alignment horizontal="center" vertical="center" wrapText="1"/>
    </xf>
    <xf numFmtId="0" fontId="1" fillId="12" borderId="29" xfId="0" applyFont="1" applyFill="1" applyBorder="1" applyAlignment="1">
      <alignment horizontal="center" vertical="center"/>
    </xf>
    <xf numFmtId="0" fontId="1" fillId="12" borderId="11" xfId="0" applyFont="1" applyFill="1" applyBorder="1" applyAlignment="1">
      <alignment horizontal="center" vertical="center"/>
    </xf>
    <xf numFmtId="0" fontId="3" fillId="3" borderId="10" xfId="0" applyFont="1" applyFill="1" applyBorder="1" applyAlignment="1">
      <alignment vertical="center"/>
    </xf>
    <xf numFmtId="0" fontId="3" fillId="0" borderId="10" xfId="0" applyFont="1" applyBorder="1" applyAlignment="1">
      <alignment vertical="center"/>
    </xf>
    <xf numFmtId="0" fontId="3" fillId="3" borderId="10" xfId="0" applyFont="1" applyFill="1" applyBorder="1" applyAlignment="1">
      <alignment horizontal="left" vertical="center"/>
    </xf>
  </cellXfs>
  <cellStyles count="6">
    <cellStyle name="Comma" xfId="1" builtinId="3"/>
    <cellStyle name="Normal" xfId="0" builtinId="0"/>
    <cellStyle name="Normal 10" xfId="5" xr:uid="{11720AB1-CC7A-4666-BE8F-FFDBBA131A26}"/>
    <cellStyle name="Normal 2 5" xfId="3" xr:uid="{C268EA76-E664-4BC3-A858-D6BEFC1F0B01}"/>
    <cellStyle name="Normal 3" xfId="4" xr:uid="{40CA42B9-6263-44C8-94AD-1B1D58B9005B}"/>
    <cellStyle name="Normal 5" xfId="2" xr:uid="{6F8F01FD-E45A-4F6B-B7AD-FD9C1B682F90}"/>
  </cellStyles>
  <dxfs count="0"/>
  <tableStyles count="0" defaultTableStyle="TableStyleMedium2" defaultPivotStyle="PivotStyleLight16"/>
  <colors>
    <mruColors>
      <color rgb="FFC0A9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676275</xdr:colOff>
      <xdr:row>2</xdr:row>
      <xdr:rowOff>9525</xdr:rowOff>
    </xdr:from>
    <xdr:to>
      <xdr:col>9</xdr:col>
      <xdr:colOff>666750</xdr:colOff>
      <xdr:row>37</xdr:row>
      <xdr:rowOff>26892</xdr:rowOff>
    </xdr:to>
    <xdr:pic>
      <xdr:nvPicPr>
        <xdr:cNvPr id="2" name="Picture 1">
          <a:extLst>
            <a:ext uri="{FF2B5EF4-FFF2-40B4-BE49-F238E27FC236}">
              <a16:creationId xmlns:a16="http://schemas.microsoft.com/office/drawing/2014/main" id="{550DEF7B-F92C-83CE-7A6E-CF2072A711CF}"/>
            </a:ext>
          </a:extLst>
        </xdr:cNvPr>
        <xdr:cNvPicPr>
          <a:picLocks noChangeAspect="1"/>
        </xdr:cNvPicPr>
      </xdr:nvPicPr>
      <xdr:blipFill>
        <a:blip xmlns:r="http://schemas.openxmlformats.org/officeDocument/2006/relationships" r:embed="rId1"/>
        <a:stretch>
          <a:fillRect/>
        </a:stretch>
      </xdr:blipFill>
      <xdr:spPr>
        <a:xfrm>
          <a:off x="676275" y="428625"/>
          <a:ext cx="6162675" cy="73516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050%20-%20Finance\Management%20Accounts\Mgtacc2022\Others\ITIE\ITIE-2020-2021\2020\Frs%20Locaux%202020%20+%20de%2050%20mill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row r="2">
          <cell r="B2">
            <v>-423516951</v>
          </cell>
        </row>
        <row r="3">
          <cell r="B3">
            <v>-966767417</v>
          </cell>
        </row>
        <row r="4">
          <cell r="B4">
            <v>-1552074885</v>
          </cell>
        </row>
        <row r="5">
          <cell r="B5">
            <v>-73735905</v>
          </cell>
        </row>
        <row r="6">
          <cell r="B6">
            <v>-60870300</v>
          </cell>
        </row>
        <row r="7">
          <cell r="B7">
            <v>-132862935</v>
          </cell>
        </row>
        <row r="8">
          <cell r="B8">
            <v>-62180000</v>
          </cell>
        </row>
        <row r="9">
          <cell r="B9">
            <v>-143487200</v>
          </cell>
        </row>
        <row r="10">
          <cell r="B10">
            <v>-254880000</v>
          </cell>
        </row>
        <row r="11">
          <cell r="B11">
            <v>-285808419</v>
          </cell>
        </row>
        <row r="12">
          <cell r="B12">
            <v>-127398700</v>
          </cell>
        </row>
        <row r="13">
          <cell r="B13">
            <v>-94996608</v>
          </cell>
        </row>
        <row r="14">
          <cell r="B14">
            <v>-52646880</v>
          </cell>
        </row>
        <row r="15">
          <cell r="B15">
            <v>-499044886</v>
          </cell>
        </row>
        <row r="16">
          <cell r="B16">
            <v>-121220172</v>
          </cell>
        </row>
        <row r="17">
          <cell r="B17">
            <v>-144445186</v>
          </cell>
        </row>
        <row r="18">
          <cell r="B18">
            <v>-57982900</v>
          </cell>
        </row>
        <row r="19">
          <cell r="B19">
            <v>-4877106077</v>
          </cell>
        </row>
        <row r="20">
          <cell r="B20">
            <v>-265500000</v>
          </cell>
        </row>
        <row r="21">
          <cell r="B21">
            <v>-692223400</v>
          </cell>
        </row>
        <row r="22">
          <cell r="B22">
            <v>-174458893</v>
          </cell>
        </row>
        <row r="23">
          <cell r="B23">
            <v>-139033392</v>
          </cell>
        </row>
        <row r="24">
          <cell r="B24">
            <v>-87221745</v>
          </cell>
        </row>
        <row r="25">
          <cell r="B25">
            <v>-64888200</v>
          </cell>
        </row>
        <row r="26">
          <cell r="B26">
            <v>-141890166</v>
          </cell>
        </row>
        <row r="27">
          <cell r="B27">
            <v>-741506072</v>
          </cell>
        </row>
        <row r="28">
          <cell r="B28">
            <v>-122130000</v>
          </cell>
        </row>
        <row r="29">
          <cell r="B29">
            <v>-82538517</v>
          </cell>
        </row>
        <row r="30">
          <cell r="B30">
            <v>-87624993</v>
          </cell>
        </row>
        <row r="31">
          <cell r="B31">
            <v>-156065089</v>
          </cell>
        </row>
        <row r="32">
          <cell r="B32">
            <v>-257500173</v>
          </cell>
        </row>
        <row r="33">
          <cell r="B33">
            <v>-319661428</v>
          </cell>
        </row>
        <row r="34">
          <cell r="B34">
            <v>-220343835</v>
          </cell>
        </row>
        <row r="35">
          <cell r="B35">
            <v>-1199620780</v>
          </cell>
        </row>
        <row r="36">
          <cell r="B36">
            <v>-79648621</v>
          </cell>
        </row>
        <row r="37">
          <cell r="B37">
            <v>-1670978176</v>
          </cell>
        </row>
        <row r="38">
          <cell r="B38">
            <v>-1469285435</v>
          </cell>
        </row>
        <row r="39">
          <cell r="B39">
            <v>-77821609</v>
          </cell>
        </row>
        <row r="40">
          <cell r="B40">
            <v>-77585000</v>
          </cell>
        </row>
        <row r="41">
          <cell r="B41">
            <v>-12439676315</v>
          </cell>
        </row>
        <row r="42">
          <cell r="B42">
            <v>-2080259843</v>
          </cell>
        </row>
        <row r="43">
          <cell r="B43">
            <v>-464825965</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BDO Colours">
  <a:themeElements>
    <a:clrScheme name="BDO 2017">
      <a:dk1>
        <a:srgbClr val="404040"/>
      </a:dk1>
      <a:lt1>
        <a:srgbClr val="FFFFFF"/>
      </a:lt1>
      <a:dk2>
        <a:srgbClr val="ED1A3B"/>
      </a:dk2>
      <a:lt2>
        <a:srgbClr val="218F8B"/>
      </a:lt2>
      <a:accent1>
        <a:srgbClr val="02A5E2"/>
      </a:accent1>
      <a:accent2>
        <a:srgbClr val="DF8639"/>
      </a:accent2>
      <a:accent3>
        <a:srgbClr val="98002E"/>
      </a:accent3>
      <a:accent4>
        <a:srgbClr val="657C91"/>
      </a:accent4>
      <a:accent5>
        <a:srgbClr val="E7E7E7"/>
      </a:accent5>
      <a:accent6>
        <a:srgbClr val="FFFFFF"/>
      </a:accent6>
      <a:hlink>
        <a:srgbClr val="FFFFFF"/>
      </a:hlink>
      <a:folHlink>
        <a:srgbClr val="FFFFFF"/>
      </a:folHlink>
    </a:clrScheme>
    <a:fontScheme name="BDO">
      <a:majorFont>
        <a:latin typeface="Trebuchet MS"/>
        <a:ea typeface=""/>
        <a:cs typeface=""/>
      </a:majorFont>
      <a:minorFont>
        <a:latin typeface="Trebuchet M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hyperlink" Target="tel:+22320290892/77690206"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55B-A7A5-4A40-B404-75AFBB2F9F76}">
  <dimension ref="A1:I42"/>
  <sheetViews>
    <sheetView tabSelected="1" workbookViewId="0">
      <selection sqref="A1:D1"/>
    </sheetView>
  </sheetViews>
  <sheetFormatPr defaultColWidth="9" defaultRowHeight="13.5" x14ac:dyDescent="0.35"/>
  <cols>
    <col min="1" max="1" width="14.25" style="95" customWidth="1"/>
    <col min="2" max="7" width="9" style="95"/>
    <col min="8" max="8" width="13.25" style="95" customWidth="1"/>
    <col min="9" max="9" width="9" style="95"/>
    <col min="10" max="10" width="30.5" style="95" bestFit="1" customWidth="1"/>
    <col min="11" max="16384" width="9" style="95"/>
  </cols>
  <sheetData>
    <row r="1" spans="1:9" ht="19" x14ac:dyDescent="0.45">
      <c r="A1" s="305" t="s">
        <v>2745</v>
      </c>
      <c r="B1" s="305"/>
      <c r="C1" s="305"/>
      <c r="D1" s="305"/>
    </row>
    <row r="3" spans="1:9" x14ac:dyDescent="0.35">
      <c r="A3" s="304" t="s">
        <v>291</v>
      </c>
      <c r="B3" s="304"/>
      <c r="C3" s="304"/>
      <c r="D3" s="304"/>
      <c r="E3" s="304"/>
      <c r="F3" s="304"/>
      <c r="G3" s="304"/>
      <c r="H3" s="304"/>
    </row>
    <row r="4" spans="1:9" x14ac:dyDescent="0.35">
      <c r="A4" s="304" t="s">
        <v>292</v>
      </c>
      <c r="B4" s="304"/>
      <c r="C4" s="304"/>
      <c r="D4" s="304"/>
      <c r="E4" s="304"/>
      <c r="F4" s="304"/>
      <c r="G4" s="304"/>
      <c r="H4" s="304"/>
    </row>
    <row r="5" spans="1:9" x14ac:dyDescent="0.35">
      <c r="A5" s="304" t="s">
        <v>293</v>
      </c>
      <c r="B5" s="304"/>
      <c r="C5" s="304"/>
      <c r="D5" s="304"/>
      <c r="E5" s="304"/>
      <c r="F5" s="304"/>
      <c r="G5" s="304"/>
      <c r="H5" s="304"/>
    </row>
    <row r="6" spans="1:9" x14ac:dyDescent="0.35">
      <c r="A6" s="304" t="s">
        <v>294</v>
      </c>
      <c r="B6" s="304"/>
      <c r="C6" s="304"/>
      <c r="D6" s="304"/>
      <c r="E6" s="304"/>
      <c r="F6" s="304"/>
      <c r="G6" s="304"/>
      <c r="H6" s="304"/>
    </row>
    <row r="7" spans="1:9" x14ac:dyDescent="0.35">
      <c r="A7" s="304" t="s">
        <v>295</v>
      </c>
      <c r="B7" s="304"/>
      <c r="C7" s="304"/>
      <c r="D7" s="304"/>
      <c r="E7" s="304"/>
      <c r="F7" s="304"/>
      <c r="G7" s="304"/>
      <c r="H7" s="304"/>
    </row>
    <row r="8" spans="1:9" x14ac:dyDescent="0.35">
      <c r="B8" s="304" t="s">
        <v>314</v>
      </c>
      <c r="C8" s="304"/>
      <c r="D8" s="304"/>
      <c r="E8" s="304"/>
      <c r="F8" s="304"/>
      <c r="G8" s="304"/>
      <c r="H8" s="304"/>
      <c r="I8" s="25"/>
    </row>
    <row r="9" spans="1:9" x14ac:dyDescent="0.35">
      <c r="B9" s="304" t="s">
        <v>315</v>
      </c>
      <c r="C9" s="304"/>
      <c r="D9" s="304"/>
      <c r="E9" s="304"/>
      <c r="F9" s="304"/>
      <c r="G9" s="304"/>
      <c r="H9" s="304"/>
    </row>
    <row r="10" spans="1:9" x14ac:dyDescent="0.35">
      <c r="B10" s="304" t="s">
        <v>316</v>
      </c>
      <c r="C10" s="304"/>
      <c r="D10" s="304"/>
      <c r="E10" s="304"/>
      <c r="F10" s="304"/>
      <c r="G10" s="304"/>
      <c r="H10" s="304"/>
    </row>
    <row r="11" spans="1:9" x14ac:dyDescent="0.35">
      <c r="B11" s="304" t="s">
        <v>317</v>
      </c>
      <c r="C11" s="304"/>
      <c r="D11" s="304"/>
      <c r="E11" s="304"/>
      <c r="F11" s="304"/>
      <c r="G11" s="304"/>
      <c r="H11" s="304"/>
    </row>
    <row r="12" spans="1:9" x14ac:dyDescent="0.35">
      <c r="A12" s="304" t="s">
        <v>1381</v>
      </c>
      <c r="B12" s="304"/>
      <c r="C12" s="304"/>
      <c r="D12" s="304"/>
      <c r="E12" s="304"/>
      <c r="F12" s="304"/>
      <c r="G12" s="304"/>
      <c r="H12" s="304"/>
    </row>
    <row r="13" spans="1:9" x14ac:dyDescent="0.35">
      <c r="A13" s="304" t="s">
        <v>1382</v>
      </c>
      <c r="B13" s="304"/>
      <c r="C13" s="304"/>
      <c r="D13" s="304"/>
      <c r="E13" s="304"/>
      <c r="F13" s="304"/>
      <c r="G13" s="304"/>
      <c r="H13" s="304"/>
    </row>
    <row r="14" spans="1:9" x14ac:dyDescent="0.35">
      <c r="A14" s="304" t="s">
        <v>2967</v>
      </c>
      <c r="B14" s="304"/>
      <c r="C14" s="304"/>
      <c r="D14" s="304"/>
      <c r="E14" s="304"/>
      <c r="F14" s="304"/>
      <c r="G14" s="304"/>
      <c r="H14" s="304"/>
    </row>
    <row r="15" spans="1:9" x14ac:dyDescent="0.35">
      <c r="A15" s="304" t="s">
        <v>297</v>
      </c>
      <c r="B15" s="304"/>
      <c r="C15" s="304"/>
      <c r="D15" s="304"/>
      <c r="E15" s="304"/>
      <c r="F15" s="304"/>
      <c r="G15" s="304"/>
      <c r="H15" s="304"/>
    </row>
    <row r="16" spans="1:9" x14ac:dyDescent="0.35">
      <c r="A16" s="304" t="s">
        <v>298</v>
      </c>
      <c r="B16" s="304"/>
      <c r="C16" s="304"/>
      <c r="D16" s="304"/>
      <c r="E16" s="304"/>
      <c r="F16" s="304"/>
      <c r="G16" s="304"/>
      <c r="H16" s="304"/>
    </row>
    <row r="17" spans="1:8" x14ac:dyDescent="0.35">
      <c r="A17" s="102"/>
      <c r="B17" s="304" t="s">
        <v>2818</v>
      </c>
      <c r="C17" s="304"/>
      <c r="D17" s="304"/>
      <c r="E17" s="304"/>
      <c r="F17" s="304"/>
      <c r="G17" s="304"/>
      <c r="H17" s="304"/>
    </row>
    <row r="18" spans="1:8" x14ac:dyDescent="0.35">
      <c r="A18" s="102"/>
      <c r="B18" s="304" t="s">
        <v>2792</v>
      </c>
      <c r="C18" s="304"/>
      <c r="D18" s="304"/>
      <c r="E18" s="304"/>
      <c r="F18" s="304"/>
      <c r="G18" s="304"/>
      <c r="H18" s="304"/>
    </row>
    <row r="19" spans="1:8" x14ac:dyDescent="0.35">
      <c r="A19" s="102"/>
      <c r="B19" s="304" t="s">
        <v>2817</v>
      </c>
      <c r="C19" s="304"/>
      <c r="D19" s="304"/>
      <c r="E19" s="304"/>
      <c r="F19" s="304"/>
      <c r="G19" s="304"/>
      <c r="H19" s="304"/>
    </row>
    <row r="20" spans="1:8" x14ac:dyDescent="0.35">
      <c r="A20" s="102"/>
      <c r="B20" s="304" t="s">
        <v>2839</v>
      </c>
      <c r="C20" s="304"/>
      <c r="D20" s="304"/>
      <c r="E20" s="304"/>
      <c r="F20" s="304"/>
      <c r="G20" s="304"/>
      <c r="H20" s="304"/>
    </row>
    <row r="21" spans="1:8" x14ac:dyDescent="0.35">
      <c r="A21" s="102"/>
      <c r="B21" s="304" t="s">
        <v>2855</v>
      </c>
      <c r="C21" s="304"/>
      <c r="D21" s="304"/>
      <c r="E21" s="304"/>
      <c r="F21" s="304"/>
      <c r="G21" s="304"/>
      <c r="H21" s="304"/>
    </row>
    <row r="22" spans="1:8" x14ac:dyDescent="0.35">
      <c r="A22" s="102"/>
      <c r="B22" s="304" t="s">
        <v>2874</v>
      </c>
      <c r="C22" s="304"/>
      <c r="D22" s="304"/>
      <c r="E22" s="304"/>
      <c r="F22" s="304"/>
      <c r="G22" s="304"/>
      <c r="H22" s="304"/>
    </row>
    <row r="23" spans="1:8" x14ac:dyDescent="0.35">
      <c r="A23" s="25"/>
      <c r="B23" s="304" t="s">
        <v>2890</v>
      </c>
      <c r="C23" s="304"/>
      <c r="D23" s="304"/>
      <c r="E23" s="304"/>
      <c r="F23" s="304"/>
      <c r="G23" s="304"/>
      <c r="H23" s="304"/>
    </row>
    <row r="24" spans="1:8" x14ac:dyDescent="0.35">
      <c r="A24" s="25"/>
      <c r="B24" s="304" t="s">
        <v>2903</v>
      </c>
      <c r="C24" s="304"/>
      <c r="D24" s="304"/>
      <c r="E24" s="304"/>
      <c r="F24" s="304"/>
      <c r="G24" s="304"/>
      <c r="H24" s="304"/>
    </row>
    <row r="25" spans="1:8" x14ac:dyDescent="0.35">
      <c r="A25" s="304" t="s">
        <v>1383</v>
      </c>
      <c r="B25" s="304"/>
      <c r="C25" s="304"/>
      <c r="D25" s="304"/>
      <c r="E25" s="304"/>
      <c r="F25" s="304"/>
      <c r="G25" s="304"/>
      <c r="H25" s="304"/>
    </row>
    <row r="26" spans="1:8" x14ac:dyDescent="0.35">
      <c r="A26" s="25"/>
      <c r="B26" s="304" t="s">
        <v>1392</v>
      </c>
      <c r="C26" s="304"/>
      <c r="D26" s="304"/>
      <c r="E26" s="304"/>
      <c r="F26" s="304"/>
      <c r="G26" s="304"/>
      <c r="H26" s="304"/>
    </row>
    <row r="27" spans="1:8" x14ac:dyDescent="0.35">
      <c r="A27" s="25"/>
      <c r="B27" s="304" t="s">
        <v>1393</v>
      </c>
      <c r="C27" s="304"/>
      <c r="D27" s="304"/>
      <c r="E27" s="304"/>
      <c r="F27" s="304"/>
      <c r="G27" s="304"/>
      <c r="H27" s="304"/>
    </row>
    <row r="28" spans="1:8" x14ac:dyDescent="0.35">
      <c r="A28" s="25"/>
      <c r="B28" s="304" t="s">
        <v>1394</v>
      </c>
      <c r="C28" s="304"/>
      <c r="D28" s="304"/>
      <c r="E28" s="304"/>
      <c r="F28" s="304"/>
      <c r="G28" s="304"/>
      <c r="H28" s="304"/>
    </row>
    <row r="29" spans="1:8" x14ac:dyDescent="0.35">
      <c r="A29" s="25"/>
      <c r="B29" s="304" t="s">
        <v>1395</v>
      </c>
      <c r="C29" s="304"/>
      <c r="D29" s="304"/>
      <c r="E29" s="304"/>
      <c r="F29" s="304"/>
      <c r="G29" s="304"/>
      <c r="H29" s="304"/>
    </row>
    <row r="30" spans="1:8" x14ac:dyDescent="0.35">
      <c r="A30" s="25"/>
      <c r="B30" s="304" t="s">
        <v>1396</v>
      </c>
      <c r="C30" s="304"/>
      <c r="D30" s="304"/>
      <c r="E30" s="304"/>
      <c r="F30" s="304"/>
      <c r="G30" s="304"/>
      <c r="H30" s="304"/>
    </row>
    <row r="31" spans="1:8" x14ac:dyDescent="0.35">
      <c r="A31" s="304" t="s">
        <v>1384</v>
      </c>
      <c r="B31" s="304"/>
      <c r="C31" s="304"/>
      <c r="D31" s="304"/>
      <c r="E31" s="304"/>
      <c r="F31" s="304"/>
      <c r="G31" s="304"/>
      <c r="H31" s="304"/>
    </row>
    <row r="32" spans="1:8" x14ac:dyDescent="0.35">
      <c r="A32" s="102"/>
      <c r="B32" s="304" t="s">
        <v>1435</v>
      </c>
      <c r="C32" s="304"/>
      <c r="D32" s="304"/>
      <c r="E32" s="304"/>
      <c r="F32" s="304"/>
      <c r="G32" s="304"/>
      <c r="H32" s="304"/>
    </row>
    <row r="33" spans="1:8" x14ac:dyDescent="0.35">
      <c r="A33" s="102"/>
      <c r="B33" s="304" t="s">
        <v>1436</v>
      </c>
      <c r="C33" s="304"/>
      <c r="D33" s="304"/>
      <c r="E33" s="304"/>
      <c r="F33" s="304"/>
      <c r="G33" s="304"/>
      <c r="H33" s="304"/>
    </row>
    <row r="34" spans="1:8" x14ac:dyDescent="0.35">
      <c r="A34" s="102"/>
      <c r="B34" s="304" t="s">
        <v>1437</v>
      </c>
      <c r="C34" s="304"/>
      <c r="D34" s="304"/>
      <c r="E34" s="304"/>
      <c r="F34" s="304"/>
      <c r="G34" s="304"/>
      <c r="H34" s="304"/>
    </row>
    <row r="35" spans="1:8" x14ac:dyDescent="0.35">
      <c r="A35" s="102"/>
      <c r="B35" s="304" t="s">
        <v>1562</v>
      </c>
      <c r="C35" s="304"/>
      <c r="D35" s="304"/>
      <c r="E35" s="304"/>
      <c r="F35" s="304"/>
      <c r="G35" s="304"/>
      <c r="H35" s="304"/>
    </row>
    <row r="36" spans="1:8" x14ac:dyDescent="0.35">
      <c r="A36" s="304" t="s">
        <v>1385</v>
      </c>
      <c r="B36" s="304"/>
      <c r="C36" s="304"/>
      <c r="D36" s="304"/>
      <c r="E36" s="304"/>
      <c r="F36" s="304"/>
      <c r="G36" s="304"/>
      <c r="H36" s="304"/>
    </row>
    <row r="37" spans="1:8" x14ac:dyDescent="0.35">
      <c r="A37" s="304" t="s">
        <v>299</v>
      </c>
      <c r="B37" s="304"/>
      <c r="C37" s="304"/>
      <c r="D37" s="304"/>
      <c r="E37" s="304"/>
      <c r="F37" s="304"/>
      <c r="G37" s="304"/>
      <c r="H37" s="304"/>
    </row>
    <row r="38" spans="1:8" x14ac:dyDescent="0.35">
      <c r="A38" s="102"/>
      <c r="B38" s="304" t="s">
        <v>1565</v>
      </c>
      <c r="C38" s="304"/>
      <c r="D38" s="304"/>
      <c r="E38" s="304"/>
      <c r="F38" s="304"/>
      <c r="G38" s="304"/>
      <c r="H38" s="304"/>
    </row>
    <row r="39" spans="1:8" x14ac:dyDescent="0.35">
      <c r="A39" s="102"/>
      <c r="B39" s="304" t="s">
        <v>1563</v>
      </c>
      <c r="C39" s="304"/>
      <c r="D39" s="304"/>
      <c r="E39" s="304"/>
      <c r="F39" s="304"/>
      <c r="G39" s="304"/>
      <c r="H39" s="304"/>
    </row>
    <row r="40" spans="1:8" x14ac:dyDescent="0.35">
      <c r="A40" s="304" t="s">
        <v>300</v>
      </c>
      <c r="B40" s="304"/>
      <c r="C40" s="304"/>
      <c r="D40" s="304"/>
      <c r="E40" s="304"/>
      <c r="F40" s="304"/>
      <c r="G40" s="304"/>
      <c r="H40" s="304"/>
    </row>
    <row r="41" spans="1:8" x14ac:dyDescent="0.35">
      <c r="A41" s="304" t="s">
        <v>1386</v>
      </c>
      <c r="B41" s="304"/>
      <c r="C41" s="304"/>
      <c r="D41" s="304"/>
      <c r="E41" s="304"/>
      <c r="F41" s="304"/>
      <c r="G41" s="304"/>
      <c r="H41" s="304"/>
    </row>
    <row r="42" spans="1:8" x14ac:dyDescent="0.35">
      <c r="A42" s="304"/>
      <c r="B42" s="304"/>
      <c r="C42" s="304"/>
      <c r="D42" s="304"/>
      <c r="E42" s="304"/>
      <c r="F42" s="304"/>
      <c r="G42" s="304"/>
      <c r="H42" s="304"/>
    </row>
  </sheetData>
  <mergeCells count="41">
    <mergeCell ref="A1:D1"/>
    <mergeCell ref="A12:H12"/>
    <mergeCell ref="A3:H3"/>
    <mergeCell ref="A4:H4"/>
    <mergeCell ref="A5:H5"/>
    <mergeCell ref="A6:H6"/>
    <mergeCell ref="A7:H7"/>
    <mergeCell ref="A40:H40"/>
    <mergeCell ref="A41:H41"/>
    <mergeCell ref="A42:H42"/>
    <mergeCell ref="B8:H8"/>
    <mergeCell ref="B9:H9"/>
    <mergeCell ref="B10:H10"/>
    <mergeCell ref="B11:H11"/>
    <mergeCell ref="A13:H13"/>
    <mergeCell ref="A14:H14"/>
    <mergeCell ref="A15:H15"/>
    <mergeCell ref="A16:H16"/>
    <mergeCell ref="A25:H25"/>
    <mergeCell ref="A31:H31"/>
    <mergeCell ref="B26:H26"/>
    <mergeCell ref="B27:H27"/>
    <mergeCell ref="B28:H28"/>
    <mergeCell ref="B39:H39"/>
    <mergeCell ref="B20:H20"/>
    <mergeCell ref="B30:H30"/>
    <mergeCell ref="B21:H21"/>
    <mergeCell ref="A36:H36"/>
    <mergeCell ref="A37:H37"/>
    <mergeCell ref="B29:H29"/>
    <mergeCell ref="B32:H32"/>
    <mergeCell ref="B33:H33"/>
    <mergeCell ref="B34:H34"/>
    <mergeCell ref="B35:H35"/>
    <mergeCell ref="B38:H38"/>
    <mergeCell ref="B24:H24"/>
    <mergeCell ref="B17:H17"/>
    <mergeCell ref="B18:H18"/>
    <mergeCell ref="B19:H19"/>
    <mergeCell ref="B22:H22"/>
    <mergeCell ref="B23:H2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77D90-6F75-4B9A-B11C-631BB753604F}">
  <dimension ref="A1:H21"/>
  <sheetViews>
    <sheetView workbookViewId="0">
      <selection sqref="A1:H1"/>
    </sheetView>
  </sheetViews>
  <sheetFormatPr defaultRowHeight="14.5" x14ac:dyDescent="0.35"/>
  <cols>
    <col min="1" max="1" width="20.25" customWidth="1"/>
    <col min="2" max="2" width="92.08203125" customWidth="1"/>
  </cols>
  <sheetData>
    <row r="1" spans="1:8" x14ac:dyDescent="0.35">
      <c r="A1" s="304" t="s">
        <v>297</v>
      </c>
      <c r="B1" s="304"/>
      <c r="C1" s="304"/>
      <c r="D1" s="304"/>
      <c r="E1" s="304"/>
      <c r="F1" s="304"/>
      <c r="G1" s="304"/>
      <c r="H1" s="304"/>
    </row>
    <row r="3" spans="1:8" ht="15" thickBot="1" x14ac:dyDescent="0.4">
      <c r="A3" s="252" t="s">
        <v>2746</v>
      </c>
      <c r="B3" s="252" t="s">
        <v>739</v>
      </c>
    </row>
    <row r="4" spans="1:8" ht="36.5" thickTop="1" x14ac:dyDescent="0.35">
      <c r="A4" s="367" t="s">
        <v>2747</v>
      </c>
      <c r="B4" s="258" t="s">
        <v>2748</v>
      </c>
    </row>
    <row r="5" spans="1:8" ht="36" x14ac:dyDescent="0.35">
      <c r="A5" s="368"/>
      <c r="B5" s="258" t="s">
        <v>2749</v>
      </c>
    </row>
    <row r="6" spans="1:8" x14ac:dyDescent="0.35">
      <c r="A6" s="368"/>
      <c r="B6" s="258" t="s">
        <v>2750</v>
      </c>
    </row>
    <row r="7" spans="1:8" x14ac:dyDescent="0.35">
      <c r="A7" s="368"/>
      <c r="B7" s="258" t="s">
        <v>2751</v>
      </c>
    </row>
    <row r="8" spans="1:8" x14ac:dyDescent="0.35">
      <c r="A8" s="368"/>
      <c r="B8" s="258" t="s">
        <v>2752</v>
      </c>
    </row>
    <row r="9" spans="1:8" x14ac:dyDescent="0.35">
      <c r="A9" s="368"/>
      <c r="B9" s="258" t="s">
        <v>2753</v>
      </c>
    </row>
    <row r="10" spans="1:8" x14ac:dyDescent="0.35">
      <c r="A10" s="368"/>
      <c r="B10" s="258" t="s">
        <v>2754</v>
      </c>
    </row>
    <row r="11" spans="1:8" x14ac:dyDescent="0.35">
      <c r="A11" s="368"/>
      <c r="B11" s="258" t="s">
        <v>2755</v>
      </c>
    </row>
    <row r="12" spans="1:8" x14ac:dyDescent="0.35">
      <c r="A12" s="368"/>
      <c r="B12" s="258" t="s">
        <v>2756</v>
      </c>
    </row>
    <row r="13" spans="1:8" x14ac:dyDescent="0.35">
      <c r="A13" s="368"/>
      <c r="B13" s="258" t="s">
        <v>2757</v>
      </c>
    </row>
    <row r="14" spans="1:8" ht="15" thickBot="1" x14ac:dyDescent="0.4">
      <c r="A14" s="369"/>
      <c r="B14" s="257" t="s">
        <v>2758</v>
      </c>
    </row>
    <row r="15" spans="1:8" ht="25" thickTop="1" thickBot="1" x14ac:dyDescent="0.4">
      <c r="A15" s="255" t="s">
        <v>2759</v>
      </c>
      <c r="B15" s="254" t="s">
        <v>2760</v>
      </c>
    </row>
    <row r="16" spans="1:8" ht="37" thickTop="1" thickBot="1" x14ac:dyDescent="0.4">
      <c r="A16" s="256" t="s">
        <v>2761</v>
      </c>
      <c r="B16" s="257" t="s">
        <v>2762</v>
      </c>
    </row>
    <row r="17" spans="1:2" ht="48.5" thickTop="1" x14ac:dyDescent="0.35">
      <c r="A17" s="370" t="s">
        <v>2763</v>
      </c>
      <c r="B17" s="253" t="s">
        <v>2764</v>
      </c>
    </row>
    <row r="18" spans="1:2" ht="24" x14ac:dyDescent="0.35">
      <c r="A18" s="371"/>
      <c r="B18" s="253" t="s">
        <v>2765</v>
      </c>
    </row>
    <row r="19" spans="1:2" ht="48" x14ac:dyDescent="0.35">
      <c r="A19" s="371"/>
      <c r="B19" s="253" t="s">
        <v>2766</v>
      </c>
    </row>
    <row r="20" spans="1:2" ht="24.5" thickBot="1" x14ac:dyDescent="0.4">
      <c r="A20" s="372"/>
      <c r="B20" s="254" t="s">
        <v>2767</v>
      </c>
    </row>
    <row r="21" spans="1:2" ht="15" thickTop="1" x14ac:dyDescent="0.35"/>
  </sheetData>
  <mergeCells count="3">
    <mergeCell ref="A1:H1"/>
    <mergeCell ref="A4:A14"/>
    <mergeCell ref="A17:A20"/>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71C2A-A405-4656-AE0E-F2AD2E1DD0A4}">
  <dimension ref="A1:H22"/>
  <sheetViews>
    <sheetView workbookViewId="0">
      <selection sqref="A1:H1"/>
    </sheetView>
  </sheetViews>
  <sheetFormatPr defaultRowHeight="14.5" x14ac:dyDescent="0.35"/>
  <cols>
    <col min="2" max="2" width="33" customWidth="1"/>
    <col min="3" max="3" width="60.33203125" customWidth="1"/>
    <col min="4" max="4" width="19.25" customWidth="1"/>
  </cols>
  <sheetData>
    <row r="1" spans="1:8" x14ac:dyDescent="0.35">
      <c r="A1" s="304" t="s">
        <v>298</v>
      </c>
      <c r="B1" s="304"/>
      <c r="C1" s="304"/>
      <c r="D1" s="304"/>
      <c r="E1" s="304"/>
      <c r="F1" s="304"/>
      <c r="G1" s="304"/>
      <c r="H1" s="304"/>
    </row>
    <row r="2" spans="1:8" x14ac:dyDescent="0.35">
      <c r="A2" s="102"/>
      <c r="B2" s="304" t="s">
        <v>2818</v>
      </c>
      <c r="C2" s="304"/>
      <c r="D2" s="304"/>
      <c r="E2" s="304"/>
      <c r="F2" s="304"/>
      <c r="G2" s="304"/>
      <c r="H2" s="304"/>
    </row>
    <row r="4" spans="1:8" ht="15" thickBot="1" x14ac:dyDescent="0.4">
      <c r="A4" s="376" t="s">
        <v>2768</v>
      </c>
      <c r="B4" s="376"/>
      <c r="C4" s="259" t="s">
        <v>2769</v>
      </c>
      <c r="D4" s="259" t="s">
        <v>2770</v>
      </c>
    </row>
    <row r="5" spans="1:8" s="104" customFormat="1" ht="12.5" thickTop="1" x14ac:dyDescent="0.35">
      <c r="A5" s="377" t="s">
        <v>2771</v>
      </c>
      <c r="B5" s="378" t="s">
        <v>2772</v>
      </c>
      <c r="C5" s="281" t="s">
        <v>2773</v>
      </c>
      <c r="D5" s="380" t="s">
        <v>2775</v>
      </c>
    </row>
    <row r="6" spans="1:8" s="104" customFormat="1" ht="12" x14ac:dyDescent="0.35">
      <c r="A6" s="373"/>
      <c r="B6" s="379"/>
      <c r="C6" s="281" t="s">
        <v>2958</v>
      </c>
      <c r="D6" s="375"/>
    </row>
    <row r="7" spans="1:8" s="104" customFormat="1" ht="12" x14ac:dyDescent="0.35">
      <c r="A7" s="373"/>
      <c r="B7" s="379"/>
      <c r="C7" s="281" t="s">
        <v>2959</v>
      </c>
      <c r="D7" s="375"/>
    </row>
    <row r="8" spans="1:8" s="104" customFormat="1" ht="12" x14ac:dyDescent="0.35">
      <c r="A8" s="373"/>
      <c r="B8" s="379"/>
      <c r="C8" s="281" t="s">
        <v>2960</v>
      </c>
      <c r="D8" s="375"/>
    </row>
    <row r="9" spans="1:8" s="104" customFormat="1" ht="12" x14ac:dyDescent="0.35">
      <c r="A9" s="373"/>
      <c r="B9" s="379"/>
      <c r="C9" s="281" t="s">
        <v>2961</v>
      </c>
      <c r="D9" s="375"/>
    </row>
    <row r="10" spans="1:8" s="104" customFormat="1" ht="12" x14ac:dyDescent="0.35">
      <c r="A10" s="373"/>
      <c r="B10" s="379"/>
      <c r="C10" s="281" t="s">
        <v>2962</v>
      </c>
      <c r="D10" s="375"/>
    </row>
    <row r="11" spans="1:8" s="104" customFormat="1" ht="12" x14ac:dyDescent="0.35">
      <c r="A11" s="373"/>
      <c r="B11" s="379"/>
      <c r="C11" s="281" t="s">
        <v>2963</v>
      </c>
      <c r="D11" s="375"/>
    </row>
    <row r="12" spans="1:8" s="104" customFormat="1" ht="12" x14ac:dyDescent="0.35">
      <c r="A12" s="373"/>
      <c r="B12" s="379"/>
      <c r="C12" s="281" t="s">
        <v>2964</v>
      </c>
      <c r="D12" s="375"/>
    </row>
    <row r="13" spans="1:8" s="104" customFormat="1" ht="12" x14ac:dyDescent="0.35">
      <c r="A13" s="373"/>
      <c r="B13" s="379"/>
      <c r="C13" s="281" t="s">
        <v>2965</v>
      </c>
      <c r="D13" s="375"/>
    </row>
    <row r="14" spans="1:8" s="104" customFormat="1" ht="24" x14ac:dyDescent="0.35">
      <c r="A14" s="373"/>
      <c r="B14" s="379"/>
      <c r="C14" s="281" t="s">
        <v>2774</v>
      </c>
      <c r="D14" s="375"/>
    </row>
    <row r="15" spans="1:8" s="104" customFormat="1" ht="36" x14ac:dyDescent="0.35">
      <c r="A15" s="20" t="s">
        <v>2776</v>
      </c>
      <c r="B15" s="291" t="s">
        <v>2777</v>
      </c>
      <c r="C15" s="20" t="s">
        <v>2778</v>
      </c>
      <c r="D15" s="49" t="s">
        <v>2779</v>
      </c>
    </row>
    <row r="16" spans="1:8" s="104" customFormat="1" ht="12" x14ac:dyDescent="0.35">
      <c r="A16" s="373" t="s">
        <v>2780</v>
      </c>
      <c r="B16" s="374" t="s">
        <v>2781</v>
      </c>
      <c r="C16" s="281" t="s">
        <v>2782</v>
      </c>
      <c r="D16" s="375" t="s">
        <v>2784</v>
      </c>
    </row>
    <row r="17" spans="1:4" s="104" customFormat="1" ht="24" x14ac:dyDescent="0.35">
      <c r="A17" s="373"/>
      <c r="B17" s="374"/>
      <c r="C17" s="281" t="s">
        <v>2783</v>
      </c>
      <c r="D17" s="375"/>
    </row>
    <row r="18" spans="1:4" s="104" customFormat="1" ht="36" x14ac:dyDescent="0.35">
      <c r="A18" s="20" t="s">
        <v>2785</v>
      </c>
      <c r="B18" s="291" t="s">
        <v>2786</v>
      </c>
      <c r="C18" s="291" t="s">
        <v>2787</v>
      </c>
      <c r="D18" s="49" t="s">
        <v>2788</v>
      </c>
    </row>
    <row r="19" spans="1:4" s="104" customFormat="1" ht="24.5" thickBot="1" x14ac:dyDescent="0.4">
      <c r="A19" s="284" t="s">
        <v>2789</v>
      </c>
      <c r="B19" s="287" t="s">
        <v>2790</v>
      </c>
      <c r="C19" s="288" t="s">
        <v>2791</v>
      </c>
      <c r="D19" s="289" t="s">
        <v>2966</v>
      </c>
    </row>
    <row r="20" spans="1:4" s="104" customFormat="1" ht="12.5" thickTop="1" x14ac:dyDescent="0.35"/>
    <row r="21" spans="1:4" s="104" customFormat="1" ht="12" x14ac:dyDescent="0.35"/>
    <row r="22" spans="1:4" s="104" customFormat="1" ht="12" x14ac:dyDescent="0.35"/>
  </sheetData>
  <mergeCells count="9">
    <mergeCell ref="A16:A17"/>
    <mergeCell ref="B16:B17"/>
    <mergeCell ref="D16:D17"/>
    <mergeCell ref="A1:H1"/>
    <mergeCell ref="B2:H2"/>
    <mergeCell ref="A4:B4"/>
    <mergeCell ref="A5:A14"/>
    <mergeCell ref="B5:B14"/>
    <mergeCell ref="D5:D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85130-FFA6-4E39-8E79-090245E9C2FA}">
  <dimension ref="A1:H27"/>
  <sheetViews>
    <sheetView workbookViewId="0">
      <selection sqref="A1:H1"/>
    </sheetView>
  </sheetViews>
  <sheetFormatPr defaultRowHeight="14.5" x14ac:dyDescent="0.35"/>
  <cols>
    <col min="1" max="1" width="13" customWidth="1"/>
    <col min="2" max="2" width="35.75" customWidth="1"/>
    <col min="3" max="3" width="62.83203125" customWidth="1"/>
    <col min="4" max="4" width="14.58203125" customWidth="1"/>
  </cols>
  <sheetData>
    <row r="1" spans="1:8" x14ac:dyDescent="0.35">
      <c r="A1" s="304" t="s">
        <v>298</v>
      </c>
      <c r="B1" s="304"/>
      <c r="C1" s="304"/>
      <c r="D1" s="304"/>
      <c r="E1" s="304"/>
      <c r="F1" s="304"/>
      <c r="G1" s="304"/>
      <c r="H1" s="304"/>
    </row>
    <row r="2" spans="1:8" x14ac:dyDescent="0.35">
      <c r="A2" s="102"/>
      <c r="B2" s="304" t="s">
        <v>2792</v>
      </c>
      <c r="C2" s="304"/>
      <c r="D2" s="304"/>
      <c r="E2" s="304"/>
      <c r="F2" s="304"/>
      <c r="G2" s="304"/>
      <c r="H2" s="304"/>
    </row>
    <row r="4" spans="1:8" ht="15" thickBot="1" x14ac:dyDescent="0.4">
      <c r="A4" s="376" t="s">
        <v>2768</v>
      </c>
      <c r="B4" s="376"/>
      <c r="C4" s="266" t="s">
        <v>2769</v>
      </c>
      <c r="D4" s="259" t="s">
        <v>2770</v>
      </c>
    </row>
    <row r="5" spans="1:8" s="104" customFormat="1" ht="24.5" thickTop="1" x14ac:dyDescent="0.35">
      <c r="A5" s="377" t="s">
        <v>2771</v>
      </c>
      <c r="B5" s="378" t="s">
        <v>2793</v>
      </c>
      <c r="C5" s="281" t="s">
        <v>2794</v>
      </c>
      <c r="D5" s="380" t="s">
        <v>2775</v>
      </c>
    </row>
    <row r="6" spans="1:8" s="104" customFormat="1" ht="12" x14ac:dyDescent="0.35">
      <c r="A6" s="373"/>
      <c r="B6" s="379"/>
      <c r="C6" s="281" t="s">
        <v>2949</v>
      </c>
      <c r="D6" s="375"/>
    </row>
    <row r="7" spans="1:8" s="104" customFormat="1" ht="12" x14ac:dyDescent="0.35">
      <c r="A7" s="373"/>
      <c r="B7" s="379"/>
      <c r="C7" s="281" t="s">
        <v>2950</v>
      </c>
      <c r="D7" s="375"/>
    </row>
    <row r="8" spans="1:8" s="104" customFormat="1" ht="12" x14ac:dyDescent="0.35">
      <c r="A8" s="373"/>
      <c r="B8" s="379"/>
      <c r="C8" s="281" t="s">
        <v>2951</v>
      </c>
      <c r="D8" s="375"/>
    </row>
    <row r="9" spans="1:8" s="104" customFormat="1" ht="12" x14ac:dyDescent="0.35">
      <c r="A9" s="373"/>
      <c r="B9" s="379"/>
      <c r="C9" s="281" t="s">
        <v>2952</v>
      </c>
      <c r="D9" s="375"/>
    </row>
    <row r="10" spans="1:8" s="104" customFormat="1" ht="12" x14ac:dyDescent="0.35">
      <c r="A10" s="373"/>
      <c r="B10" s="379"/>
      <c r="C10" s="281" t="s">
        <v>2940</v>
      </c>
      <c r="D10" s="375"/>
    </row>
    <row r="11" spans="1:8" s="104" customFormat="1" ht="12" x14ac:dyDescent="0.35">
      <c r="A11" s="373"/>
      <c r="B11" s="379"/>
      <c r="C11" s="281" t="s">
        <v>2953</v>
      </c>
      <c r="D11" s="375"/>
    </row>
    <row r="12" spans="1:8" s="104" customFormat="1" ht="12" x14ac:dyDescent="0.35">
      <c r="A12" s="373"/>
      <c r="B12" s="379"/>
      <c r="C12" s="281" t="s">
        <v>2954</v>
      </c>
      <c r="D12" s="375"/>
    </row>
    <row r="13" spans="1:8" s="104" customFormat="1" ht="12" x14ac:dyDescent="0.35">
      <c r="A13" s="373"/>
      <c r="B13" s="379"/>
      <c r="C13" s="281" t="s">
        <v>2955</v>
      </c>
      <c r="D13" s="375"/>
    </row>
    <row r="14" spans="1:8" s="104" customFormat="1" ht="12" x14ac:dyDescent="0.35">
      <c r="A14" s="373"/>
      <c r="B14" s="379"/>
      <c r="C14" s="281" t="s">
        <v>2956</v>
      </c>
      <c r="D14" s="375"/>
    </row>
    <row r="15" spans="1:8" s="104" customFormat="1" ht="12" x14ac:dyDescent="0.35">
      <c r="A15" s="373"/>
      <c r="B15" s="379"/>
      <c r="C15" s="281" t="s">
        <v>2957</v>
      </c>
      <c r="D15" s="375"/>
    </row>
    <row r="16" spans="1:8" s="104" customFormat="1" ht="12" x14ac:dyDescent="0.35">
      <c r="A16" s="373"/>
      <c r="B16" s="379"/>
      <c r="C16" s="281" t="s">
        <v>2774</v>
      </c>
      <c r="D16" s="375"/>
    </row>
    <row r="17" spans="1:4" s="104" customFormat="1" ht="24" x14ac:dyDescent="0.35">
      <c r="A17" s="45" t="s">
        <v>2776</v>
      </c>
      <c r="B17" s="291" t="s">
        <v>2795</v>
      </c>
      <c r="C17" s="290" t="s">
        <v>2778</v>
      </c>
      <c r="D17" s="49" t="s">
        <v>2779</v>
      </c>
    </row>
    <row r="18" spans="1:4" s="104" customFormat="1" ht="12" x14ac:dyDescent="0.35">
      <c r="A18" s="373" t="s">
        <v>2780</v>
      </c>
      <c r="B18" s="374" t="s">
        <v>2796</v>
      </c>
      <c r="C18" s="281" t="s">
        <v>2797</v>
      </c>
      <c r="D18" s="375" t="s">
        <v>2784</v>
      </c>
    </row>
    <row r="19" spans="1:4" s="104" customFormat="1" ht="24" x14ac:dyDescent="0.35">
      <c r="A19" s="373"/>
      <c r="B19" s="374"/>
      <c r="C19" s="281" t="s">
        <v>2798</v>
      </c>
      <c r="D19" s="375"/>
    </row>
    <row r="20" spans="1:4" s="104" customFormat="1" ht="24" x14ac:dyDescent="0.35">
      <c r="A20" s="45" t="s">
        <v>2785</v>
      </c>
      <c r="B20" s="291" t="s">
        <v>2799</v>
      </c>
      <c r="C20" s="290" t="s">
        <v>2800</v>
      </c>
      <c r="D20" s="49" t="s">
        <v>2801</v>
      </c>
    </row>
    <row r="21" spans="1:4" s="104" customFormat="1" ht="24" x14ac:dyDescent="0.35">
      <c r="A21" s="282" t="s">
        <v>2789</v>
      </c>
      <c r="B21" s="283" t="s">
        <v>2802</v>
      </c>
      <c r="C21" s="281" t="s">
        <v>2803</v>
      </c>
      <c r="D21" s="286" t="s">
        <v>2804</v>
      </c>
    </row>
    <row r="22" spans="1:4" s="104" customFormat="1" ht="36" x14ac:dyDescent="0.35">
      <c r="A22" s="45" t="s">
        <v>2805</v>
      </c>
      <c r="B22" s="291" t="s">
        <v>2806</v>
      </c>
      <c r="C22" s="291" t="s">
        <v>2807</v>
      </c>
      <c r="D22" s="49" t="s">
        <v>2808</v>
      </c>
    </row>
    <row r="23" spans="1:4" ht="60" x14ac:dyDescent="0.35">
      <c r="A23" s="264" t="s">
        <v>2809</v>
      </c>
      <c r="B23" s="265" t="s">
        <v>2810</v>
      </c>
      <c r="C23" s="263" t="s">
        <v>2811</v>
      </c>
      <c r="D23" s="76" t="s">
        <v>2788</v>
      </c>
    </row>
    <row r="24" spans="1:4" ht="36" x14ac:dyDescent="0.35">
      <c r="A24" s="381" t="s">
        <v>2812</v>
      </c>
      <c r="B24" s="383" t="s">
        <v>2813</v>
      </c>
      <c r="C24" s="268" t="s">
        <v>2814</v>
      </c>
      <c r="D24" s="385" t="s">
        <v>2779</v>
      </c>
    </row>
    <row r="25" spans="1:4" x14ac:dyDescent="0.35">
      <c r="A25" s="381"/>
      <c r="B25" s="383"/>
      <c r="C25" s="268" t="s">
        <v>2815</v>
      </c>
      <c r="D25" s="385"/>
    </row>
    <row r="26" spans="1:4" ht="15" thickBot="1" x14ac:dyDescent="0.4">
      <c r="A26" s="382"/>
      <c r="B26" s="384"/>
      <c r="C26" s="271" t="s">
        <v>2816</v>
      </c>
      <c r="D26" s="386"/>
    </row>
    <row r="27" spans="1:4" ht="15" thickTop="1" x14ac:dyDescent="0.35"/>
  </sheetData>
  <mergeCells count="12">
    <mergeCell ref="A24:A26"/>
    <mergeCell ref="B24:B26"/>
    <mergeCell ref="D24:D26"/>
    <mergeCell ref="A1:H1"/>
    <mergeCell ref="B2:H2"/>
    <mergeCell ref="A4:B4"/>
    <mergeCell ref="A5:A16"/>
    <mergeCell ref="B5:B16"/>
    <mergeCell ref="D5:D16"/>
    <mergeCell ref="A18:A19"/>
    <mergeCell ref="B18:B19"/>
    <mergeCell ref="D18:D1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84E84-804D-4513-AA3C-E349C6559482}">
  <dimension ref="A1:H26"/>
  <sheetViews>
    <sheetView workbookViewId="0">
      <selection sqref="A1:H1"/>
    </sheetView>
  </sheetViews>
  <sheetFormatPr defaultRowHeight="14.5" x14ac:dyDescent="0.35"/>
  <cols>
    <col min="1" max="1" width="15" customWidth="1"/>
    <col min="2" max="2" width="21.75" customWidth="1"/>
    <col min="3" max="3" width="50.08203125" customWidth="1"/>
    <col min="4" max="4" width="17.33203125" customWidth="1"/>
  </cols>
  <sheetData>
    <row r="1" spans="1:8" x14ac:dyDescent="0.35">
      <c r="A1" s="304" t="s">
        <v>298</v>
      </c>
      <c r="B1" s="304"/>
      <c r="C1" s="304"/>
      <c r="D1" s="304"/>
      <c r="E1" s="304"/>
      <c r="F1" s="304"/>
      <c r="G1" s="304"/>
      <c r="H1" s="304"/>
    </row>
    <row r="2" spans="1:8" x14ac:dyDescent="0.35">
      <c r="A2" s="102"/>
      <c r="B2" s="304" t="s">
        <v>2817</v>
      </c>
      <c r="C2" s="304"/>
      <c r="D2" s="304"/>
      <c r="E2" s="304"/>
      <c r="F2" s="304"/>
      <c r="G2" s="304"/>
      <c r="H2" s="304"/>
    </row>
    <row r="4" spans="1:8" ht="15" thickBot="1" x14ac:dyDescent="0.4">
      <c r="A4" s="376" t="s">
        <v>2768</v>
      </c>
      <c r="B4" s="376"/>
      <c r="C4" s="266" t="s">
        <v>2769</v>
      </c>
      <c r="D4" s="259" t="s">
        <v>2770</v>
      </c>
    </row>
    <row r="5" spans="1:8" s="104" customFormat="1" ht="12.5" thickTop="1" x14ac:dyDescent="0.35">
      <c r="A5" s="377" t="s">
        <v>2771</v>
      </c>
      <c r="B5" s="378" t="s">
        <v>2793</v>
      </c>
      <c r="C5" s="281" t="s">
        <v>2819</v>
      </c>
      <c r="D5" s="380" t="s">
        <v>2775</v>
      </c>
    </row>
    <row r="6" spans="1:8" s="104" customFormat="1" ht="12" x14ac:dyDescent="0.35">
      <c r="A6" s="373"/>
      <c r="B6" s="379"/>
      <c r="C6" s="281" t="s">
        <v>2946</v>
      </c>
      <c r="D6" s="375"/>
    </row>
    <row r="7" spans="1:8" s="104" customFormat="1" ht="12" x14ac:dyDescent="0.35">
      <c r="A7" s="373"/>
      <c r="B7" s="379"/>
      <c r="C7" s="281" t="s">
        <v>2930</v>
      </c>
      <c r="D7" s="375"/>
    </row>
    <row r="8" spans="1:8" s="104" customFormat="1" ht="24" x14ac:dyDescent="0.35">
      <c r="A8" s="373"/>
      <c r="B8" s="379"/>
      <c r="C8" s="281" t="s">
        <v>2931</v>
      </c>
      <c r="D8" s="375"/>
    </row>
    <row r="9" spans="1:8" s="104" customFormat="1" ht="12" x14ac:dyDescent="0.35">
      <c r="A9" s="373"/>
      <c r="B9" s="379"/>
      <c r="C9" s="281" t="s">
        <v>2947</v>
      </c>
      <c r="D9" s="375"/>
    </row>
    <row r="10" spans="1:8" s="104" customFormat="1" ht="24" x14ac:dyDescent="0.35">
      <c r="A10" s="373"/>
      <c r="B10" s="379"/>
      <c r="C10" s="281" t="s">
        <v>2941</v>
      </c>
      <c r="D10" s="375"/>
    </row>
    <row r="11" spans="1:8" s="104" customFormat="1" ht="12" x14ac:dyDescent="0.35">
      <c r="A11" s="373"/>
      <c r="B11" s="379"/>
      <c r="C11" s="281" t="s">
        <v>2942</v>
      </c>
      <c r="D11" s="375"/>
    </row>
    <row r="12" spans="1:8" s="104" customFormat="1" ht="12" x14ac:dyDescent="0.35">
      <c r="A12" s="373"/>
      <c r="B12" s="379"/>
      <c r="C12" s="281" t="s">
        <v>2935</v>
      </c>
      <c r="D12" s="375"/>
    </row>
    <row r="13" spans="1:8" s="104" customFormat="1" ht="12" x14ac:dyDescent="0.35">
      <c r="A13" s="373"/>
      <c r="B13" s="379"/>
      <c r="C13" s="281" t="s">
        <v>2936</v>
      </c>
      <c r="D13" s="375"/>
    </row>
    <row r="14" spans="1:8" s="104" customFormat="1" ht="12" x14ac:dyDescent="0.35">
      <c r="A14" s="373"/>
      <c r="B14" s="379"/>
      <c r="C14" s="281" t="s">
        <v>2948</v>
      </c>
      <c r="D14" s="375"/>
    </row>
    <row r="15" spans="1:8" s="104" customFormat="1" ht="12" x14ac:dyDescent="0.35">
      <c r="A15" s="373"/>
      <c r="B15" s="379"/>
      <c r="C15" s="281" t="s">
        <v>2938</v>
      </c>
      <c r="D15" s="375"/>
    </row>
    <row r="16" spans="1:8" s="104" customFormat="1" ht="12" x14ac:dyDescent="0.35">
      <c r="A16" s="373"/>
      <c r="B16" s="379"/>
      <c r="C16" s="281" t="s">
        <v>2945</v>
      </c>
      <c r="D16" s="375"/>
    </row>
    <row r="17" spans="1:4" s="104" customFormat="1" ht="24" x14ac:dyDescent="0.35">
      <c r="A17" s="373"/>
      <c r="B17" s="379"/>
      <c r="C17" s="281" t="s">
        <v>2820</v>
      </c>
      <c r="D17" s="375"/>
    </row>
    <row r="18" spans="1:4" s="104" customFormat="1" ht="24" x14ac:dyDescent="0.35">
      <c r="A18" s="45" t="s">
        <v>2776</v>
      </c>
      <c r="B18" s="45" t="s">
        <v>2821</v>
      </c>
      <c r="C18" s="20" t="s">
        <v>2822</v>
      </c>
      <c r="D18" s="49" t="s">
        <v>2779</v>
      </c>
    </row>
    <row r="19" spans="1:4" s="104" customFormat="1" ht="24" x14ac:dyDescent="0.35">
      <c r="A19" s="373" t="s">
        <v>2780</v>
      </c>
      <c r="B19" s="387" t="s">
        <v>2796</v>
      </c>
      <c r="C19" s="281" t="s">
        <v>2823</v>
      </c>
      <c r="D19" s="375" t="s">
        <v>2825</v>
      </c>
    </row>
    <row r="20" spans="1:4" s="104" customFormat="1" ht="24" x14ac:dyDescent="0.35">
      <c r="A20" s="373"/>
      <c r="B20" s="387"/>
      <c r="C20" s="281" t="s">
        <v>2824</v>
      </c>
      <c r="D20" s="375"/>
    </row>
    <row r="21" spans="1:4" s="104" customFormat="1" ht="36" x14ac:dyDescent="0.35">
      <c r="A21" s="45" t="s">
        <v>2785</v>
      </c>
      <c r="B21" s="45" t="s">
        <v>2826</v>
      </c>
      <c r="C21" s="45" t="s">
        <v>2827</v>
      </c>
      <c r="D21" s="293" t="s">
        <v>2828</v>
      </c>
    </row>
    <row r="22" spans="1:4" s="104" customFormat="1" ht="48" x14ac:dyDescent="0.35">
      <c r="A22" s="282" t="s">
        <v>2789</v>
      </c>
      <c r="B22" s="281" t="s">
        <v>2829</v>
      </c>
      <c r="C22" s="281" t="s">
        <v>2830</v>
      </c>
      <c r="D22" s="286" t="s">
        <v>2825</v>
      </c>
    </row>
    <row r="23" spans="1:4" ht="36" x14ac:dyDescent="0.35">
      <c r="A23" s="267" t="s">
        <v>2805</v>
      </c>
      <c r="B23" s="261" t="s">
        <v>2831</v>
      </c>
      <c r="C23" s="261" t="s">
        <v>2832</v>
      </c>
      <c r="D23" s="262" t="s">
        <v>2833</v>
      </c>
    </row>
    <row r="24" spans="1:4" ht="60" x14ac:dyDescent="0.35">
      <c r="A24" s="264" t="s">
        <v>2809</v>
      </c>
      <c r="B24" s="273" t="s">
        <v>2834</v>
      </c>
      <c r="C24" s="263" t="s">
        <v>2835</v>
      </c>
      <c r="D24" s="76" t="s">
        <v>2833</v>
      </c>
    </row>
    <row r="25" spans="1:4" ht="24.5" thickBot="1" x14ac:dyDescent="0.4">
      <c r="A25" s="269" t="s">
        <v>2812</v>
      </c>
      <c r="B25" s="269" t="s">
        <v>2836</v>
      </c>
      <c r="C25" s="274" t="s">
        <v>2837</v>
      </c>
      <c r="D25" s="275" t="s">
        <v>2838</v>
      </c>
    </row>
    <row r="26" spans="1:4" ht="15" thickTop="1" x14ac:dyDescent="0.35"/>
  </sheetData>
  <mergeCells count="9">
    <mergeCell ref="A19:A20"/>
    <mergeCell ref="B19:B20"/>
    <mergeCell ref="D19:D20"/>
    <mergeCell ref="A1:H1"/>
    <mergeCell ref="B2:H2"/>
    <mergeCell ref="A4:B4"/>
    <mergeCell ref="A5:A17"/>
    <mergeCell ref="B5:B17"/>
    <mergeCell ref="D5:D1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44BF7-AB1B-4F98-9A51-75DB3C36C7A8}">
  <dimension ref="A1:H27"/>
  <sheetViews>
    <sheetView workbookViewId="0">
      <selection sqref="A1:H1"/>
    </sheetView>
  </sheetViews>
  <sheetFormatPr defaultRowHeight="14.5" x14ac:dyDescent="0.35"/>
  <cols>
    <col min="1" max="1" width="12.08203125" customWidth="1"/>
    <col min="2" max="2" width="30.5" customWidth="1"/>
    <col min="3" max="3" width="67.08203125" customWidth="1"/>
    <col min="4" max="4" width="16.08203125" customWidth="1"/>
  </cols>
  <sheetData>
    <row r="1" spans="1:8" x14ac:dyDescent="0.35">
      <c r="A1" s="304" t="s">
        <v>298</v>
      </c>
      <c r="B1" s="304"/>
      <c r="C1" s="304"/>
      <c r="D1" s="304"/>
      <c r="E1" s="304"/>
      <c r="F1" s="304"/>
      <c r="G1" s="304"/>
      <c r="H1" s="304"/>
    </row>
    <row r="2" spans="1:8" x14ac:dyDescent="0.35">
      <c r="A2" s="102"/>
      <c r="B2" s="304" t="s">
        <v>2839</v>
      </c>
      <c r="C2" s="304"/>
      <c r="D2" s="304"/>
      <c r="E2" s="304"/>
      <c r="F2" s="304"/>
      <c r="G2" s="304"/>
      <c r="H2" s="304"/>
    </row>
    <row r="4" spans="1:8" ht="15" thickBot="1" x14ac:dyDescent="0.4">
      <c r="A4" s="376" t="s">
        <v>2768</v>
      </c>
      <c r="B4" s="376"/>
      <c r="C4" s="266" t="s">
        <v>2769</v>
      </c>
      <c r="D4" s="266" t="s">
        <v>2770</v>
      </c>
    </row>
    <row r="5" spans="1:8" s="104" customFormat="1" ht="12.5" thickTop="1" x14ac:dyDescent="0.35">
      <c r="A5" s="377" t="s">
        <v>2771</v>
      </c>
      <c r="B5" s="377" t="s">
        <v>2793</v>
      </c>
      <c r="C5" s="281" t="s">
        <v>2840</v>
      </c>
      <c r="D5" s="377" t="s">
        <v>2775</v>
      </c>
    </row>
    <row r="6" spans="1:8" s="104" customFormat="1" ht="12" x14ac:dyDescent="0.35">
      <c r="A6" s="373"/>
      <c r="B6" s="373"/>
      <c r="C6" s="281" t="s">
        <v>2929</v>
      </c>
      <c r="D6" s="373"/>
    </row>
    <row r="7" spans="1:8" s="104" customFormat="1" ht="12" x14ac:dyDescent="0.35">
      <c r="A7" s="373"/>
      <c r="B7" s="373"/>
      <c r="C7" s="281" t="s">
        <v>2930</v>
      </c>
      <c r="D7" s="373"/>
    </row>
    <row r="8" spans="1:8" s="104" customFormat="1" ht="12" x14ac:dyDescent="0.35">
      <c r="A8" s="373"/>
      <c r="B8" s="373"/>
      <c r="C8" s="281" t="s">
        <v>2931</v>
      </c>
      <c r="D8" s="373"/>
    </row>
    <row r="9" spans="1:8" s="104" customFormat="1" ht="12" x14ac:dyDescent="0.35">
      <c r="A9" s="373"/>
      <c r="B9" s="373"/>
      <c r="C9" s="281" t="s">
        <v>2932</v>
      </c>
      <c r="D9" s="373"/>
    </row>
    <row r="10" spans="1:8" s="104" customFormat="1" ht="12" x14ac:dyDescent="0.35">
      <c r="A10" s="373"/>
      <c r="B10" s="373"/>
      <c r="C10" s="281" t="s">
        <v>2933</v>
      </c>
      <c r="D10" s="373"/>
    </row>
    <row r="11" spans="1:8" s="104" customFormat="1" ht="12" x14ac:dyDescent="0.35">
      <c r="A11" s="373"/>
      <c r="B11" s="373"/>
      <c r="C11" s="281" t="s">
        <v>2942</v>
      </c>
      <c r="D11" s="373"/>
    </row>
    <row r="12" spans="1:8" s="104" customFormat="1" ht="12" x14ac:dyDescent="0.35">
      <c r="A12" s="373"/>
      <c r="B12" s="373"/>
      <c r="C12" s="281" t="s">
        <v>2944</v>
      </c>
      <c r="D12" s="373"/>
    </row>
    <row r="13" spans="1:8" s="104" customFormat="1" ht="12" x14ac:dyDescent="0.35">
      <c r="A13" s="373"/>
      <c r="B13" s="373"/>
      <c r="C13" s="281" t="s">
        <v>2936</v>
      </c>
      <c r="D13" s="373"/>
    </row>
    <row r="14" spans="1:8" s="104" customFormat="1" ht="12" x14ac:dyDescent="0.35">
      <c r="A14" s="373"/>
      <c r="B14" s="373"/>
      <c r="C14" s="281" t="s">
        <v>2937</v>
      </c>
      <c r="D14" s="373"/>
    </row>
    <row r="15" spans="1:8" s="104" customFormat="1" ht="12" x14ac:dyDescent="0.35">
      <c r="A15" s="373"/>
      <c r="B15" s="373"/>
      <c r="C15" s="281" t="s">
        <v>2938</v>
      </c>
      <c r="D15" s="373"/>
    </row>
    <row r="16" spans="1:8" s="104" customFormat="1" ht="12" x14ac:dyDescent="0.35">
      <c r="A16" s="373"/>
      <c r="B16" s="373"/>
      <c r="C16" s="281" t="s">
        <v>2945</v>
      </c>
      <c r="D16" s="373"/>
    </row>
    <row r="17" spans="1:4" s="104" customFormat="1" ht="12" x14ac:dyDescent="0.35">
      <c r="A17" s="373"/>
      <c r="B17" s="373"/>
      <c r="C17" s="281" t="s">
        <v>2841</v>
      </c>
      <c r="D17" s="373"/>
    </row>
    <row r="18" spans="1:4" s="104" customFormat="1" ht="24" x14ac:dyDescent="0.35">
      <c r="A18" s="45" t="s">
        <v>2776</v>
      </c>
      <c r="B18" s="291" t="s">
        <v>2821</v>
      </c>
      <c r="C18" s="20" t="s">
        <v>2822</v>
      </c>
      <c r="D18" s="20" t="s">
        <v>2779</v>
      </c>
    </row>
    <row r="19" spans="1:4" s="104" customFormat="1" ht="12" x14ac:dyDescent="0.35">
      <c r="A19" s="373" t="s">
        <v>2780</v>
      </c>
      <c r="B19" s="374" t="s">
        <v>2796</v>
      </c>
      <c r="C19" s="281" t="s">
        <v>2842</v>
      </c>
      <c r="D19" s="373" t="s">
        <v>2825</v>
      </c>
    </row>
    <row r="20" spans="1:4" s="104" customFormat="1" ht="24" x14ac:dyDescent="0.35">
      <c r="A20" s="373"/>
      <c r="B20" s="374"/>
      <c r="C20" s="281" t="s">
        <v>2843</v>
      </c>
      <c r="D20" s="373"/>
    </row>
    <row r="21" spans="1:4" s="104" customFormat="1" ht="36" x14ac:dyDescent="0.35">
      <c r="A21" s="45" t="s">
        <v>2785</v>
      </c>
      <c r="B21" s="291" t="s">
        <v>2844</v>
      </c>
      <c r="C21" s="45" t="s">
        <v>2845</v>
      </c>
      <c r="D21" s="45" t="s">
        <v>2846</v>
      </c>
    </row>
    <row r="22" spans="1:4" s="104" customFormat="1" ht="12" x14ac:dyDescent="0.35">
      <c r="A22" s="388" t="s">
        <v>2789</v>
      </c>
      <c r="B22" s="389" t="s">
        <v>2829</v>
      </c>
      <c r="C22" s="281" t="s">
        <v>2847</v>
      </c>
      <c r="D22" s="390" t="s">
        <v>2825</v>
      </c>
    </row>
    <row r="23" spans="1:4" ht="24" x14ac:dyDescent="0.35">
      <c r="A23" s="388"/>
      <c r="B23" s="389"/>
      <c r="C23" s="263" t="s">
        <v>2848</v>
      </c>
      <c r="D23" s="390"/>
    </row>
    <row r="24" spans="1:4" ht="24" x14ac:dyDescent="0.35">
      <c r="A24" s="267" t="s">
        <v>2805</v>
      </c>
      <c r="B24" s="261" t="s">
        <v>2849</v>
      </c>
      <c r="C24" s="261" t="s">
        <v>2850</v>
      </c>
      <c r="D24" s="260" t="s">
        <v>2788</v>
      </c>
    </row>
    <row r="25" spans="1:4" ht="48" x14ac:dyDescent="0.35">
      <c r="A25" s="264" t="s">
        <v>2809</v>
      </c>
      <c r="B25" s="263" t="s">
        <v>2851</v>
      </c>
      <c r="C25" s="263" t="s">
        <v>2852</v>
      </c>
      <c r="D25" s="264" t="s">
        <v>2833</v>
      </c>
    </row>
    <row r="26" spans="1:4" ht="24.5" thickBot="1" x14ac:dyDescent="0.4">
      <c r="A26" s="269" t="s">
        <v>2812</v>
      </c>
      <c r="B26" s="270" t="s">
        <v>2836</v>
      </c>
      <c r="C26" s="270" t="s">
        <v>2853</v>
      </c>
      <c r="D26" s="274" t="s">
        <v>2854</v>
      </c>
    </row>
    <row r="27" spans="1:4" ht="15" thickTop="1" x14ac:dyDescent="0.35"/>
  </sheetData>
  <mergeCells count="12">
    <mergeCell ref="A22:A23"/>
    <mergeCell ref="B22:B23"/>
    <mergeCell ref="D22:D23"/>
    <mergeCell ref="A1:H1"/>
    <mergeCell ref="B2:H2"/>
    <mergeCell ref="A4:B4"/>
    <mergeCell ref="A5:A17"/>
    <mergeCell ref="B5:B17"/>
    <mergeCell ref="D5:D17"/>
    <mergeCell ref="A19:A20"/>
    <mergeCell ref="B19:B20"/>
    <mergeCell ref="D19:D2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1D09F-C2B1-4BBC-829C-3B1FB006B3EB}">
  <dimension ref="A1:H28"/>
  <sheetViews>
    <sheetView workbookViewId="0">
      <selection sqref="A1:H1"/>
    </sheetView>
  </sheetViews>
  <sheetFormatPr defaultRowHeight="14.5" x14ac:dyDescent="0.35"/>
  <cols>
    <col min="1" max="1" width="13.08203125" customWidth="1"/>
    <col min="2" max="2" width="28.83203125" customWidth="1"/>
    <col min="3" max="3" width="66" customWidth="1"/>
    <col min="4" max="4" width="16.75" customWidth="1"/>
  </cols>
  <sheetData>
    <row r="1" spans="1:8" x14ac:dyDescent="0.35">
      <c r="A1" s="304" t="s">
        <v>298</v>
      </c>
      <c r="B1" s="304"/>
      <c r="C1" s="304"/>
      <c r="D1" s="304"/>
      <c r="E1" s="304"/>
      <c r="F1" s="304"/>
      <c r="G1" s="304"/>
      <c r="H1" s="304"/>
    </row>
    <row r="2" spans="1:8" x14ac:dyDescent="0.35">
      <c r="A2" s="102"/>
      <c r="B2" s="304" t="s">
        <v>2855</v>
      </c>
      <c r="C2" s="304"/>
      <c r="D2" s="304"/>
      <c r="E2" s="304"/>
      <c r="F2" s="304"/>
      <c r="G2" s="304"/>
      <c r="H2" s="304"/>
    </row>
    <row r="4" spans="1:8" ht="15" thickBot="1" x14ac:dyDescent="0.4">
      <c r="A4" s="376" t="s">
        <v>2768</v>
      </c>
      <c r="B4" s="376"/>
      <c r="C4" s="266" t="s">
        <v>2769</v>
      </c>
      <c r="D4" s="266" t="s">
        <v>2770</v>
      </c>
    </row>
    <row r="5" spans="1:8" s="104" customFormat="1" ht="12.5" thickTop="1" x14ac:dyDescent="0.35">
      <c r="A5" s="377" t="s">
        <v>2771</v>
      </c>
      <c r="B5" s="377" t="s">
        <v>2793</v>
      </c>
      <c r="C5" s="281" t="s">
        <v>2856</v>
      </c>
      <c r="D5" s="377" t="s">
        <v>2775</v>
      </c>
    </row>
    <row r="6" spans="1:8" s="104" customFormat="1" ht="12" x14ac:dyDescent="0.35">
      <c r="A6" s="373"/>
      <c r="B6" s="373"/>
      <c r="C6" s="281" t="s">
        <v>2929</v>
      </c>
      <c r="D6" s="373"/>
    </row>
    <row r="7" spans="1:8" s="104" customFormat="1" ht="12" x14ac:dyDescent="0.35">
      <c r="A7" s="373"/>
      <c r="B7" s="373"/>
      <c r="C7" s="281" t="s">
        <v>2930</v>
      </c>
      <c r="D7" s="373"/>
    </row>
    <row r="8" spans="1:8" s="104" customFormat="1" ht="12" x14ac:dyDescent="0.35">
      <c r="A8" s="373"/>
      <c r="B8" s="373"/>
      <c r="C8" s="281" t="s">
        <v>2931</v>
      </c>
      <c r="D8" s="373"/>
    </row>
    <row r="9" spans="1:8" s="104" customFormat="1" ht="12" x14ac:dyDescent="0.35">
      <c r="A9" s="373"/>
      <c r="B9" s="373"/>
      <c r="C9" s="281" t="s">
        <v>2940</v>
      </c>
      <c r="D9" s="373"/>
    </row>
    <row r="10" spans="1:8" s="104" customFormat="1" ht="12" x14ac:dyDescent="0.35">
      <c r="A10" s="373"/>
      <c r="B10" s="373"/>
      <c r="C10" s="281" t="s">
        <v>2941</v>
      </c>
      <c r="D10" s="373"/>
    </row>
    <row r="11" spans="1:8" s="104" customFormat="1" ht="12" x14ac:dyDescent="0.35">
      <c r="A11" s="373"/>
      <c r="B11" s="373"/>
      <c r="C11" s="281" t="s">
        <v>2942</v>
      </c>
      <c r="D11" s="373"/>
    </row>
    <row r="12" spans="1:8" s="104" customFormat="1" ht="12" x14ac:dyDescent="0.35">
      <c r="A12" s="373"/>
      <c r="B12" s="373"/>
      <c r="C12" s="281" t="s">
        <v>2935</v>
      </c>
      <c r="D12" s="373"/>
    </row>
    <row r="13" spans="1:8" s="104" customFormat="1" ht="12" x14ac:dyDescent="0.35">
      <c r="A13" s="373"/>
      <c r="B13" s="373"/>
      <c r="C13" s="281" t="s">
        <v>2936</v>
      </c>
      <c r="D13" s="373"/>
    </row>
    <row r="14" spans="1:8" s="104" customFormat="1" ht="12" x14ac:dyDescent="0.35">
      <c r="A14" s="373"/>
      <c r="B14" s="373"/>
      <c r="C14" s="281" t="s">
        <v>2937</v>
      </c>
      <c r="D14" s="373"/>
    </row>
    <row r="15" spans="1:8" s="104" customFormat="1" ht="12" x14ac:dyDescent="0.35">
      <c r="A15" s="373"/>
      <c r="B15" s="373"/>
      <c r="C15" s="281" t="s">
        <v>2938</v>
      </c>
      <c r="D15" s="373"/>
    </row>
    <row r="16" spans="1:8" s="104" customFormat="1" ht="12" x14ac:dyDescent="0.35">
      <c r="A16" s="373"/>
      <c r="B16" s="373"/>
      <c r="C16" s="281" t="s">
        <v>2943</v>
      </c>
      <c r="D16" s="373"/>
    </row>
    <row r="17" spans="1:4" s="104" customFormat="1" ht="12" x14ac:dyDescent="0.35">
      <c r="A17" s="373"/>
      <c r="B17" s="373"/>
      <c r="C17" s="281" t="s">
        <v>2857</v>
      </c>
      <c r="D17" s="373"/>
    </row>
    <row r="18" spans="1:4" s="104" customFormat="1" ht="24" x14ac:dyDescent="0.35">
      <c r="A18" s="45" t="s">
        <v>2776</v>
      </c>
      <c r="B18" s="291" t="s">
        <v>2858</v>
      </c>
      <c r="C18" s="20" t="s">
        <v>2859</v>
      </c>
      <c r="D18" s="20" t="s">
        <v>2779</v>
      </c>
    </row>
    <row r="19" spans="1:4" s="104" customFormat="1" ht="12" x14ac:dyDescent="0.35">
      <c r="A19" s="373" t="s">
        <v>2780</v>
      </c>
      <c r="B19" s="374" t="s">
        <v>2796</v>
      </c>
      <c r="C19" s="281" t="s">
        <v>2860</v>
      </c>
      <c r="D19" s="373" t="s">
        <v>2825</v>
      </c>
    </row>
    <row r="20" spans="1:4" s="104" customFormat="1" ht="24" x14ac:dyDescent="0.35">
      <c r="A20" s="373"/>
      <c r="B20" s="374"/>
      <c r="C20" s="281" t="s">
        <v>2861</v>
      </c>
      <c r="D20" s="373"/>
    </row>
    <row r="21" spans="1:4" s="104" customFormat="1" ht="24" x14ac:dyDescent="0.35">
      <c r="A21" s="291" t="s">
        <v>2785</v>
      </c>
      <c r="B21" s="291" t="s">
        <v>2862</v>
      </c>
      <c r="C21" s="291" t="s">
        <v>2863</v>
      </c>
      <c r="D21" s="291" t="s">
        <v>2864</v>
      </c>
    </row>
    <row r="22" spans="1:4" s="104" customFormat="1" ht="12" x14ac:dyDescent="0.35">
      <c r="A22" s="391" t="s">
        <v>2789</v>
      </c>
      <c r="B22" s="389" t="s">
        <v>2865</v>
      </c>
      <c r="C22" s="281" t="s">
        <v>2866</v>
      </c>
      <c r="D22" s="389" t="s">
        <v>2868</v>
      </c>
    </row>
    <row r="23" spans="1:4" ht="24" x14ac:dyDescent="0.35">
      <c r="A23" s="391"/>
      <c r="B23" s="389"/>
      <c r="C23" s="263" t="s">
        <v>2867</v>
      </c>
      <c r="D23" s="389"/>
    </row>
    <row r="24" spans="1:4" x14ac:dyDescent="0.35">
      <c r="A24" s="383" t="s">
        <v>2805</v>
      </c>
      <c r="B24" s="383" t="s">
        <v>2849</v>
      </c>
      <c r="C24" s="261" t="s">
        <v>2869</v>
      </c>
      <c r="D24" s="392" t="s">
        <v>2788</v>
      </c>
    </row>
    <row r="25" spans="1:4" x14ac:dyDescent="0.35">
      <c r="A25" s="383"/>
      <c r="B25" s="383"/>
      <c r="C25" s="261" t="s">
        <v>2870</v>
      </c>
      <c r="D25" s="392"/>
    </row>
    <row r="26" spans="1:4" ht="36" x14ac:dyDescent="0.35">
      <c r="A26" s="265" t="s">
        <v>2809</v>
      </c>
      <c r="B26" s="263" t="s">
        <v>2871</v>
      </c>
      <c r="C26" s="263" t="s">
        <v>2872</v>
      </c>
      <c r="D26" s="265" t="s">
        <v>2833</v>
      </c>
    </row>
    <row r="27" spans="1:4" ht="24.5" thickBot="1" x14ac:dyDescent="0.4">
      <c r="A27" s="269" t="s">
        <v>2812</v>
      </c>
      <c r="B27" s="269" t="s">
        <v>2836</v>
      </c>
      <c r="C27" s="269" t="s">
        <v>2873</v>
      </c>
      <c r="D27" s="274" t="s">
        <v>2825</v>
      </c>
    </row>
    <row r="28" spans="1:4" ht="15" thickTop="1" x14ac:dyDescent="0.35"/>
  </sheetData>
  <mergeCells count="15">
    <mergeCell ref="A24:A25"/>
    <mergeCell ref="B24:B25"/>
    <mergeCell ref="D24:D25"/>
    <mergeCell ref="A4:B4"/>
    <mergeCell ref="A5:A17"/>
    <mergeCell ref="B5:B17"/>
    <mergeCell ref="D5:D17"/>
    <mergeCell ref="A19:A20"/>
    <mergeCell ref="B19:B20"/>
    <mergeCell ref="D19:D20"/>
    <mergeCell ref="A1:H1"/>
    <mergeCell ref="B2:H2"/>
    <mergeCell ref="A22:A23"/>
    <mergeCell ref="B22:B23"/>
    <mergeCell ref="D22:D2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36556-D428-4A36-9105-1A051FC4ECBB}">
  <dimension ref="A1:H26"/>
  <sheetViews>
    <sheetView workbookViewId="0">
      <selection sqref="A1:H1"/>
    </sheetView>
  </sheetViews>
  <sheetFormatPr defaultRowHeight="14.5" x14ac:dyDescent="0.35"/>
  <cols>
    <col min="1" max="1" width="13.33203125" customWidth="1"/>
    <col min="2" max="2" width="21.5" customWidth="1"/>
    <col min="3" max="3" width="59.08203125" customWidth="1"/>
    <col min="4" max="4" width="20.5" customWidth="1"/>
  </cols>
  <sheetData>
    <row r="1" spans="1:8" x14ac:dyDescent="0.35">
      <c r="A1" s="304" t="s">
        <v>298</v>
      </c>
      <c r="B1" s="304"/>
      <c r="C1" s="304"/>
      <c r="D1" s="304"/>
      <c r="E1" s="304"/>
      <c r="F1" s="304"/>
      <c r="G1" s="304"/>
      <c r="H1" s="304"/>
    </row>
    <row r="2" spans="1:8" x14ac:dyDescent="0.35">
      <c r="A2" s="102"/>
      <c r="B2" s="304" t="s">
        <v>2874</v>
      </c>
      <c r="C2" s="304"/>
      <c r="D2" s="304"/>
      <c r="E2" s="304"/>
      <c r="F2" s="304"/>
      <c r="G2" s="304"/>
      <c r="H2" s="304"/>
    </row>
    <row r="4" spans="1:8" ht="15" thickBot="1" x14ac:dyDescent="0.4">
      <c r="A4" s="376" t="s">
        <v>2768</v>
      </c>
      <c r="B4" s="376"/>
      <c r="C4" s="266" t="s">
        <v>2769</v>
      </c>
      <c r="D4" s="259" t="s">
        <v>2770</v>
      </c>
    </row>
    <row r="5" spans="1:8" s="104" customFormat="1" ht="12.5" thickTop="1" x14ac:dyDescent="0.35">
      <c r="A5" s="377" t="s">
        <v>2771</v>
      </c>
      <c r="B5" s="394" t="s">
        <v>2793</v>
      </c>
      <c r="C5" s="281" t="s">
        <v>2875</v>
      </c>
      <c r="D5" s="380" t="s">
        <v>2775</v>
      </c>
    </row>
    <row r="6" spans="1:8" s="104" customFormat="1" ht="12" x14ac:dyDescent="0.35">
      <c r="A6" s="373"/>
      <c r="B6" s="387"/>
      <c r="C6" s="281" t="s">
        <v>2929</v>
      </c>
      <c r="D6" s="375"/>
    </row>
    <row r="7" spans="1:8" s="104" customFormat="1" ht="12" x14ac:dyDescent="0.35">
      <c r="A7" s="373"/>
      <c r="B7" s="387"/>
      <c r="C7" s="281" t="s">
        <v>2930</v>
      </c>
      <c r="D7" s="375"/>
    </row>
    <row r="8" spans="1:8" s="104" customFormat="1" ht="24" x14ac:dyDescent="0.35">
      <c r="A8" s="373"/>
      <c r="B8" s="387"/>
      <c r="C8" s="281" t="s">
        <v>2931</v>
      </c>
      <c r="D8" s="375"/>
    </row>
    <row r="9" spans="1:8" s="104" customFormat="1" ht="12" x14ac:dyDescent="0.35">
      <c r="A9" s="373"/>
      <c r="B9" s="387"/>
      <c r="C9" s="281" t="s">
        <v>2932</v>
      </c>
      <c r="D9" s="375"/>
    </row>
    <row r="10" spans="1:8" s="104" customFormat="1" ht="12" x14ac:dyDescent="0.35">
      <c r="A10" s="373"/>
      <c r="B10" s="387"/>
      <c r="C10" s="281" t="s">
        <v>2933</v>
      </c>
      <c r="D10" s="375"/>
    </row>
    <row r="11" spans="1:8" s="104" customFormat="1" ht="12" x14ac:dyDescent="0.35">
      <c r="A11" s="373"/>
      <c r="B11" s="387"/>
      <c r="C11" s="281" t="s">
        <v>2934</v>
      </c>
      <c r="D11" s="375"/>
    </row>
    <row r="12" spans="1:8" s="104" customFormat="1" ht="12" x14ac:dyDescent="0.35">
      <c r="A12" s="373"/>
      <c r="B12" s="387"/>
      <c r="C12" s="281" t="s">
        <v>2935</v>
      </c>
      <c r="D12" s="375"/>
    </row>
    <row r="13" spans="1:8" s="104" customFormat="1" ht="12" x14ac:dyDescent="0.35">
      <c r="A13" s="373"/>
      <c r="B13" s="387"/>
      <c r="C13" s="281" t="s">
        <v>2936</v>
      </c>
      <c r="D13" s="375"/>
    </row>
    <row r="14" spans="1:8" s="104" customFormat="1" ht="12" x14ac:dyDescent="0.35">
      <c r="A14" s="373"/>
      <c r="B14" s="387"/>
      <c r="C14" s="281" t="s">
        <v>2937</v>
      </c>
      <c r="D14" s="375"/>
    </row>
    <row r="15" spans="1:8" s="104" customFormat="1" ht="12" x14ac:dyDescent="0.35">
      <c r="A15" s="373"/>
      <c r="B15" s="387"/>
      <c r="C15" s="281" t="s">
        <v>2938</v>
      </c>
      <c r="D15" s="375"/>
    </row>
    <row r="16" spans="1:8" s="104" customFormat="1" ht="12" x14ac:dyDescent="0.35">
      <c r="A16" s="373"/>
      <c r="B16" s="387"/>
      <c r="C16" s="281" t="s">
        <v>2939</v>
      </c>
      <c r="D16" s="375"/>
    </row>
    <row r="17" spans="1:4" s="104" customFormat="1" ht="12" x14ac:dyDescent="0.35">
      <c r="A17" s="373"/>
      <c r="B17" s="387"/>
      <c r="C17" s="281" t="s">
        <v>2876</v>
      </c>
      <c r="D17" s="375"/>
    </row>
    <row r="18" spans="1:4" s="104" customFormat="1" ht="36" x14ac:dyDescent="0.35">
      <c r="A18" s="291" t="s">
        <v>2776</v>
      </c>
      <c r="B18" s="291" t="s">
        <v>2858</v>
      </c>
      <c r="C18" s="290" t="s">
        <v>2859</v>
      </c>
      <c r="D18" s="49" t="s">
        <v>2779</v>
      </c>
    </row>
    <row r="19" spans="1:4" s="104" customFormat="1" ht="24" x14ac:dyDescent="0.35">
      <c r="A19" s="283" t="s">
        <v>2780</v>
      </c>
      <c r="B19" s="281" t="s">
        <v>2877</v>
      </c>
      <c r="C19" s="281" t="s">
        <v>2878</v>
      </c>
      <c r="D19" s="62" t="s">
        <v>2879</v>
      </c>
    </row>
    <row r="20" spans="1:4" s="104" customFormat="1" ht="24" x14ac:dyDescent="0.35">
      <c r="A20" s="291" t="s">
        <v>2785</v>
      </c>
      <c r="B20" s="291" t="s">
        <v>2862</v>
      </c>
      <c r="C20" s="291" t="s">
        <v>2880</v>
      </c>
      <c r="D20" s="293" t="s">
        <v>2881</v>
      </c>
    </row>
    <row r="21" spans="1:4" s="104" customFormat="1" ht="24" x14ac:dyDescent="0.35">
      <c r="A21" s="379" t="s">
        <v>2789</v>
      </c>
      <c r="B21" s="374" t="s">
        <v>2882</v>
      </c>
      <c r="C21" s="281" t="s">
        <v>2883</v>
      </c>
      <c r="D21" s="393" t="s">
        <v>2879</v>
      </c>
    </row>
    <row r="22" spans="1:4" s="104" customFormat="1" ht="24" x14ac:dyDescent="0.35">
      <c r="A22" s="379"/>
      <c r="B22" s="374"/>
      <c r="C22" s="281" t="s">
        <v>2884</v>
      </c>
      <c r="D22" s="393"/>
    </row>
    <row r="23" spans="1:4" ht="36" x14ac:dyDescent="0.35">
      <c r="A23" s="261" t="s">
        <v>2805</v>
      </c>
      <c r="B23" s="261" t="s">
        <v>2849</v>
      </c>
      <c r="C23" s="261" t="s">
        <v>2885</v>
      </c>
      <c r="D23" s="262" t="s">
        <v>2825</v>
      </c>
    </row>
    <row r="24" spans="1:4" ht="36" x14ac:dyDescent="0.35">
      <c r="A24" s="265" t="s">
        <v>2809</v>
      </c>
      <c r="B24" s="263" t="s">
        <v>2886</v>
      </c>
      <c r="C24" s="263" t="s">
        <v>2887</v>
      </c>
      <c r="D24" s="76" t="s">
        <v>2825</v>
      </c>
    </row>
    <row r="25" spans="1:4" ht="24.5" thickBot="1" x14ac:dyDescent="0.4">
      <c r="A25" s="269" t="s">
        <v>2812</v>
      </c>
      <c r="B25" s="269" t="s">
        <v>2888</v>
      </c>
      <c r="C25" s="269" t="s">
        <v>2889</v>
      </c>
      <c r="D25" s="272" t="s">
        <v>2788</v>
      </c>
    </row>
    <row r="26" spans="1:4" ht="15" thickTop="1" x14ac:dyDescent="0.35"/>
  </sheetData>
  <mergeCells count="9">
    <mergeCell ref="A21:A22"/>
    <mergeCell ref="B21:B22"/>
    <mergeCell ref="D21:D22"/>
    <mergeCell ref="A1:H1"/>
    <mergeCell ref="B2:H2"/>
    <mergeCell ref="A4:B4"/>
    <mergeCell ref="A5:A17"/>
    <mergeCell ref="B5:B17"/>
    <mergeCell ref="D5:D1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A3E27-C106-494F-85D4-428021EC2515}">
  <dimension ref="A1:H26"/>
  <sheetViews>
    <sheetView workbookViewId="0">
      <selection sqref="A1:H1"/>
    </sheetView>
  </sheetViews>
  <sheetFormatPr defaultRowHeight="14.5" x14ac:dyDescent="0.35"/>
  <cols>
    <col min="1" max="1" width="15.08203125" customWidth="1"/>
    <col min="2" max="2" width="21.58203125" customWidth="1"/>
    <col min="3" max="3" width="62.83203125" customWidth="1"/>
    <col min="4" max="4" width="20" customWidth="1"/>
  </cols>
  <sheetData>
    <row r="1" spans="1:8" x14ac:dyDescent="0.35">
      <c r="A1" s="304" t="s">
        <v>298</v>
      </c>
      <c r="B1" s="304"/>
      <c r="C1" s="304"/>
      <c r="D1" s="304"/>
      <c r="E1" s="304"/>
      <c r="F1" s="304"/>
      <c r="G1" s="304"/>
      <c r="H1" s="304"/>
    </row>
    <row r="2" spans="1:8" x14ac:dyDescent="0.35">
      <c r="A2" s="25"/>
      <c r="B2" s="304" t="s">
        <v>2890</v>
      </c>
      <c r="C2" s="304"/>
      <c r="D2" s="304"/>
      <c r="E2" s="304"/>
      <c r="F2" s="304"/>
      <c r="G2" s="304"/>
      <c r="H2" s="304"/>
    </row>
    <row r="4" spans="1:8" ht="15" thickBot="1" x14ac:dyDescent="0.4">
      <c r="A4" s="376" t="s">
        <v>2768</v>
      </c>
      <c r="B4" s="376"/>
      <c r="C4" s="266" t="s">
        <v>2891</v>
      </c>
      <c r="D4" s="259" t="s">
        <v>2770</v>
      </c>
    </row>
    <row r="5" spans="1:8" s="104" customFormat="1" ht="24.5" thickTop="1" x14ac:dyDescent="0.35">
      <c r="A5" s="377" t="s">
        <v>2771</v>
      </c>
      <c r="B5" s="394" t="s">
        <v>2793</v>
      </c>
      <c r="C5" s="281" t="s">
        <v>2892</v>
      </c>
      <c r="D5" s="380" t="s">
        <v>2775</v>
      </c>
    </row>
    <row r="6" spans="1:8" s="104" customFormat="1" ht="12" x14ac:dyDescent="0.35">
      <c r="A6" s="373"/>
      <c r="B6" s="387"/>
      <c r="C6" s="281" t="s">
        <v>2919</v>
      </c>
      <c r="D6" s="375"/>
    </row>
    <row r="7" spans="1:8" s="104" customFormat="1" ht="12" x14ac:dyDescent="0.35">
      <c r="A7" s="373"/>
      <c r="B7" s="387"/>
      <c r="C7" s="281" t="s">
        <v>2912</v>
      </c>
      <c r="D7" s="375"/>
    </row>
    <row r="8" spans="1:8" s="104" customFormat="1" ht="24" x14ac:dyDescent="0.35">
      <c r="A8" s="373"/>
      <c r="B8" s="387"/>
      <c r="C8" s="281" t="s">
        <v>2920</v>
      </c>
      <c r="D8" s="375"/>
    </row>
    <row r="9" spans="1:8" s="104" customFormat="1" ht="24" x14ac:dyDescent="0.35">
      <c r="A9" s="373"/>
      <c r="B9" s="387"/>
      <c r="C9" s="281" t="s">
        <v>2914</v>
      </c>
      <c r="D9" s="375"/>
    </row>
    <row r="10" spans="1:8" s="104" customFormat="1" ht="12" x14ac:dyDescent="0.35">
      <c r="A10" s="373"/>
      <c r="B10" s="387"/>
      <c r="C10" s="281" t="s">
        <v>2921</v>
      </c>
      <c r="D10" s="375"/>
    </row>
    <row r="11" spans="1:8" s="104" customFormat="1" ht="12" x14ac:dyDescent="0.35">
      <c r="A11" s="373"/>
      <c r="B11" s="387"/>
      <c r="C11" s="281" t="s">
        <v>2922</v>
      </c>
      <c r="D11" s="375"/>
    </row>
    <row r="12" spans="1:8" s="104" customFormat="1" ht="12" x14ac:dyDescent="0.35">
      <c r="A12" s="373"/>
      <c r="B12" s="387"/>
      <c r="C12" s="281" t="s">
        <v>2923</v>
      </c>
      <c r="D12" s="375"/>
    </row>
    <row r="13" spans="1:8" s="104" customFormat="1" ht="12" x14ac:dyDescent="0.35">
      <c r="A13" s="373"/>
      <c r="B13" s="387"/>
      <c r="C13" s="281" t="s">
        <v>2924</v>
      </c>
      <c r="D13" s="375"/>
    </row>
    <row r="14" spans="1:8" s="104" customFormat="1" ht="24" x14ac:dyDescent="0.35">
      <c r="A14" s="290" t="s">
        <v>2776</v>
      </c>
      <c r="B14" s="291" t="s">
        <v>2821</v>
      </c>
      <c r="C14" s="291" t="s">
        <v>2893</v>
      </c>
      <c r="D14" s="49" t="s">
        <v>2779</v>
      </c>
    </row>
    <row r="15" spans="1:8" s="104" customFormat="1" ht="12" x14ac:dyDescent="0.35">
      <c r="A15" s="388" t="s">
        <v>2780</v>
      </c>
      <c r="B15" s="389" t="s">
        <v>2877</v>
      </c>
      <c r="C15" s="281" t="s">
        <v>2894</v>
      </c>
      <c r="D15" s="395" t="s">
        <v>2897</v>
      </c>
    </row>
    <row r="16" spans="1:8" s="104" customFormat="1" ht="12" x14ac:dyDescent="0.35">
      <c r="A16" s="388"/>
      <c r="B16" s="389"/>
      <c r="C16" s="281" t="s">
        <v>2912</v>
      </c>
      <c r="D16" s="395"/>
    </row>
    <row r="17" spans="1:4" s="104" customFormat="1" ht="24" x14ac:dyDescent="0.35">
      <c r="A17" s="388"/>
      <c r="B17" s="389"/>
      <c r="C17" s="281" t="s">
        <v>2913</v>
      </c>
      <c r="D17" s="395"/>
    </row>
    <row r="18" spans="1:4" s="104" customFormat="1" ht="24" x14ac:dyDescent="0.35">
      <c r="A18" s="388"/>
      <c r="B18" s="389"/>
      <c r="C18" s="281" t="s">
        <v>2914</v>
      </c>
      <c r="D18" s="395"/>
    </row>
    <row r="19" spans="1:4" s="104" customFormat="1" ht="12" x14ac:dyDescent="0.35">
      <c r="A19" s="388"/>
      <c r="B19" s="389"/>
      <c r="C19" s="281" t="s">
        <v>2925</v>
      </c>
      <c r="D19" s="395"/>
    </row>
    <row r="20" spans="1:4" s="104" customFormat="1" ht="12" x14ac:dyDescent="0.35">
      <c r="A20" s="388"/>
      <c r="B20" s="389"/>
      <c r="C20" s="281" t="s">
        <v>2926</v>
      </c>
      <c r="D20" s="395"/>
    </row>
    <row r="21" spans="1:4" s="104" customFormat="1" ht="12" x14ac:dyDescent="0.35">
      <c r="A21" s="388"/>
      <c r="B21" s="389"/>
      <c r="C21" s="281" t="s">
        <v>2927</v>
      </c>
      <c r="D21" s="395"/>
    </row>
    <row r="22" spans="1:4" s="104" customFormat="1" ht="12" x14ac:dyDescent="0.35">
      <c r="A22" s="388"/>
      <c r="B22" s="389"/>
      <c r="C22" s="281" t="s">
        <v>2928</v>
      </c>
      <c r="D22" s="395"/>
    </row>
    <row r="23" spans="1:4" x14ac:dyDescent="0.35">
      <c r="A23" s="388"/>
      <c r="B23" s="389"/>
      <c r="C23" s="263" t="s">
        <v>2895</v>
      </c>
      <c r="D23" s="395"/>
    </row>
    <row r="24" spans="1:4" ht="48" x14ac:dyDescent="0.35">
      <c r="A24" s="388"/>
      <c r="B24" s="389"/>
      <c r="C24" s="263" t="s">
        <v>2896</v>
      </c>
      <c r="D24" s="395"/>
    </row>
    <row r="25" spans="1:4" ht="24" x14ac:dyDescent="0.35">
      <c r="A25" s="260" t="s">
        <v>2785</v>
      </c>
      <c r="B25" s="267" t="s">
        <v>2898</v>
      </c>
      <c r="C25" s="267" t="s">
        <v>2899</v>
      </c>
      <c r="D25" s="262" t="s">
        <v>2900</v>
      </c>
    </row>
    <row r="26" spans="1:4" ht="15" thickBot="1" x14ac:dyDescent="0.4">
      <c r="A26" s="276" t="s">
        <v>2789</v>
      </c>
      <c r="B26" s="277" t="s">
        <v>2901</v>
      </c>
      <c r="C26" s="276" t="s">
        <v>2902</v>
      </c>
      <c r="D26" s="278" t="s">
        <v>2779</v>
      </c>
    </row>
  </sheetData>
  <mergeCells count="9">
    <mergeCell ref="A15:A24"/>
    <mergeCell ref="B15:B24"/>
    <mergeCell ref="D15:D24"/>
    <mergeCell ref="A1:H1"/>
    <mergeCell ref="B2:H2"/>
    <mergeCell ref="A4:B4"/>
    <mergeCell ref="A5:A13"/>
    <mergeCell ref="B5:B13"/>
    <mergeCell ref="D5:D1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1C96A-A495-435F-A94F-34172491A98A}">
  <dimension ref="A1:H22"/>
  <sheetViews>
    <sheetView workbookViewId="0">
      <selection sqref="A1:H1"/>
    </sheetView>
  </sheetViews>
  <sheetFormatPr defaultRowHeight="14.5" x14ac:dyDescent="0.35"/>
  <cols>
    <col min="1" max="1" width="15.25" customWidth="1"/>
    <col min="2" max="2" width="24.83203125" customWidth="1"/>
    <col min="3" max="3" width="54.08203125" style="107" customWidth="1"/>
    <col min="4" max="4" width="16.58203125" customWidth="1"/>
  </cols>
  <sheetData>
    <row r="1" spans="1:8" x14ac:dyDescent="0.35">
      <c r="A1" s="304" t="s">
        <v>298</v>
      </c>
      <c r="B1" s="304"/>
      <c r="C1" s="304"/>
      <c r="D1" s="304"/>
      <c r="E1" s="304"/>
      <c r="F1" s="304"/>
      <c r="G1" s="304"/>
      <c r="H1" s="304"/>
    </row>
    <row r="2" spans="1:8" x14ac:dyDescent="0.35">
      <c r="A2" s="25"/>
      <c r="B2" s="304" t="s">
        <v>2903</v>
      </c>
      <c r="C2" s="304"/>
      <c r="D2" s="304"/>
      <c r="E2" s="304"/>
      <c r="F2" s="304"/>
      <c r="G2" s="304"/>
      <c r="H2" s="304"/>
    </row>
    <row r="4" spans="1:8" ht="15" thickBot="1" x14ac:dyDescent="0.4">
      <c r="A4" s="396" t="s">
        <v>2768</v>
      </c>
      <c r="B4" s="396"/>
      <c r="C4" s="280" t="s">
        <v>2891</v>
      </c>
      <c r="D4" s="279" t="s">
        <v>2770</v>
      </c>
    </row>
    <row r="5" spans="1:8" s="104" customFormat="1" ht="24.5" thickTop="1" x14ac:dyDescent="0.35">
      <c r="A5" s="377" t="s">
        <v>2771</v>
      </c>
      <c r="B5" s="377" t="s">
        <v>2793</v>
      </c>
      <c r="C5" s="281" t="s">
        <v>2904</v>
      </c>
      <c r="D5" s="377" t="s">
        <v>2775</v>
      </c>
    </row>
    <row r="6" spans="1:8" s="104" customFormat="1" ht="24" x14ac:dyDescent="0.35">
      <c r="A6" s="373"/>
      <c r="B6" s="373"/>
      <c r="C6" s="281" t="s">
        <v>2911</v>
      </c>
      <c r="D6" s="373"/>
    </row>
    <row r="7" spans="1:8" s="104" customFormat="1" ht="12" x14ac:dyDescent="0.35">
      <c r="A7" s="373"/>
      <c r="B7" s="373"/>
      <c r="C7" s="281" t="s">
        <v>2912</v>
      </c>
      <c r="D7" s="373"/>
    </row>
    <row r="8" spans="1:8" s="104" customFormat="1" ht="24" x14ac:dyDescent="0.35">
      <c r="A8" s="373"/>
      <c r="B8" s="373"/>
      <c r="C8" s="281" t="s">
        <v>2913</v>
      </c>
      <c r="D8" s="373"/>
    </row>
    <row r="9" spans="1:8" s="104" customFormat="1" ht="24" x14ac:dyDescent="0.35">
      <c r="A9" s="373"/>
      <c r="B9" s="373"/>
      <c r="C9" s="281" t="s">
        <v>2914</v>
      </c>
      <c r="D9" s="373"/>
    </row>
    <row r="10" spans="1:8" s="104" customFormat="1" ht="12" x14ac:dyDescent="0.35">
      <c r="A10" s="373"/>
      <c r="B10" s="373"/>
      <c r="C10" s="281" t="s">
        <v>2915</v>
      </c>
      <c r="D10" s="373"/>
    </row>
    <row r="11" spans="1:8" s="104" customFormat="1" ht="24" x14ac:dyDescent="0.35">
      <c r="A11" s="373"/>
      <c r="B11" s="373"/>
      <c r="C11" s="281" t="s">
        <v>2916</v>
      </c>
      <c r="D11" s="373"/>
    </row>
    <row r="12" spans="1:8" s="104" customFormat="1" ht="24" x14ac:dyDescent="0.35">
      <c r="A12" s="373"/>
      <c r="B12" s="373"/>
      <c r="C12" s="281" t="s">
        <v>2917</v>
      </c>
      <c r="D12" s="373"/>
    </row>
    <row r="13" spans="1:8" s="104" customFormat="1" ht="24" x14ac:dyDescent="0.35">
      <c r="A13" s="373"/>
      <c r="B13" s="373"/>
      <c r="C13" s="281" t="s">
        <v>2918</v>
      </c>
      <c r="D13" s="373"/>
    </row>
    <row r="14" spans="1:8" s="104" customFormat="1" ht="12" x14ac:dyDescent="0.35">
      <c r="A14" s="373"/>
      <c r="B14" s="373"/>
      <c r="C14" s="281" t="s">
        <v>2857</v>
      </c>
      <c r="D14" s="373"/>
    </row>
    <row r="15" spans="1:8" s="104" customFormat="1" ht="24" x14ac:dyDescent="0.35">
      <c r="A15" s="290" t="s">
        <v>2776</v>
      </c>
      <c r="B15" s="291" t="s">
        <v>2821</v>
      </c>
      <c r="C15" s="291" t="s">
        <v>2778</v>
      </c>
      <c r="D15" s="290" t="s">
        <v>2779</v>
      </c>
    </row>
    <row r="16" spans="1:8" s="104" customFormat="1" ht="12" x14ac:dyDescent="0.35">
      <c r="A16" s="379" t="s">
        <v>2780</v>
      </c>
      <c r="B16" s="374" t="s">
        <v>2877</v>
      </c>
      <c r="C16" s="281" t="s">
        <v>2905</v>
      </c>
      <c r="D16" s="281" t="s">
        <v>2825</v>
      </c>
    </row>
    <row r="17" spans="1:4" s="104" customFormat="1" ht="36" x14ac:dyDescent="0.35">
      <c r="A17" s="379"/>
      <c r="B17" s="374"/>
      <c r="C17" s="281" t="s">
        <v>2906</v>
      </c>
      <c r="D17" s="387" t="s">
        <v>2833</v>
      </c>
    </row>
    <row r="18" spans="1:4" s="104" customFormat="1" ht="24" x14ac:dyDescent="0.35">
      <c r="A18" s="379"/>
      <c r="B18" s="374"/>
      <c r="C18" s="281" t="s">
        <v>2907</v>
      </c>
      <c r="D18" s="387"/>
    </row>
    <row r="19" spans="1:4" s="104" customFormat="1" ht="24" x14ac:dyDescent="0.35">
      <c r="A19" s="290" t="s">
        <v>2785</v>
      </c>
      <c r="B19" s="291" t="s">
        <v>2908</v>
      </c>
      <c r="C19" s="291" t="s">
        <v>2909</v>
      </c>
      <c r="D19" s="290" t="s">
        <v>2825</v>
      </c>
    </row>
    <row r="20" spans="1:4" s="104" customFormat="1" ht="24.5" thickBot="1" x14ac:dyDescent="0.4">
      <c r="A20" s="284" t="s">
        <v>2789</v>
      </c>
      <c r="B20" s="285" t="s">
        <v>2901</v>
      </c>
      <c r="C20" s="285" t="s">
        <v>2910</v>
      </c>
      <c r="D20" s="284" t="s">
        <v>2779</v>
      </c>
    </row>
    <row r="21" spans="1:4" s="104" customFormat="1" ht="12.5" thickTop="1" x14ac:dyDescent="0.35">
      <c r="C21" s="292"/>
    </row>
    <row r="22" spans="1:4" s="104" customFormat="1" ht="12" x14ac:dyDescent="0.35">
      <c r="C22" s="292"/>
    </row>
  </sheetData>
  <mergeCells count="9">
    <mergeCell ref="A16:A18"/>
    <mergeCell ref="B16:B18"/>
    <mergeCell ref="D17:D18"/>
    <mergeCell ref="A1:H1"/>
    <mergeCell ref="B2:H2"/>
    <mergeCell ref="A4:B4"/>
    <mergeCell ref="A5:A14"/>
    <mergeCell ref="B5:B14"/>
    <mergeCell ref="D5:D1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B3D4D-9A60-454E-9FE5-CEDD99D8D7D9}">
  <dimension ref="A1:H35"/>
  <sheetViews>
    <sheetView workbookViewId="0">
      <selection sqref="A1:H1"/>
    </sheetView>
  </sheetViews>
  <sheetFormatPr defaultRowHeight="14.5" x14ac:dyDescent="0.35"/>
  <cols>
    <col min="1" max="1" width="2.5" bestFit="1" customWidth="1"/>
    <col min="2" max="2" width="57.83203125" bestFit="1" customWidth="1"/>
    <col min="3" max="3" width="25.5" bestFit="1" customWidth="1"/>
    <col min="4" max="4" width="13" bestFit="1" customWidth="1"/>
    <col min="5" max="5" width="13.58203125" bestFit="1" customWidth="1"/>
    <col min="6" max="6" width="7.83203125" bestFit="1" customWidth="1"/>
    <col min="7" max="7" width="7.33203125" bestFit="1" customWidth="1"/>
  </cols>
  <sheetData>
    <row r="1" spans="1:8" x14ac:dyDescent="0.35">
      <c r="A1" s="304" t="s">
        <v>1383</v>
      </c>
      <c r="B1" s="304"/>
      <c r="C1" s="304"/>
      <c r="D1" s="304"/>
      <c r="E1" s="304"/>
      <c r="F1" s="304"/>
      <c r="G1" s="304"/>
      <c r="H1" s="304"/>
    </row>
    <row r="2" spans="1:8" x14ac:dyDescent="0.35">
      <c r="A2" s="25"/>
      <c r="B2" s="304" t="s">
        <v>1392</v>
      </c>
      <c r="C2" s="304"/>
      <c r="D2" s="304"/>
      <c r="E2" s="304"/>
      <c r="F2" s="304"/>
      <c r="G2" s="304"/>
      <c r="H2" s="304"/>
    </row>
    <row r="4" spans="1:8" ht="15" thickBot="1" x14ac:dyDescent="0.4">
      <c r="A4" s="97" t="s">
        <v>318</v>
      </c>
      <c r="B4" s="96" t="s">
        <v>6352</v>
      </c>
      <c r="C4" s="96" t="s">
        <v>6353</v>
      </c>
      <c r="D4" s="96" t="s">
        <v>1406</v>
      </c>
      <c r="E4" s="96" t="s">
        <v>6354</v>
      </c>
      <c r="F4" s="96" t="s">
        <v>6355</v>
      </c>
      <c r="G4" s="96" t="s">
        <v>6356</v>
      </c>
    </row>
    <row r="5" spans="1:8" x14ac:dyDescent="0.35">
      <c r="A5" s="37">
        <v>1</v>
      </c>
      <c r="B5" s="36" t="s">
        <v>6357</v>
      </c>
      <c r="C5" s="36" t="s">
        <v>6358</v>
      </c>
      <c r="D5" s="36" t="s">
        <v>1407</v>
      </c>
      <c r="E5" s="37" t="s">
        <v>1202</v>
      </c>
      <c r="F5" s="36" t="s">
        <v>1400</v>
      </c>
      <c r="G5" s="37">
        <v>44</v>
      </c>
    </row>
    <row r="6" spans="1:8" x14ac:dyDescent="0.35">
      <c r="A6" s="49">
        <v>2</v>
      </c>
      <c r="B6" s="20" t="s">
        <v>6359</v>
      </c>
      <c r="C6" s="20" t="s">
        <v>6360</v>
      </c>
      <c r="D6" s="20" t="s">
        <v>1408</v>
      </c>
      <c r="E6" s="49" t="s">
        <v>1202</v>
      </c>
      <c r="F6" s="20" t="s">
        <v>1400</v>
      </c>
      <c r="G6" s="49">
        <v>100</v>
      </c>
    </row>
    <row r="7" spans="1:8" x14ac:dyDescent="0.35">
      <c r="A7" s="41">
        <v>3</v>
      </c>
      <c r="B7" s="40" t="s">
        <v>6361</v>
      </c>
      <c r="C7" s="40" t="s">
        <v>6362</v>
      </c>
      <c r="D7" s="40" t="s">
        <v>1409</v>
      </c>
      <c r="E7" s="41" t="s">
        <v>4010</v>
      </c>
      <c r="F7" s="40" t="s">
        <v>1399</v>
      </c>
      <c r="G7" s="41">
        <v>28</v>
      </c>
    </row>
    <row r="8" spans="1:8" x14ac:dyDescent="0.35">
      <c r="A8" s="49">
        <v>4</v>
      </c>
      <c r="B8" s="20" t="s">
        <v>6363</v>
      </c>
      <c r="C8" s="20" t="s">
        <v>6364</v>
      </c>
      <c r="D8" s="20" t="s">
        <v>1410</v>
      </c>
      <c r="E8" s="49" t="s">
        <v>6365</v>
      </c>
      <c r="F8" s="20" t="s">
        <v>1399</v>
      </c>
      <c r="G8" s="49">
        <v>24</v>
      </c>
    </row>
    <row r="9" spans="1:8" x14ac:dyDescent="0.35">
      <c r="A9" s="41">
        <v>5</v>
      </c>
      <c r="B9" s="40" t="s">
        <v>6366</v>
      </c>
      <c r="C9" s="40" t="s">
        <v>6367</v>
      </c>
      <c r="D9" s="40" t="s">
        <v>1411</v>
      </c>
      <c r="E9" s="41" t="s">
        <v>1202</v>
      </c>
      <c r="F9" s="40" t="s">
        <v>1399</v>
      </c>
      <c r="G9" s="41">
        <v>87</v>
      </c>
    </row>
    <row r="10" spans="1:8" x14ac:dyDescent="0.35">
      <c r="A10" s="49">
        <v>6</v>
      </c>
      <c r="B10" s="20" t="s">
        <v>6368</v>
      </c>
      <c r="C10" s="20" t="s">
        <v>6369</v>
      </c>
      <c r="D10" s="20" t="s">
        <v>6370</v>
      </c>
      <c r="E10" s="49" t="s">
        <v>6365</v>
      </c>
      <c r="F10" s="20" t="s">
        <v>1399</v>
      </c>
      <c r="G10" s="49">
        <v>12</v>
      </c>
    </row>
    <row r="11" spans="1:8" x14ac:dyDescent="0.35">
      <c r="A11" s="41">
        <v>7</v>
      </c>
      <c r="B11" s="40" t="s">
        <v>6371</v>
      </c>
      <c r="C11" s="40" t="s">
        <v>6372</v>
      </c>
      <c r="D11" s="40" t="s">
        <v>1412</v>
      </c>
      <c r="E11" s="41" t="s">
        <v>1202</v>
      </c>
      <c r="F11" s="40" t="s">
        <v>1399</v>
      </c>
      <c r="G11" s="41">
        <v>65</v>
      </c>
    </row>
    <row r="12" spans="1:8" x14ac:dyDescent="0.35">
      <c r="A12" s="49">
        <v>8</v>
      </c>
      <c r="B12" s="20" t="s">
        <v>6373</v>
      </c>
      <c r="C12" s="20" t="s">
        <v>6374</v>
      </c>
      <c r="D12" s="20" t="s">
        <v>1413</v>
      </c>
      <c r="E12" s="49" t="s">
        <v>6365</v>
      </c>
      <c r="F12" s="20" t="s">
        <v>1399</v>
      </c>
      <c r="G12" s="49">
        <v>16</v>
      </c>
    </row>
    <row r="13" spans="1:8" x14ac:dyDescent="0.35">
      <c r="A13" s="41">
        <v>9</v>
      </c>
      <c r="B13" s="40" t="s">
        <v>6373</v>
      </c>
      <c r="C13" s="40" t="s">
        <v>6375</v>
      </c>
      <c r="D13" s="40" t="s">
        <v>1414</v>
      </c>
      <c r="E13" s="41" t="s">
        <v>1202</v>
      </c>
      <c r="F13" s="40" t="s">
        <v>1399</v>
      </c>
      <c r="G13" s="41">
        <v>100</v>
      </c>
    </row>
    <row r="14" spans="1:8" x14ac:dyDescent="0.35">
      <c r="A14" s="49">
        <v>10</v>
      </c>
      <c r="B14" s="20" t="s">
        <v>6376</v>
      </c>
      <c r="C14" s="20" t="s">
        <v>6377</v>
      </c>
      <c r="D14" s="20" t="s">
        <v>1415</v>
      </c>
      <c r="E14" s="49" t="s">
        <v>1202</v>
      </c>
      <c r="F14" s="20" t="s">
        <v>1400</v>
      </c>
      <c r="G14" s="49">
        <v>52</v>
      </c>
    </row>
    <row r="15" spans="1:8" x14ac:dyDescent="0.35">
      <c r="A15" s="41">
        <v>11</v>
      </c>
      <c r="B15" s="40" t="s">
        <v>6378</v>
      </c>
      <c r="C15" s="40" t="s">
        <v>6379</v>
      </c>
      <c r="D15" s="40" t="s">
        <v>1416</v>
      </c>
      <c r="E15" s="41" t="s">
        <v>4010</v>
      </c>
      <c r="F15" s="40" t="s">
        <v>1399</v>
      </c>
      <c r="G15" s="41">
        <v>99.99</v>
      </c>
    </row>
    <row r="16" spans="1:8" x14ac:dyDescent="0.35">
      <c r="A16" s="49">
        <v>12</v>
      </c>
      <c r="B16" s="20" t="s">
        <v>6380</v>
      </c>
      <c r="C16" s="20" t="s">
        <v>6381</v>
      </c>
      <c r="D16" s="20" t="s">
        <v>1417</v>
      </c>
      <c r="E16" s="49" t="s">
        <v>6382</v>
      </c>
      <c r="F16" s="20" t="s">
        <v>1398</v>
      </c>
      <c r="G16" s="49">
        <v>54</v>
      </c>
    </row>
    <row r="17" spans="1:7" x14ac:dyDescent="0.35">
      <c r="A17" s="41">
        <v>13</v>
      </c>
      <c r="B17" s="40" t="s">
        <v>6383</v>
      </c>
      <c r="C17" s="40" t="s">
        <v>6384</v>
      </c>
      <c r="D17" s="40" t="s">
        <v>1418</v>
      </c>
      <c r="E17" s="41" t="s">
        <v>4010</v>
      </c>
      <c r="F17" s="40" t="s">
        <v>1399</v>
      </c>
      <c r="G17" s="41">
        <v>90</v>
      </c>
    </row>
    <row r="18" spans="1:7" x14ac:dyDescent="0.35">
      <c r="A18" s="49">
        <v>14</v>
      </c>
      <c r="B18" s="20" t="s">
        <v>6385</v>
      </c>
      <c r="C18" s="20" t="s">
        <v>6386</v>
      </c>
      <c r="D18" s="20" t="s">
        <v>1419</v>
      </c>
      <c r="E18" s="49" t="s">
        <v>1202</v>
      </c>
      <c r="F18" s="20" t="s">
        <v>1399</v>
      </c>
      <c r="G18" s="49">
        <v>68</v>
      </c>
    </row>
    <row r="19" spans="1:7" x14ac:dyDescent="0.35">
      <c r="A19" s="41">
        <v>15</v>
      </c>
      <c r="B19" s="40" t="s">
        <v>6387</v>
      </c>
      <c r="C19" s="40" t="s">
        <v>6388</v>
      </c>
      <c r="D19" s="40" t="s">
        <v>1420</v>
      </c>
      <c r="E19" s="41" t="s">
        <v>6365</v>
      </c>
      <c r="F19" s="40" t="s">
        <v>1399</v>
      </c>
      <c r="G19" s="41">
        <v>85</v>
      </c>
    </row>
    <row r="20" spans="1:7" x14ac:dyDescent="0.35">
      <c r="A20" s="49">
        <v>16</v>
      </c>
      <c r="B20" s="20" t="s">
        <v>6389</v>
      </c>
      <c r="C20" s="20" t="s">
        <v>6390</v>
      </c>
      <c r="D20" s="20" t="s">
        <v>1421</v>
      </c>
      <c r="E20" s="49" t="s">
        <v>6365</v>
      </c>
      <c r="F20" s="20" t="s">
        <v>1399</v>
      </c>
      <c r="G20" s="49">
        <v>43</v>
      </c>
    </row>
    <row r="21" spans="1:7" x14ac:dyDescent="0.35">
      <c r="A21" s="41">
        <v>17</v>
      </c>
      <c r="B21" s="40" t="s">
        <v>6391</v>
      </c>
      <c r="C21" s="40" t="s">
        <v>6392</v>
      </c>
      <c r="D21" s="40" t="s">
        <v>6393</v>
      </c>
      <c r="E21" s="41" t="s">
        <v>1202</v>
      </c>
      <c r="F21" s="40" t="s">
        <v>1399</v>
      </c>
      <c r="G21" s="41">
        <v>40</v>
      </c>
    </row>
    <row r="22" spans="1:7" x14ac:dyDescent="0.35">
      <c r="A22" s="49">
        <v>18</v>
      </c>
      <c r="B22" s="20" t="s">
        <v>6394</v>
      </c>
      <c r="C22" s="20" t="s">
        <v>6395</v>
      </c>
      <c r="D22" s="20" t="s">
        <v>5269</v>
      </c>
      <c r="E22" s="49" t="s">
        <v>6365</v>
      </c>
      <c r="F22" s="20" t="s">
        <v>1399</v>
      </c>
      <c r="G22" s="49">
        <v>42</v>
      </c>
    </row>
    <row r="23" spans="1:7" x14ac:dyDescent="0.35">
      <c r="A23" s="41">
        <v>19</v>
      </c>
      <c r="B23" s="40" t="s">
        <v>6396</v>
      </c>
      <c r="C23" s="40" t="s">
        <v>6397</v>
      </c>
      <c r="D23" s="40" t="s">
        <v>1422</v>
      </c>
      <c r="E23" s="41" t="s">
        <v>6382</v>
      </c>
      <c r="F23" s="40" t="s">
        <v>1405</v>
      </c>
      <c r="G23" s="41">
        <v>594</v>
      </c>
    </row>
    <row r="24" spans="1:7" x14ac:dyDescent="0.35">
      <c r="A24" s="49">
        <v>20</v>
      </c>
      <c r="B24" s="20" t="s">
        <v>6398</v>
      </c>
      <c r="C24" s="20" t="s">
        <v>6399</v>
      </c>
      <c r="D24" s="20" t="s">
        <v>5780</v>
      </c>
      <c r="E24" s="49" t="s">
        <v>1202</v>
      </c>
      <c r="F24" s="20" t="s">
        <v>1399</v>
      </c>
      <c r="G24" s="49">
        <v>49.7</v>
      </c>
    </row>
    <row r="25" spans="1:7" x14ac:dyDescent="0.35">
      <c r="A25" s="41">
        <v>21</v>
      </c>
      <c r="B25" s="40" t="s">
        <v>6400</v>
      </c>
      <c r="C25" s="40" t="s">
        <v>6401</v>
      </c>
      <c r="D25" s="40" t="s">
        <v>1423</v>
      </c>
      <c r="E25" s="41" t="s">
        <v>4010</v>
      </c>
      <c r="F25" s="40" t="s">
        <v>1399</v>
      </c>
      <c r="G25" s="41">
        <v>98</v>
      </c>
    </row>
    <row r="26" spans="1:7" x14ac:dyDescent="0.35">
      <c r="A26" s="49">
        <v>22</v>
      </c>
      <c r="B26" s="20" t="s">
        <v>6402</v>
      </c>
      <c r="C26" s="20" t="s">
        <v>6403</v>
      </c>
      <c r="D26" s="20" t="s">
        <v>6404</v>
      </c>
      <c r="E26" s="49" t="s">
        <v>6365</v>
      </c>
      <c r="F26" s="20" t="s">
        <v>1399</v>
      </c>
      <c r="G26" s="49">
        <v>11</v>
      </c>
    </row>
    <row r="27" spans="1:7" x14ac:dyDescent="0.35">
      <c r="A27" s="41">
        <v>23</v>
      </c>
      <c r="B27" s="40" t="s">
        <v>6405</v>
      </c>
      <c r="C27" s="40" t="s">
        <v>6406</v>
      </c>
      <c r="D27" s="40" t="s">
        <v>1424</v>
      </c>
      <c r="E27" s="41" t="s">
        <v>6365</v>
      </c>
      <c r="F27" s="40" t="s">
        <v>1399</v>
      </c>
      <c r="G27" s="41">
        <v>32</v>
      </c>
    </row>
    <row r="28" spans="1:7" x14ac:dyDescent="0.35">
      <c r="A28" s="49">
        <v>24</v>
      </c>
      <c r="B28" s="20" t="s">
        <v>475</v>
      </c>
      <c r="C28" s="20" t="s">
        <v>6407</v>
      </c>
      <c r="D28" s="20" t="s">
        <v>6408</v>
      </c>
      <c r="E28" s="49" t="s">
        <v>1202</v>
      </c>
      <c r="F28" s="20" t="s">
        <v>1399</v>
      </c>
      <c r="G28" s="49">
        <v>40</v>
      </c>
    </row>
    <row r="29" spans="1:7" x14ac:dyDescent="0.35">
      <c r="A29" s="41">
        <v>25</v>
      </c>
      <c r="B29" s="40" t="s">
        <v>6409</v>
      </c>
      <c r="C29" s="40" t="s">
        <v>6410</v>
      </c>
      <c r="D29" s="40" t="s">
        <v>6411</v>
      </c>
      <c r="E29" s="41" t="s">
        <v>4010</v>
      </c>
      <c r="F29" s="40" t="s">
        <v>1399</v>
      </c>
      <c r="G29" s="41">
        <v>70</v>
      </c>
    </row>
    <row r="30" spans="1:7" x14ac:dyDescent="0.35">
      <c r="A30" s="49">
        <v>26</v>
      </c>
      <c r="B30" s="20" t="s">
        <v>6409</v>
      </c>
      <c r="C30" s="20" t="s">
        <v>6412</v>
      </c>
      <c r="D30" s="20" t="s">
        <v>1425</v>
      </c>
      <c r="E30" s="49" t="s">
        <v>4010</v>
      </c>
      <c r="F30" s="20" t="s">
        <v>1399</v>
      </c>
      <c r="G30" s="49">
        <v>47</v>
      </c>
    </row>
    <row r="31" spans="1:7" x14ac:dyDescent="0.35">
      <c r="A31" s="41">
        <v>27</v>
      </c>
      <c r="B31" s="40" t="s">
        <v>6413</v>
      </c>
      <c r="C31" s="40" t="s">
        <v>6414</v>
      </c>
      <c r="D31" s="40" t="s">
        <v>1426</v>
      </c>
      <c r="E31" s="41" t="s">
        <v>4010</v>
      </c>
      <c r="F31" s="40" t="s">
        <v>1399</v>
      </c>
      <c r="G31" s="41">
        <v>56</v>
      </c>
    </row>
    <row r="32" spans="1:7" x14ac:dyDescent="0.35">
      <c r="A32" s="49">
        <v>28</v>
      </c>
      <c r="B32" s="20" t="s">
        <v>6415</v>
      </c>
      <c r="C32" s="20" t="s">
        <v>6416</v>
      </c>
      <c r="D32" s="20" t="s">
        <v>6417</v>
      </c>
      <c r="E32" s="49" t="s">
        <v>5850</v>
      </c>
      <c r="F32" s="20" t="s">
        <v>1399</v>
      </c>
      <c r="G32" s="49">
        <v>15</v>
      </c>
    </row>
    <row r="33" spans="1:7" x14ac:dyDescent="0.35">
      <c r="A33" s="41">
        <v>29</v>
      </c>
      <c r="B33" s="40" t="s">
        <v>481</v>
      </c>
      <c r="C33" s="40" t="s">
        <v>6418</v>
      </c>
      <c r="D33" s="40" t="s">
        <v>1427</v>
      </c>
      <c r="E33" s="41" t="s">
        <v>1202</v>
      </c>
      <c r="F33" s="40" t="s">
        <v>1399</v>
      </c>
      <c r="G33" s="41">
        <v>75</v>
      </c>
    </row>
    <row r="34" spans="1:7" x14ac:dyDescent="0.35">
      <c r="A34" s="49">
        <v>30</v>
      </c>
      <c r="B34" s="20" t="s">
        <v>482</v>
      </c>
      <c r="C34" s="20" t="s">
        <v>6419</v>
      </c>
      <c r="D34" s="20" t="s">
        <v>1428</v>
      </c>
      <c r="E34" s="49" t="s">
        <v>5850</v>
      </c>
      <c r="F34" s="20" t="s">
        <v>1399</v>
      </c>
      <c r="G34" s="49">
        <v>25</v>
      </c>
    </row>
    <row r="35" spans="1:7" ht="15" thickBot="1" x14ac:dyDescent="0.4">
      <c r="A35" s="103">
        <v>31</v>
      </c>
      <c r="B35" s="413" t="s">
        <v>6420</v>
      </c>
      <c r="C35" s="413" t="s">
        <v>6421</v>
      </c>
      <c r="D35" s="413" t="s">
        <v>6422</v>
      </c>
      <c r="E35" s="103" t="s">
        <v>6365</v>
      </c>
      <c r="F35" s="413" t="s">
        <v>1399</v>
      </c>
      <c r="G35" s="103">
        <v>16.5</v>
      </c>
    </row>
  </sheetData>
  <mergeCells count="2">
    <mergeCell ref="A1:H1"/>
    <mergeCell ref="B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FB72F-B467-43B7-A075-73A02902D95F}">
  <dimension ref="A1:F31"/>
  <sheetViews>
    <sheetView workbookViewId="0"/>
  </sheetViews>
  <sheetFormatPr defaultColWidth="8.75" defaultRowHeight="12" x14ac:dyDescent="0.35"/>
  <cols>
    <col min="1" max="1" width="20.75" style="16" customWidth="1"/>
    <col min="2" max="2" width="13.5" style="17" customWidth="1"/>
    <col min="3" max="3" width="13.33203125" style="15" customWidth="1"/>
    <col min="4" max="4" width="34.58203125" style="16" customWidth="1"/>
    <col min="5" max="5" width="17.5" style="16" customWidth="1"/>
    <col min="6" max="6" width="51" style="16" customWidth="1"/>
    <col min="7" max="16384" width="8.75" style="15"/>
  </cols>
  <sheetData>
    <row r="1" spans="1:6" ht="13.5" x14ac:dyDescent="0.35">
      <c r="A1" s="25" t="s">
        <v>291</v>
      </c>
    </row>
    <row r="2" spans="1:6" ht="12.5" thickBot="1" x14ac:dyDescent="0.4"/>
    <row r="3" spans="1:6" ht="12.5" thickBot="1" x14ac:dyDescent="0.4">
      <c r="A3" s="6" t="s">
        <v>0</v>
      </c>
      <c r="B3" s="21" t="s">
        <v>1</v>
      </c>
      <c r="C3" s="6" t="s">
        <v>2</v>
      </c>
      <c r="D3" s="6" t="s">
        <v>3</v>
      </c>
      <c r="E3" s="6" t="s">
        <v>4</v>
      </c>
      <c r="F3" s="6" t="s">
        <v>194</v>
      </c>
    </row>
    <row r="4" spans="1:6" x14ac:dyDescent="0.35">
      <c r="A4" s="210" t="s">
        <v>251</v>
      </c>
      <c r="B4" s="211">
        <v>38314</v>
      </c>
      <c r="C4" s="201" t="s">
        <v>195</v>
      </c>
      <c r="D4" s="210" t="s">
        <v>196</v>
      </c>
      <c r="E4" s="210" t="s">
        <v>197</v>
      </c>
      <c r="F4" s="210" t="s">
        <v>198</v>
      </c>
    </row>
    <row r="5" spans="1:6" ht="24" x14ac:dyDescent="0.35">
      <c r="A5" s="45" t="s">
        <v>179</v>
      </c>
      <c r="B5" s="44">
        <v>38328</v>
      </c>
      <c r="C5" s="20" t="s">
        <v>22</v>
      </c>
      <c r="D5" s="45" t="s">
        <v>199</v>
      </c>
      <c r="E5" s="45" t="s">
        <v>200</v>
      </c>
      <c r="F5" s="45" t="s">
        <v>201</v>
      </c>
    </row>
    <row r="6" spans="1:6" x14ac:dyDescent="0.35">
      <c r="A6" s="42" t="s">
        <v>252</v>
      </c>
      <c r="B6" s="51">
        <v>37312</v>
      </c>
      <c r="C6" s="40" t="s">
        <v>202</v>
      </c>
      <c r="D6" s="42" t="s">
        <v>203</v>
      </c>
      <c r="E6" s="42" t="s">
        <v>197</v>
      </c>
      <c r="F6" s="42" t="s">
        <v>204</v>
      </c>
    </row>
    <row r="7" spans="1:6" x14ac:dyDescent="0.35">
      <c r="A7" s="45" t="s">
        <v>142</v>
      </c>
      <c r="B7" s="44">
        <v>42440</v>
      </c>
      <c r="C7" s="20" t="s">
        <v>205</v>
      </c>
      <c r="D7" s="45" t="s">
        <v>203</v>
      </c>
      <c r="E7" s="45" t="s">
        <v>197</v>
      </c>
      <c r="F7" s="45" t="s">
        <v>19</v>
      </c>
    </row>
    <row r="8" spans="1:6" x14ac:dyDescent="0.35">
      <c r="A8" s="42" t="s">
        <v>42</v>
      </c>
      <c r="B8" s="51">
        <v>40088</v>
      </c>
      <c r="C8" s="40" t="s">
        <v>25</v>
      </c>
      <c r="D8" s="42" t="s">
        <v>203</v>
      </c>
      <c r="E8" s="42" t="s">
        <v>197</v>
      </c>
      <c r="F8" s="42" t="s">
        <v>206</v>
      </c>
    </row>
    <row r="9" spans="1:6" x14ac:dyDescent="0.35">
      <c r="A9" s="45" t="s">
        <v>120</v>
      </c>
      <c r="B9" s="44">
        <v>38749</v>
      </c>
      <c r="C9" s="20" t="s">
        <v>27</v>
      </c>
      <c r="D9" s="45" t="s">
        <v>28</v>
      </c>
      <c r="E9" s="45" t="s">
        <v>197</v>
      </c>
      <c r="F9" s="45" t="s">
        <v>207</v>
      </c>
    </row>
    <row r="10" spans="1:6" ht="24" x14ac:dyDescent="0.35">
      <c r="A10" s="42" t="s">
        <v>183</v>
      </c>
      <c r="B10" s="51">
        <v>42067</v>
      </c>
      <c r="C10" s="40" t="s">
        <v>208</v>
      </c>
      <c r="D10" s="42" t="s">
        <v>203</v>
      </c>
      <c r="E10" s="42" t="s">
        <v>197</v>
      </c>
      <c r="F10" s="42" t="s">
        <v>209</v>
      </c>
    </row>
    <row r="11" spans="1:6" x14ac:dyDescent="0.35">
      <c r="A11" s="45" t="s">
        <v>253</v>
      </c>
      <c r="B11" s="44">
        <v>40864</v>
      </c>
      <c r="C11" s="20" t="s">
        <v>27</v>
      </c>
      <c r="D11" s="45" t="s">
        <v>210</v>
      </c>
      <c r="E11" s="45" t="s">
        <v>197</v>
      </c>
      <c r="F11" s="45" t="s">
        <v>211</v>
      </c>
    </row>
    <row r="12" spans="1:6" x14ac:dyDescent="0.35">
      <c r="A12" s="42" t="s">
        <v>254</v>
      </c>
      <c r="B12" s="51">
        <v>38380</v>
      </c>
      <c r="C12" s="40" t="s">
        <v>212</v>
      </c>
      <c r="D12" s="42" t="s">
        <v>213</v>
      </c>
      <c r="E12" s="42" t="s">
        <v>197</v>
      </c>
      <c r="F12" s="42" t="s">
        <v>26</v>
      </c>
    </row>
    <row r="13" spans="1:6" x14ac:dyDescent="0.35">
      <c r="A13" s="45" t="s">
        <v>255</v>
      </c>
      <c r="B13" s="44">
        <v>38520</v>
      </c>
      <c r="C13" s="20" t="s">
        <v>23</v>
      </c>
      <c r="D13" s="45" t="s">
        <v>203</v>
      </c>
      <c r="E13" s="45" t="s">
        <v>197</v>
      </c>
      <c r="F13" s="45" t="s">
        <v>24</v>
      </c>
    </row>
    <row r="14" spans="1:6" ht="24" x14ac:dyDescent="0.35">
      <c r="A14" s="42" t="s">
        <v>256</v>
      </c>
      <c r="B14" s="212">
        <v>2010</v>
      </c>
      <c r="C14" s="40" t="s">
        <v>20</v>
      </c>
      <c r="D14" s="42" t="s">
        <v>214</v>
      </c>
      <c r="E14" s="42" t="s">
        <v>197</v>
      </c>
      <c r="F14" s="42" t="s">
        <v>21</v>
      </c>
    </row>
    <row r="15" spans="1:6" ht="24" x14ac:dyDescent="0.35">
      <c r="A15" s="45" t="s">
        <v>130</v>
      </c>
      <c r="B15" s="44">
        <v>36861</v>
      </c>
      <c r="C15" s="20" t="s">
        <v>9</v>
      </c>
      <c r="D15" s="45" t="s">
        <v>215</v>
      </c>
      <c r="E15" s="45" t="s">
        <v>197</v>
      </c>
      <c r="F15" s="45" t="s">
        <v>216</v>
      </c>
    </row>
    <row r="16" spans="1:6" x14ac:dyDescent="0.35">
      <c r="A16" s="42" t="s">
        <v>141</v>
      </c>
      <c r="B16" s="51">
        <v>36643</v>
      </c>
      <c r="C16" s="40" t="s">
        <v>18</v>
      </c>
      <c r="D16" s="42" t="s">
        <v>11</v>
      </c>
      <c r="E16" s="42" t="s">
        <v>197</v>
      </c>
      <c r="F16" s="42" t="s">
        <v>217</v>
      </c>
    </row>
    <row r="17" spans="1:6" x14ac:dyDescent="0.35">
      <c r="A17" s="45" t="s">
        <v>187</v>
      </c>
      <c r="B17" s="213" t="s">
        <v>247</v>
      </c>
      <c r="C17" s="20" t="s">
        <v>218</v>
      </c>
      <c r="D17" s="45" t="s">
        <v>219</v>
      </c>
      <c r="E17" s="45" t="s">
        <v>197</v>
      </c>
      <c r="F17" s="45" t="s">
        <v>220</v>
      </c>
    </row>
    <row r="18" spans="1:6" ht="24" x14ac:dyDescent="0.35">
      <c r="A18" s="42" t="s">
        <v>146</v>
      </c>
      <c r="B18" s="212" t="s">
        <v>248</v>
      </c>
      <c r="C18" s="40" t="s">
        <v>221</v>
      </c>
      <c r="D18" s="42" t="s">
        <v>222</v>
      </c>
      <c r="E18" s="42" t="s">
        <v>223</v>
      </c>
      <c r="F18" s="42" t="s">
        <v>224</v>
      </c>
    </row>
    <row r="19" spans="1:6" x14ac:dyDescent="0.35">
      <c r="A19" s="45" t="s">
        <v>257</v>
      </c>
      <c r="B19" s="44">
        <v>41206</v>
      </c>
      <c r="C19" s="20" t="s">
        <v>29</v>
      </c>
      <c r="D19" s="45" t="s">
        <v>225</v>
      </c>
      <c r="E19" s="45" t="s">
        <v>197</v>
      </c>
      <c r="F19" s="45" t="s">
        <v>226</v>
      </c>
    </row>
    <row r="20" spans="1:6" x14ac:dyDescent="0.35">
      <c r="A20" s="42" t="s">
        <v>122</v>
      </c>
      <c r="B20" s="51">
        <v>40756</v>
      </c>
      <c r="C20" s="40" t="s">
        <v>5</v>
      </c>
      <c r="D20" s="42" t="s">
        <v>227</v>
      </c>
      <c r="E20" s="42" t="s">
        <v>228</v>
      </c>
      <c r="F20" s="42" t="s">
        <v>16</v>
      </c>
    </row>
    <row r="21" spans="1:6" ht="24" x14ac:dyDescent="0.35">
      <c r="A21" s="45" t="s">
        <v>262</v>
      </c>
      <c r="B21" s="44">
        <v>42262</v>
      </c>
      <c r="C21" s="20" t="s">
        <v>229</v>
      </c>
      <c r="D21" s="45" t="s">
        <v>13</v>
      </c>
      <c r="E21" s="45" t="s">
        <v>197</v>
      </c>
      <c r="F21" s="45" t="s">
        <v>230</v>
      </c>
    </row>
    <row r="22" spans="1:6" x14ac:dyDescent="0.35">
      <c r="A22" s="42" t="s">
        <v>139</v>
      </c>
      <c r="B22" s="51">
        <v>38697</v>
      </c>
      <c r="C22" s="40" t="s">
        <v>15</v>
      </c>
      <c r="D22" s="42" t="s">
        <v>231</v>
      </c>
      <c r="E22" s="42" t="s">
        <v>228</v>
      </c>
      <c r="F22" s="42" t="s">
        <v>16</v>
      </c>
    </row>
    <row r="23" spans="1:6" x14ac:dyDescent="0.35">
      <c r="A23" s="45" t="s">
        <v>125</v>
      </c>
      <c r="B23" s="213" t="s">
        <v>249</v>
      </c>
      <c r="C23" s="20" t="s">
        <v>6</v>
      </c>
      <c r="D23" s="45" t="s">
        <v>7</v>
      </c>
      <c r="E23" s="45" t="s">
        <v>197</v>
      </c>
      <c r="F23" s="45" t="s">
        <v>232</v>
      </c>
    </row>
    <row r="24" spans="1:6" x14ac:dyDescent="0.35">
      <c r="A24" s="42" t="s">
        <v>140</v>
      </c>
      <c r="B24" s="212" t="s">
        <v>250</v>
      </c>
      <c r="C24" s="40" t="s">
        <v>17</v>
      </c>
      <c r="D24" s="42" t="s">
        <v>225</v>
      </c>
      <c r="E24" s="42" t="s">
        <v>197</v>
      </c>
      <c r="F24" s="42" t="s">
        <v>233</v>
      </c>
    </row>
    <row r="25" spans="1:6" x14ac:dyDescent="0.35">
      <c r="A25" s="45" t="s">
        <v>138</v>
      </c>
      <c r="B25" s="44">
        <v>37669</v>
      </c>
      <c r="C25" s="20" t="s">
        <v>14</v>
      </c>
      <c r="D25" s="45" t="s">
        <v>234</v>
      </c>
      <c r="E25" s="45" t="s">
        <v>197</v>
      </c>
      <c r="F25" s="45" t="s">
        <v>235</v>
      </c>
    </row>
    <row r="26" spans="1:6" x14ac:dyDescent="0.35">
      <c r="A26" s="42" t="s">
        <v>135</v>
      </c>
      <c r="B26" s="51">
        <v>34680</v>
      </c>
      <c r="C26" s="40" t="s">
        <v>10</v>
      </c>
      <c r="D26" s="42" t="s">
        <v>11</v>
      </c>
      <c r="E26" s="42" t="s">
        <v>197</v>
      </c>
      <c r="F26" s="42" t="s">
        <v>217</v>
      </c>
    </row>
    <row r="27" spans="1:6" ht="36" x14ac:dyDescent="0.35">
      <c r="A27" s="45" t="s">
        <v>258</v>
      </c>
      <c r="B27" s="44">
        <v>41254</v>
      </c>
      <c r="C27" s="20" t="s">
        <v>236</v>
      </c>
      <c r="D27" s="45" t="s">
        <v>237</v>
      </c>
      <c r="E27" s="45" t="s">
        <v>238</v>
      </c>
      <c r="F27" s="45" t="s">
        <v>239</v>
      </c>
    </row>
    <row r="28" spans="1:6" x14ac:dyDescent="0.35">
      <c r="A28" s="42" t="s">
        <v>259</v>
      </c>
      <c r="B28" s="51" t="s">
        <v>123</v>
      </c>
      <c r="C28" s="40" t="s">
        <v>123</v>
      </c>
      <c r="D28" s="42" t="s">
        <v>123</v>
      </c>
      <c r="E28" s="42" t="s">
        <v>123</v>
      </c>
      <c r="F28" s="42" t="s">
        <v>123</v>
      </c>
    </row>
    <row r="29" spans="1:6" x14ac:dyDescent="0.35">
      <c r="A29" s="45" t="s">
        <v>260</v>
      </c>
      <c r="B29" s="44" t="s">
        <v>123</v>
      </c>
      <c r="C29" s="20" t="s">
        <v>123</v>
      </c>
      <c r="D29" s="45" t="s">
        <v>123</v>
      </c>
      <c r="E29" s="45" t="s">
        <v>123</v>
      </c>
      <c r="F29" s="45" t="s">
        <v>123</v>
      </c>
    </row>
    <row r="30" spans="1:6" ht="24" x14ac:dyDescent="0.35">
      <c r="A30" s="42" t="s">
        <v>261</v>
      </c>
      <c r="B30" s="51">
        <v>41746</v>
      </c>
      <c r="C30" s="40" t="s">
        <v>240</v>
      </c>
      <c r="D30" s="42" t="s">
        <v>241</v>
      </c>
      <c r="E30" s="42" t="s">
        <v>242</v>
      </c>
      <c r="F30" s="42" t="s">
        <v>243</v>
      </c>
    </row>
    <row r="31" spans="1:6" s="20" customFormat="1" ht="12.5" thickBot="1" x14ac:dyDescent="0.4">
      <c r="A31" s="18" t="s">
        <v>177</v>
      </c>
      <c r="B31" s="22">
        <v>2007</v>
      </c>
      <c r="C31" s="19" t="s">
        <v>244</v>
      </c>
      <c r="D31" s="18" t="s">
        <v>245</v>
      </c>
      <c r="E31" s="18" t="s">
        <v>197</v>
      </c>
      <c r="F31" s="18" t="s">
        <v>246</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E2D52-7B2E-4A57-8AD1-EB6AF57484C2}">
  <dimension ref="A1:H65"/>
  <sheetViews>
    <sheetView workbookViewId="0">
      <selection sqref="A1:H1"/>
    </sheetView>
  </sheetViews>
  <sheetFormatPr defaultRowHeight="14.5" x14ac:dyDescent="0.35"/>
  <cols>
    <col min="1" max="1" width="3.83203125" customWidth="1"/>
    <col min="2" max="2" width="30.33203125" customWidth="1"/>
    <col min="3" max="3" width="24.5" bestFit="1" customWidth="1"/>
    <col min="4" max="4" width="7.83203125" bestFit="1" customWidth="1"/>
    <col min="5" max="5" width="7.75" bestFit="1" customWidth="1"/>
    <col min="6" max="6" width="25.83203125" bestFit="1" customWidth="1"/>
  </cols>
  <sheetData>
    <row r="1" spans="1:8" x14ac:dyDescent="0.35">
      <c r="A1" s="304" t="s">
        <v>1383</v>
      </c>
      <c r="B1" s="304"/>
      <c r="C1" s="304"/>
      <c r="D1" s="304"/>
      <c r="E1" s="304"/>
      <c r="F1" s="304"/>
      <c r="G1" s="304"/>
      <c r="H1" s="304"/>
    </row>
    <row r="2" spans="1:8" x14ac:dyDescent="0.35">
      <c r="A2" s="25"/>
      <c r="B2" s="304" t="s">
        <v>1393</v>
      </c>
      <c r="C2" s="304"/>
      <c r="D2" s="304"/>
      <c r="E2" s="304"/>
      <c r="F2" s="304"/>
      <c r="G2" s="304"/>
      <c r="H2" s="304"/>
    </row>
    <row r="4" spans="1:8" ht="15" thickBot="1" x14ac:dyDescent="0.4">
      <c r="A4" s="96" t="s">
        <v>318</v>
      </c>
      <c r="B4" s="96" t="s">
        <v>6352</v>
      </c>
      <c r="C4" s="96" t="s">
        <v>6423</v>
      </c>
      <c r="D4" s="96" t="s">
        <v>6355</v>
      </c>
      <c r="E4" s="96" t="s">
        <v>6424</v>
      </c>
      <c r="F4" s="96" t="s">
        <v>6425</v>
      </c>
    </row>
    <row r="5" spans="1:8" s="104" customFormat="1" ht="12" x14ac:dyDescent="0.35">
      <c r="A5" s="37">
        <v>1</v>
      </c>
      <c r="B5" s="36" t="s">
        <v>6426</v>
      </c>
      <c r="C5" s="36" t="s">
        <v>6427</v>
      </c>
      <c r="D5" s="36" t="s">
        <v>1397</v>
      </c>
      <c r="E5" s="37">
        <v>10</v>
      </c>
      <c r="F5" s="36" t="s">
        <v>6428</v>
      </c>
    </row>
    <row r="6" spans="1:8" s="104" customFormat="1" ht="12" x14ac:dyDescent="0.35">
      <c r="A6" s="49">
        <v>2</v>
      </c>
      <c r="B6" s="20" t="s">
        <v>6429</v>
      </c>
      <c r="C6" s="20" t="s">
        <v>6430</v>
      </c>
      <c r="D6" s="20" t="s">
        <v>1398</v>
      </c>
      <c r="E6" s="49">
        <v>55</v>
      </c>
      <c r="F6" s="20" t="s">
        <v>6431</v>
      </c>
    </row>
    <row r="7" spans="1:8" s="104" customFormat="1" ht="12" x14ac:dyDescent="0.35">
      <c r="A7" s="41">
        <v>3</v>
      </c>
      <c r="B7" s="40" t="s">
        <v>6432</v>
      </c>
      <c r="C7" s="40" t="s">
        <v>6433</v>
      </c>
      <c r="D7" s="40" t="s">
        <v>1399</v>
      </c>
      <c r="E7" s="41">
        <v>36</v>
      </c>
      <c r="F7" s="40" t="s">
        <v>6434</v>
      </c>
    </row>
    <row r="8" spans="1:8" s="104" customFormat="1" ht="12" x14ac:dyDescent="0.35">
      <c r="A8" s="49">
        <v>4</v>
      </c>
      <c r="B8" s="20" t="s">
        <v>6435</v>
      </c>
      <c r="C8" s="20" t="s">
        <v>6436</v>
      </c>
      <c r="D8" s="20" t="s">
        <v>1399</v>
      </c>
      <c r="E8" s="49">
        <v>16</v>
      </c>
      <c r="F8" s="20" t="s">
        <v>6437</v>
      </c>
    </row>
    <row r="9" spans="1:8" s="104" customFormat="1" ht="12" x14ac:dyDescent="0.35">
      <c r="A9" s="41">
        <v>5</v>
      </c>
      <c r="B9" s="40" t="s">
        <v>6438</v>
      </c>
      <c r="C9" s="40" t="s">
        <v>6439</v>
      </c>
      <c r="D9" s="40" t="s">
        <v>1400</v>
      </c>
      <c r="E9" s="41">
        <v>75</v>
      </c>
      <c r="F9" s="40" t="s">
        <v>6440</v>
      </c>
    </row>
    <row r="10" spans="1:8" s="104" customFormat="1" ht="12" x14ac:dyDescent="0.35">
      <c r="A10" s="49">
        <v>6</v>
      </c>
      <c r="B10" s="20" t="s">
        <v>6441</v>
      </c>
      <c r="C10" s="20" t="s">
        <v>6442</v>
      </c>
      <c r="D10" s="20" t="s">
        <v>1401</v>
      </c>
      <c r="E10" s="49">
        <v>100</v>
      </c>
      <c r="F10" s="20" t="s">
        <v>6443</v>
      </c>
    </row>
    <row r="11" spans="1:8" s="104" customFormat="1" ht="12" x14ac:dyDescent="0.35">
      <c r="A11" s="41">
        <v>7</v>
      </c>
      <c r="B11" s="40" t="s">
        <v>6444</v>
      </c>
      <c r="C11" s="40" t="s">
        <v>6445</v>
      </c>
      <c r="D11" s="40" t="s">
        <v>1397</v>
      </c>
      <c r="E11" s="41">
        <v>8</v>
      </c>
      <c r="F11" s="40" t="s">
        <v>6446</v>
      </c>
    </row>
    <row r="12" spans="1:8" s="104" customFormat="1" ht="12" x14ac:dyDescent="0.35">
      <c r="A12" s="49">
        <v>8</v>
      </c>
      <c r="B12" s="20" t="s">
        <v>6447</v>
      </c>
      <c r="C12" s="20" t="s">
        <v>6448</v>
      </c>
      <c r="D12" s="20" t="s">
        <v>1399</v>
      </c>
      <c r="E12" s="49">
        <v>25</v>
      </c>
      <c r="F12" s="20" t="s">
        <v>6449</v>
      </c>
    </row>
    <row r="13" spans="1:8" s="104" customFormat="1" ht="12" x14ac:dyDescent="0.35">
      <c r="A13" s="41">
        <v>9</v>
      </c>
      <c r="B13" s="40" t="s">
        <v>6450</v>
      </c>
      <c r="C13" s="40" t="s">
        <v>6451</v>
      </c>
      <c r="D13" s="40" t="s">
        <v>1399</v>
      </c>
      <c r="E13" s="41">
        <v>52</v>
      </c>
      <c r="F13" s="40" t="s">
        <v>6452</v>
      </c>
    </row>
    <row r="14" spans="1:8" s="104" customFormat="1" ht="12" x14ac:dyDescent="0.35">
      <c r="A14" s="49">
        <v>10</v>
      </c>
      <c r="B14" s="20" t="s">
        <v>6453</v>
      </c>
      <c r="C14" s="20" t="s">
        <v>6454</v>
      </c>
      <c r="D14" s="20" t="s">
        <v>1399</v>
      </c>
      <c r="E14" s="49">
        <v>100</v>
      </c>
      <c r="F14" s="20" t="s">
        <v>6455</v>
      </c>
    </row>
    <row r="15" spans="1:8" s="104" customFormat="1" ht="12" x14ac:dyDescent="0.35">
      <c r="A15" s="41">
        <v>11</v>
      </c>
      <c r="B15" s="40" t="s">
        <v>6456</v>
      </c>
      <c r="C15" s="40" t="s">
        <v>6457</v>
      </c>
      <c r="D15" s="40" t="s">
        <v>1399</v>
      </c>
      <c r="E15" s="41">
        <v>41</v>
      </c>
      <c r="F15" s="40" t="s">
        <v>6458</v>
      </c>
    </row>
    <row r="16" spans="1:8" s="104" customFormat="1" ht="12" x14ac:dyDescent="0.35">
      <c r="A16" s="49">
        <v>12</v>
      </c>
      <c r="B16" s="20" t="s">
        <v>6459</v>
      </c>
      <c r="C16" s="20" t="s">
        <v>6460</v>
      </c>
      <c r="D16" s="20" t="s">
        <v>1399</v>
      </c>
      <c r="E16" s="49">
        <v>10</v>
      </c>
      <c r="F16" s="20" t="s">
        <v>6461</v>
      </c>
    </row>
    <row r="17" spans="1:6" s="104" customFormat="1" ht="12" x14ac:dyDescent="0.35">
      <c r="A17" s="41">
        <v>13</v>
      </c>
      <c r="B17" s="40" t="s">
        <v>6462</v>
      </c>
      <c r="C17" s="40" t="s">
        <v>6463</v>
      </c>
      <c r="D17" s="40" t="s">
        <v>1399</v>
      </c>
      <c r="E17" s="41">
        <v>77.7</v>
      </c>
      <c r="F17" s="40" t="s">
        <v>6464</v>
      </c>
    </row>
    <row r="18" spans="1:6" s="104" customFormat="1" ht="12" x14ac:dyDescent="0.35">
      <c r="A18" s="49">
        <v>14</v>
      </c>
      <c r="B18" s="20" t="s">
        <v>6465</v>
      </c>
      <c r="C18" s="20" t="s">
        <v>6466</v>
      </c>
      <c r="D18" s="20" t="s">
        <v>1399</v>
      </c>
      <c r="E18" s="49">
        <v>94</v>
      </c>
      <c r="F18" s="20" t="s">
        <v>6467</v>
      </c>
    </row>
    <row r="19" spans="1:6" s="104" customFormat="1" ht="12" x14ac:dyDescent="0.35">
      <c r="A19" s="41">
        <v>15</v>
      </c>
      <c r="B19" s="40" t="s">
        <v>6468</v>
      </c>
      <c r="C19" s="40" t="s">
        <v>6469</v>
      </c>
      <c r="D19" s="40" t="s">
        <v>1399</v>
      </c>
      <c r="E19" s="41">
        <v>70</v>
      </c>
      <c r="F19" s="40" t="s">
        <v>6470</v>
      </c>
    </row>
    <row r="20" spans="1:6" s="104" customFormat="1" ht="12" x14ac:dyDescent="0.35">
      <c r="A20" s="49">
        <v>16</v>
      </c>
      <c r="B20" s="20" t="s">
        <v>1402</v>
      </c>
      <c r="C20" s="20" t="s">
        <v>6471</v>
      </c>
      <c r="D20" s="20" t="s">
        <v>1397</v>
      </c>
      <c r="E20" s="49">
        <v>14</v>
      </c>
      <c r="F20" s="20" t="s">
        <v>6472</v>
      </c>
    </row>
    <row r="21" spans="1:6" s="104" customFormat="1" ht="12" x14ac:dyDescent="0.35">
      <c r="A21" s="41">
        <v>17</v>
      </c>
      <c r="B21" s="40" t="s">
        <v>6473</v>
      </c>
      <c r="C21" s="40" t="s">
        <v>6474</v>
      </c>
      <c r="D21" s="40" t="s">
        <v>1399</v>
      </c>
      <c r="E21" s="41">
        <v>160</v>
      </c>
      <c r="F21" s="40" t="s">
        <v>6475</v>
      </c>
    </row>
    <row r="22" spans="1:6" s="104" customFormat="1" ht="12" x14ac:dyDescent="0.35">
      <c r="A22" s="49">
        <v>18</v>
      </c>
      <c r="B22" s="20" t="s">
        <v>6476</v>
      </c>
      <c r="C22" s="20" t="s">
        <v>6477</v>
      </c>
      <c r="D22" s="20" t="s">
        <v>1399</v>
      </c>
      <c r="E22" s="49">
        <v>55</v>
      </c>
      <c r="F22" s="20" t="s">
        <v>6478</v>
      </c>
    </row>
    <row r="23" spans="1:6" s="104" customFormat="1" ht="12" x14ac:dyDescent="0.35">
      <c r="A23" s="41">
        <v>19</v>
      </c>
      <c r="B23" s="40" t="s">
        <v>6479</v>
      </c>
      <c r="C23" s="40" t="s">
        <v>6480</v>
      </c>
      <c r="D23" s="40" t="s">
        <v>1398</v>
      </c>
      <c r="E23" s="41">
        <v>25</v>
      </c>
      <c r="F23" s="40" t="s">
        <v>6481</v>
      </c>
    </row>
    <row r="24" spans="1:6" s="104" customFormat="1" ht="12" x14ac:dyDescent="0.35">
      <c r="A24" s="49">
        <v>20</v>
      </c>
      <c r="B24" s="20" t="s">
        <v>6482</v>
      </c>
      <c r="C24" s="20" t="s">
        <v>6483</v>
      </c>
      <c r="D24" s="20" t="s">
        <v>1399</v>
      </c>
      <c r="E24" s="49">
        <v>30</v>
      </c>
      <c r="F24" s="20" t="s">
        <v>6484</v>
      </c>
    </row>
    <row r="25" spans="1:6" s="104" customFormat="1" ht="12" x14ac:dyDescent="0.35">
      <c r="A25" s="41">
        <v>21</v>
      </c>
      <c r="B25" s="40" t="s">
        <v>6485</v>
      </c>
      <c r="C25" s="40" t="s">
        <v>6486</v>
      </c>
      <c r="D25" s="40" t="s">
        <v>1399</v>
      </c>
      <c r="E25" s="41">
        <v>24</v>
      </c>
      <c r="F25" s="40" t="s">
        <v>6487</v>
      </c>
    </row>
    <row r="26" spans="1:6" s="104" customFormat="1" ht="12" x14ac:dyDescent="0.35">
      <c r="A26" s="49">
        <v>22</v>
      </c>
      <c r="B26" s="20" t="s">
        <v>6488</v>
      </c>
      <c r="C26" s="20" t="s">
        <v>6489</v>
      </c>
      <c r="D26" s="20" t="s">
        <v>1399</v>
      </c>
      <c r="E26" s="49">
        <v>58</v>
      </c>
      <c r="F26" s="20" t="s">
        <v>6490</v>
      </c>
    </row>
    <row r="27" spans="1:6" s="104" customFormat="1" ht="12" x14ac:dyDescent="0.35">
      <c r="A27" s="41">
        <v>23</v>
      </c>
      <c r="B27" s="40" t="s">
        <v>6491</v>
      </c>
      <c r="C27" s="40" t="s">
        <v>6492</v>
      </c>
      <c r="D27" s="40" t="s">
        <v>1399</v>
      </c>
      <c r="E27" s="41">
        <v>10</v>
      </c>
      <c r="F27" s="40" t="s">
        <v>6493</v>
      </c>
    </row>
    <row r="28" spans="1:6" s="104" customFormat="1" ht="12" x14ac:dyDescent="0.35">
      <c r="A28" s="49">
        <v>24</v>
      </c>
      <c r="B28" s="20" t="s">
        <v>6494</v>
      </c>
      <c r="C28" s="20" t="s">
        <v>6495</v>
      </c>
      <c r="D28" s="20" t="s">
        <v>1403</v>
      </c>
      <c r="E28" s="49">
        <v>140</v>
      </c>
      <c r="F28" s="20" t="s">
        <v>6496</v>
      </c>
    </row>
    <row r="29" spans="1:6" s="104" customFormat="1" ht="12" x14ac:dyDescent="0.35">
      <c r="A29" s="41">
        <v>25</v>
      </c>
      <c r="B29" s="40" t="s">
        <v>6497</v>
      </c>
      <c r="C29" s="40" t="s">
        <v>6498</v>
      </c>
      <c r="D29" s="40" t="s">
        <v>1399</v>
      </c>
      <c r="E29" s="41">
        <v>50</v>
      </c>
      <c r="F29" s="40" t="s">
        <v>6499</v>
      </c>
    </row>
    <row r="30" spans="1:6" s="104" customFormat="1" ht="12" x14ac:dyDescent="0.35">
      <c r="A30" s="49">
        <v>26</v>
      </c>
      <c r="B30" s="20" t="s">
        <v>6500</v>
      </c>
      <c r="C30" s="20" t="s">
        <v>6501</v>
      </c>
      <c r="D30" s="20" t="s">
        <v>1399</v>
      </c>
      <c r="E30" s="49">
        <v>32</v>
      </c>
      <c r="F30" s="20" t="s">
        <v>6502</v>
      </c>
    </row>
    <row r="31" spans="1:6" s="104" customFormat="1" ht="12" x14ac:dyDescent="0.35">
      <c r="A31" s="41">
        <v>27</v>
      </c>
      <c r="B31" s="40" t="s">
        <v>6503</v>
      </c>
      <c r="C31" s="40" t="s">
        <v>6504</v>
      </c>
      <c r="D31" s="40" t="s">
        <v>1399</v>
      </c>
      <c r="E31" s="41">
        <v>30</v>
      </c>
      <c r="F31" s="40" t="s">
        <v>6505</v>
      </c>
    </row>
    <row r="32" spans="1:6" s="104" customFormat="1" ht="12" x14ac:dyDescent="0.35">
      <c r="A32" s="49">
        <v>28</v>
      </c>
      <c r="B32" s="20" t="s">
        <v>6459</v>
      </c>
      <c r="C32" s="20" t="s">
        <v>6506</v>
      </c>
      <c r="D32" s="20" t="s">
        <v>1399</v>
      </c>
      <c r="E32" s="49">
        <v>51</v>
      </c>
      <c r="F32" s="20" t="s">
        <v>6507</v>
      </c>
    </row>
    <row r="33" spans="1:6" s="104" customFormat="1" ht="12" x14ac:dyDescent="0.35">
      <c r="A33" s="41">
        <v>29</v>
      </c>
      <c r="B33" s="40" t="s">
        <v>6508</v>
      </c>
      <c r="C33" s="40" t="s">
        <v>6509</v>
      </c>
      <c r="D33" s="40" t="s">
        <v>1399</v>
      </c>
      <c r="E33" s="41">
        <v>53</v>
      </c>
      <c r="F33" s="40" t="s">
        <v>6510</v>
      </c>
    </row>
    <row r="34" spans="1:6" s="104" customFormat="1" ht="12" x14ac:dyDescent="0.35">
      <c r="A34" s="49">
        <v>30</v>
      </c>
      <c r="B34" s="20" t="s">
        <v>6503</v>
      </c>
      <c r="C34" s="20" t="s">
        <v>6511</v>
      </c>
      <c r="D34" s="20" t="s">
        <v>1399</v>
      </c>
      <c r="E34" s="49">
        <v>75</v>
      </c>
      <c r="F34" s="20" t="s">
        <v>6512</v>
      </c>
    </row>
    <row r="35" spans="1:6" s="104" customFormat="1" ht="12" x14ac:dyDescent="0.35">
      <c r="A35" s="41">
        <v>31</v>
      </c>
      <c r="B35" s="40" t="s">
        <v>6513</v>
      </c>
      <c r="C35" s="40" t="s">
        <v>6514</v>
      </c>
      <c r="D35" s="40" t="s">
        <v>1399</v>
      </c>
      <c r="E35" s="41">
        <v>10</v>
      </c>
      <c r="F35" s="40" t="s">
        <v>6515</v>
      </c>
    </row>
    <row r="36" spans="1:6" s="104" customFormat="1" ht="12" x14ac:dyDescent="0.35">
      <c r="A36" s="49">
        <v>32</v>
      </c>
      <c r="B36" s="20" t="s">
        <v>6516</v>
      </c>
      <c r="C36" s="20" t="s">
        <v>6517</v>
      </c>
      <c r="D36" s="20" t="s">
        <v>1397</v>
      </c>
      <c r="E36" s="49">
        <v>100</v>
      </c>
      <c r="F36" s="20" t="s">
        <v>6518</v>
      </c>
    </row>
    <row r="37" spans="1:6" s="104" customFormat="1" ht="12" x14ac:dyDescent="0.35">
      <c r="A37" s="41">
        <v>33</v>
      </c>
      <c r="B37" s="40" t="s">
        <v>6519</v>
      </c>
      <c r="C37" s="40" t="s">
        <v>6520</v>
      </c>
      <c r="D37" s="40" t="s">
        <v>1399</v>
      </c>
      <c r="E37" s="41">
        <v>100</v>
      </c>
      <c r="F37" s="40" t="s">
        <v>6521</v>
      </c>
    </row>
    <row r="38" spans="1:6" s="104" customFormat="1" ht="12" x14ac:dyDescent="0.35">
      <c r="A38" s="49">
        <v>34</v>
      </c>
      <c r="B38" s="20" t="s">
        <v>6522</v>
      </c>
      <c r="C38" s="20" t="s">
        <v>6523</v>
      </c>
      <c r="D38" s="20" t="s">
        <v>1399</v>
      </c>
      <c r="E38" s="49">
        <v>56</v>
      </c>
      <c r="F38" s="20" t="s">
        <v>6524</v>
      </c>
    </row>
    <row r="39" spans="1:6" s="104" customFormat="1" ht="12" x14ac:dyDescent="0.35">
      <c r="A39" s="41">
        <v>35</v>
      </c>
      <c r="B39" s="40" t="s">
        <v>6525</v>
      </c>
      <c r="C39" s="40" t="s">
        <v>6526</v>
      </c>
      <c r="D39" s="40" t="s">
        <v>1399</v>
      </c>
      <c r="E39" s="41">
        <v>12</v>
      </c>
      <c r="F39" s="40" t="s">
        <v>6527</v>
      </c>
    </row>
    <row r="40" spans="1:6" s="104" customFormat="1" ht="12" x14ac:dyDescent="0.35">
      <c r="A40" s="49">
        <v>36</v>
      </c>
      <c r="B40" s="20" t="s">
        <v>6528</v>
      </c>
      <c r="C40" s="20" t="s">
        <v>6529</v>
      </c>
      <c r="D40" s="20" t="s">
        <v>1399</v>
      </c>
      <c r="E40" s="49">
        <v>92</v>
      </c>
      <c r="F40" s="20" t="s">
        <v>6530</v>
      </c>
    </row>
    <row r="41" spans="1:6" s="104" customFormat="1" ht="12" x14ac:dyDescent="0.35">
      <c r="A41" s="41">
        <v>37</v>
      </c>
      <c r="B41" s="40" t="s">
        <v>6531</v>
      </c>
      <c r="C41" s="40" t="s">
        <v>6532</v>
      </c>
      <c r="D41" s="40" t="s">
        <v>1399</v>
      </c>
      <c r="E41" s="41">
        <v>90</v>
      </c>
      <c r="F41" s="40" t="s">
        <v>6533</v>
      </c>
    </row>
    <row r="42" spans="1:6" s="104" customFormat="1" ht="12" x14ac:dyDescent="0.35">
      <c r="A42" s="49">
        <v>38</v>
      </c>
      <c r="B42" s="20" t="s">
        <v>6534</v>
      </c>
      <c r="C42" s="20" t="s">
        <v>6535</v>
      </c>
      <c r="D42" s="20" t="s">
        <v>1399</v>
      </c>
      <c r="E42" s="49">
        <v>105</v>
      </c>
      <c r="F42" s="20" t="s">
        <v>6536</v>
      </c>
    </row>
    <row r="43" spans="1:6" s="104" customFormat="1" ht="12" x14ac:dyDescent="0.35">
      <c r="A43" s="41">
        <v>39</v>
      </c>
      <c r="B43" s="40" t="s">
        <v>6537</v>
      </c>
      <c r="C43" s="40" t="s">
        <v>6538</v>
      </c>
      <c r="D43" s="40" t="s">
        <v>1397</v>
      </c>
      <c r="E43" s="41">
        <v>4</v>
      </c>
      <c r="F43" s="40" t="s">
        <v>6539</v>
      </c>
    </row>
    <row r="44" spans="1:6" s="104" customFormat="1" ht="12" x14ac:dyDescent="0.35">
      <c r="A44" s="49">
        <v>40</v>
      </c>
      <c r="B44" s="20" t="s">
        <v>6540</v>
      </c>
      <c r="C44" s="20" t="s">
        <v>6541</v>
      </c>
      <c r="D44" s="20" t="s">
        <v>1399</v>
      </c>
      <c r="E44" s="49">
        <v>75</v>
      </c>
      <c r="F44" s="20" t="s">
        <v>6542</v>
      </c>
    </row>
    <row r="45" spans="1:6" s="104" customFormat="1" ht="12" x14ac:dyDescent="0.35">
      <c r="A45" s="41">
        <v>41</v>
      </c>
      <c r="B45" s="40" t="s">
        <v>6543</v>
      </c>
      <c r="C45" s="40" t="s">
        <v>6544</v>
      </c>
      <c r="D45" s="40" t="s">
        <v>1399</v>
      </c>
      <c r="E45" s="41">
        <v>14</v>
      </c>
      <c r="F45" s="40" t="s">
        <v>6545</v>
      </c>
    </row>
    <row r="46" spans="1:6" s="104" customFormat="1" ht="12" x14ac:dyDescent="0.35">
      <c r="A46" s="49">
        <v>42</v>
      </c>
      <c r="B46" s="20" t="s">
        <v>6546</v>
      </c>
      <c r="C46" s="20" t="s">
        <v>6547</v>
      </c>
      <c r="D46" s="20" t="s">
        <v>1404</v>
      </c>
      <c r="E46" s="49">
        <v>140</v>
      </c>
      <c r="F46" s="20" t="s">
        <v>6548</v>
      </c>
    </row>
    <row r="47" spans="1:6" s="104" customFormat="1" ht="12" x14ac:dyDescent="0.35">
      <c r="A47" s="41">
        <v>43</v>
      </c>
      <c r="B47" s="40" t="s">
        <v>6485</v>
      </c>
      <c r="C47" s="40" t="s">
        <v>6549</v>
      </c>
      <c r="D47" s="40" t="s">
        <v>1399</v>
      </c>
      <c r="E47" s="41">
        <v>73</v>
      </c>
      <c r="F47" s="40" t="s">
        <v>6550</v>
      </c>
    </row>
    <row r="48" spans="1:6" s="104" customFormat="1" ht="12" x14ac:dyDescent="0.35">
      <c r="A48" s="49">
        <v>44</v>
      </c>
      <c r="B48" s="20" t="s">
        <v>6551</v>
      </c>
      <c r="C48" s="20" t="s">
        <v>6552</v>
      </c>
      <c r="D48" s="20" t="s">
        <v>1398</v>
      </c>
      <c r="E48" s="49">
        <v>100</v>
      </c>
      <c r="F48" s="20" t="s">
        <v>6553</v>
      </c>
    </row>
    <row r="49" spans="1:6" s="104" customFormat="1" ht="12" x14ac:dyDescent="0.35">
      <c r="A49" s="41">
        <v>45</v>
      </c>
      <c r="B49" s="40" t="s">
        <v>6554</v>
      </c>
      <c r="C49" s="40" t="s">
        <v>6555</v>
      </c>
      <c r="D49" s="40" t="s">
        <v>1397</v>
      </c>
      <c r="E49" s="41">
        <v>10</v>
      </c>
      <c r="F49" s="40" t="s">
        <v>6556</v>
      </c>
    </row>
    <row r="50" spans="1:6" s="104" customFormat="1" ht="12" x14ac:dyDescent="0.35">
      <c r="A50" s="49">
        <v>46</v>
      </c>
      <c r="B50" s="20" t="s">
        <v>6557</v>
      </c>
      <c r="C50" s="20" t="s">
        <v>6558</v>
      </c>
      <c r="D50" s="20" t="s">
        <v>1399</v>
      </c>
      <c r="E50" s="49">
        <v>20</v>
      </c>
      <c r="F50" s="20" t="s">
        <v>6559</v>
      </c>
    </row>
    <row r="51" spans="1:6" s="104" customFormat="1" ht="12" x14ac:dyDescent="0.35">
      <c r="A51" s="41">
        <v>47</v>
      </c>
      <c r="B51" s="40" t="s">
        <v>6543</v>
      </c>
      <c r="C51" s="40" t="s">
        <v>6560</v>
      </c>
      <c r="D51" s="40" t="s">
        <v>1399</v>
      </c>
      <c r="E51" s="41">
        <v>8</v>
      </c>
      <c r="F51" s="40" t="s">
        <v>6561</v>
      </c>
    </row>
    <row r="52" spans="1:6" s="104" customFormat="1" ht="12" x14ac:dyDescent="0.35">
      <c r="A52" s="49">
        <v>48</v>
      </c>
      <c r="B52" s="20" t="s">
        <v>6562</v>
      </c>
      <c r="C52" s="20" t="s">
        <v>6563</v>
      </c>
      <c r="D52" s="20" t="s">
        <v>1405</v>
      </c>
      <c r="E52" s="49">
        <v>350</v>
      </c>
      <c r="F52" s="20" t="s">
        <v>6564</v>
      </c>
    </row>
    <row r="53" spans="1:6" s="104" customFormat="1" ht="12" x14ac:dyDescent="0.35">
      <c r="A53" s="41">
        <v>49</v>
      </c>
      <c r="B53" s="40" t="s">
        <v>6565</v>
      </c>
      <c r="C53" s="40" t="s">
        <v>6566</v>
      </c>
      <c r="D53" s="40" t="s">
        <v>1399</v>
      </c>
      <c r="E53" s="41">
        <v>100</v>
      </c>
      <c r="F53" s="40" t="s">
        <v>6567</v>
      </c>
    </row>
    <row r="54" spans="1:6" s="104" customFormat="1" ht="12" x14ac:dyDescent="0.35">
      <c r="A54" s="49">
        <v>50</v>
      </c>
      <c r="B54" s="20" t="s">
        <v>6568</v>
      </c>
      <c r="C54" s="20" t="s">
        <v>6569</v>
      </c>
      <c r="D54" s="20" t="s">
        <v>1399</v>
      </c>
      <c r="E54" s="49">
        <v>100</v>
      </c>
      <c r="F54" s="20" t="s">
        <v>6570</v>
      </c>
    </row>
    <row r="55" spans="1:6" s="104" customFormat="1" ht="12" x14ac:dyDescent="0.35">
      <c r="A55" s="41">
        <v>51</v>
      </c>
      <c r="B55" s="40" t="s">
        <v>6571</v>
      </c>
      <c r="C55" s="40" t="s">
        <v>6572</v>
      </c>
      <c r="D55" s="40" t="s">
        <v>1399</v>
      </c>
      <c r="E55" s="41">
        <v>16</v>
      </c>
      <c r="F55" s="40" t="s">
        <v>6573</v>
      </c>
    </row>
    <row r="56" spans="1:6" s="104" customFormat="1" ht="12" x14ac:dyDescent="0.35">
      <c r="A56" s="49">
        <v>52</v>
      </c>
      <c r="B56" s="20" t="s">
        <v>6574</v>
      </c>
      <c r="C56" s="20" t="s">
        <v>6575</v>
      </c>
      <c r="D56" s="20" t="s">
        <v>1399</v>
      </c>
      <c r="E56" s="49">
        <v>100</v>
      </c>
      <c r="F56" s="20" t="s">
        <v>6576</v>
      </c>
    </row>
    <row r="57" spans="1:6" s="104" customFormat="1" ht="12" x14ac:dyDescent="0.35">
      <c r="A57" s="41">
        <v>53</v>
      </c>
      <c r="B57" s="40" t="s">
        <v>6577</v>
      </c>
      <c r="C57" s="40" t="s">
        <v>6578</v>
      </c>
      <c r="D57" s="40" t="s">
        <v>1398</v>
      </c>
      <c r="E57" s="41">
        <v>100</v>
      </c>
      <c r="F57" s="40" t="s">
        <v>6579</v>
      </c>
    </row>
    <row r="58" spans="1:6" s="104" customFormat="1" ht="12" x14ac:dyDescent="0.35">
      <c r="A58" s="49">
        <v>54</v>
      </c>
      <c r="B58" s="20" t="s">
        <v>6577</v>
      </c>
      <c r="C58" s="20" t="s">
        <v>6580</v>
      </c>
      <c r="D58" s="20" t="s">
        <v>1399</v>
      </c>
      <c r="E58" s="49">
        <v>64</v>
      </c>
      <c r="F58" s="20" t="s">
        <v>6581</v>
      </c>
    </row>
    <row r="59" spans="1:6" s="104" customFormat="1" ht="12" x14ac:dyDescent="0.35">
      <c r="A59" s="41">
        <v>55</v>
      </c>
      <c r="B59" s="40" t="s">
        <v>6582</v>
      </c>
      <c r="C59" s="40" t="s">
        <v>6583</v>
      </c>
      <c r="D59" s="40" t="s">
        <v>1398</v>
      </c>
      <c r="E59" s="41">
        <v>50</v>
      </c>
      <c r="F59" s="40" t="s">
        <v>6584</v>
      </c>
    </row>
    <row r="60" spans="1:6" s="104" customFormat="1" ht="12" x14ac:dyDescent="0.35">
      <c r="A60" s="49">
        <v>56</v>
      </c>
      <c r="B60" s="20" t="s">
        <v>6585</v>
      </c>
      <c r="C60" s="20" t="s">
        <v>6586</v>
      </c>
      <c r="D60" s="20" t="s">
        <v>1399</v>
      </c>
      <c r="E60" s="49">
        <v>18</v>
      </c>
      <c r="F60" s="20" t="s">
        <v>6587</v>
      </c>
    </row>
    <row r="61" spans="1:6" s="104" customFormat="1" ht="12" x14ac:dyDescent="0.35">
      <c r="A61" s="41">
        <v>57</v>
      </c>
      <c r="B61" s="40" t="s">
        <v>6588</v>
      </c>
      <c r="C61" s="40" t="s">
        <v>6589</v>
      </c>
      <c r="D61" s="40" t="s">
        <v>1399</v>
      </c>
      <c r="E61" s="41">
        <v>100</v>
      </c>
      <c r="F61" s="40" t="s">
        <v>6590</v>
      </c>
    </row>
    <row r="62" spans="1:6" s="104" customFormat="1" ht="12" x14ac:dyDescent="0.35">
      <c r="A62" s="49">
        <v>58</v>
      </c>
      <c r="B62" s="20" t="s">
        <v>6591</v>
      </c>
      <c r="C62" s="20" t="s">
        <v>6592</v>
      </c>
      <c r="D62" s="20" t="s">
        <v>1399</v>
      </c>
      <c r="E62" s="49">
        <v>90</v>
      </c>
      <c r="F62" s="20" t="s">
        <v>6593</v>
      </c>
    </row>
    <row r="63" spans="1:6" s="104" customFormat="1" ht="12" x14ac:dyDescent="0.35">
      <c r="A63" s="41">
        <v>59</v>
      </c>
      <c r="B63" s="40" t="s">
        <v>6594</v>
      </c>
      <c r="C63" s="40" t="s">
        <v>6595</v>
      </c>
      <c r="D63" s="40" t="s">
        <v>1399</v>
      </c>
      <c r="E63" s="41">
        <v>44</v>
      </c>
      <c r="F63" s="40" t="s">
        <v>6596</v>
      </c>
    </row>
    <row r="64" spans="1:6" s="104" customFormat="1" ht="12" x14ac:dyDescent="0.35">
      <c r="A64" s="49">
        <v>60</v>
      </c>
      <c r="B64" s="20" t="s">
        <v>6594</v>
      </c>
      <c r="C64" s="20" t="s">
        <v>6597</v>
      </c>
      <c r="D64" s="20" t="s">
        <v>6598</v>
      </c>
      <c r="E64" s="49">
        <v>46</v>
      </c>
      <c r="F64" s="20" t="s">
        <v>6599</v>
      </c>
    </row>
    <row r="65" spans="1:6" s="104" customFormat="1" ht="12.5" thickBot="1" x14ac:dyDescent="0.4">
      <c r="A65" s="103">
        <v>61</v>
      </c>
      <c r="B65" s="413" t="s">
        <v>6594</v>
      </c>
      <c r="C65" s="413" t="s">
        <v>6600</v>
      </c>
      <c r="D65" s="413" t="s">
        <v>6598</v>
      </c>
      <c r="E65" s="103">
        <v>42</v>
      </c>
      <c r="F65" s="413" t="s">
        <v>6601</v>
      </c>
    </row>
  </sheetData>
  <mergeCells count="2">
    <mergeCell ref="A1:H1"/>
    <mergeCell ref="B2:H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6135B-5B5B-4DA6-80BF-2F21527273B1}">
  <dimension ref="A1:H6"/>
  <sheetViews>
    <sheetView workbookViewId="0">
      <selection sqref="A1:H1"/>
    </sheetView>
  </sheetViews>
  <sheetFormatPr defaultRowHeight="14.5" x14ac:dyDescent="0.35"/>
  <cols>
    <col min="1" max="1" width="2.5" bestFit="1" customWidth="1"/>
    <col min="2" max="2" width="40.75" bestFit="1" customWidth="1"/>
    <col min="3" max="3" width="22.58203125" bestFit="1" customWidth="1"/>
    <col min="4" max="4" width="7.83203125" bestFit="1" customWidth="1"/>
    <col min="5" max="5" width="8.08203125" bestFit="1" customWidth="1"/>
    <col min="6" max="6" width="13.58203125" bestFit="1" customWidth="1"/>
    <col min="7" max="7" width="7.75" bestFit="1" customWidth="1"/>
  </cols>
  <sheetData>
    <row r="1" spans="1:8" x14ac:dyDescent="0.35">
      <c r="A1" s="304" t="s">
        <v>1383</v>
      </c>
      <c r="B1" s="304"/>
      <c r="C1" s="304"/>
      <c r="D1" s="304"/>
      <c r="E1" s="304"/>
      <c r="F1" s="304"/>
      <c r="G1" s="304"/>
      <c r="H1" s="304"/>
    </row>
    <row r="2" spans="1:8" x14ac:dyDescent="0.35">
      <c r="A2" s="25"/>
      <c r="B2" s="304" t="s">
        <v>1394</v>
      </c>
      <c r="C2" s="304"/>
      <c r="D2" s="304"/>
      <c r="E2" s="304"/>
      <c r="F2" s="304"/>
      <c r="G2" s="304"/>
      <c r="H2" s="304"/>
    </row>
    <row r="4" spans="1:8" ht="15" thickBot="1" x14ac:dyDescent="0.4">
      <c r="A4" s="97" t="s">
        <v>318</v>
      </c>
      <c r="B4" s="97" t="s">
        <v>6352</v>
      </c>
      <c r="C4" s="97" t="s">
        <v>6602</v>
      </c>
      <c r="D4" s="97" t="s">
        <v>6355</v>
      </c>
      <c r="E4" s="97" t="s">
        <v>1406</v>
      </c>
      <c r="F4" s="97" t="s">
        <v>6354</v>
      </c>
      <c r="G4" s="97" t="s">
        <v>6424</v>
      </c>
    </row>
    <row r="5" spans="1:8" x14ac:dyDescent="0.35">
      <c r="A5" s="37">
        <v>1</v>
      </c>
      <c r="B5" s="36" t="s">
        <v>6603</v>
      </c>
      <c r="C5" s="36" t="s">
        <v>6604</v>
      </c>
      <c r="D5" s="36" t="s">
        <v>1397</v>
      </c>
      <c r="E5" s="37" t="s">
        <v>1429</v>
      </c>
      <c r="F5" s="36" t="s">
        <v>6382</v>
      </c>
      <c r="G5" s="37">
        <v>12</v>
      </c>
    </row>
    <row r="6" spans="1:8" ht="15" thickBot="1" x14ac:dyDescent="0.4">
      <c r="A6" s="106">
        <v>2</v>
      </c>
      <c r="B6" s="414" t="s">
        <v>6605</v>
      </c>
      <c r="C6" s="414" t="s">
        <v>6606</v>
      </c>
      <c r="D6" s="414" t="s">
        <v>1397</v>
      </c>
      <c r="E6" s="106" t="s">
        <v>1430</v>
      </c>
      <c r="F6" s="414" t="s">
        <v>966</v>
      </c>
      <c r="G6" s="106">
        <v>10</v>
      </c>
    </row>
  </sheetData>
  <mergeCells count="2">
    <mergeCell ref="B2:H2"/>
    <mergeCell ref="A1:H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88C94-3111-4558-ABE3-F33DCDAD7B33}">
  <dimension ref="A1:H7"/>
  <sheetViews>
    <sheetView workbookViewId="0">
      <selection sqref="A1:H1"/>
    </sheetView>
  </sheetViews>
  <sheetFormatPr defaultRowHeight="14.5" x14ac:dyDescent="0.35"/>
  <cols>
    <col min="1" max="1" width="2.5" bestFit="1" customWidth="1"/>
    <col min="2" max="2" width="47.58203125" bestFit="1" customWidth="1"/>
    <col min="3" max="3" width="25.08203125" bestFit="1" customWidth="1"/>
    <col min="4" max="4" width="7.83203125" bestFit="1" customWidth="1"/>
    <col min="5" max="5" width="7.58203125" bestFit="1" customWidth="1"/>
    <col min="6" max="6" width="10.25" bestFit="1" customWidth="1"/>
    <col min="7" max="7" width="7.33203125" bestFit="1" customWidth="1"/>
  </cols>
  <sheetData>
    <row r="1" spans="1:8" x14ac:dyDescent="0.35">
      <c r="A1" s="304" t="s">
        <v>1383</v>
      </c>
      <c r="B1" s="304"/>
      <c r="C1" s="304"/>
      <c r="D1" s="304"/>
      <c r="E1" s="304"/>
      <c r="F1" s="304"/>
      <c r="G1" s="304"/>
      <c r="H1" s="304"/>
    </row>
    <row r="2" spans="1:8" x14ac:dyDescent="0.35">
      <c r="A2" s="25"/>
      <c r="B2" s="304" t="s">
        <v>1395</v>
      </c>
      <c r="C2" s="304"/>
      <c r="D2" s="304"/>
      <c r="E2" s="304"/>
      <c r="F2" s="304"/>
      <c r="G2" s="304"/>
      <c r="H2" s="304"/>
    </row>
    <row r="4" spans="1:8" ht="15" thickBot="1" x14ac:dyDescent="0.4">
      <c r="A4" s="97" t="s">
        <v>318</v>
      </c>
      <c r="B4" s="97" t="s">
        <v>6352</v>
      </c>
      <c r="C4" s="97" t="s">
        <v>6607</v>
      </c>
      <c r="D4" s="97" t="s">
        <v>6355</v>
      </c>
      <c r="E4" s="97" t="s">
        <v>1406</v>
      </c>
      <c r="F4" s="97" t="s">
        <v>6608</v>
      </c>
      <c r="G4" s="97" t="s">
        <v>6609</v>
      </c>
    </row>
    <row r="5" spans="1:8" x14ac:dyDescent="0.35">
      <c r="A5" s="37">
        <v>1</v>
      </c>
      <c r="B5" s="36" t="s">
        <v>6610</v>
      </c>
      <c r="C5" s="36" t="s">
        <v>6611</v>
      </c>
      <c r="D5" s="36" t="s">
        <v>1398</v>
      </c>
      <c r="E5" s="37" t="s">
        <v>6612</v>
      </c>
      <c r="F5" s="36" t="s">
        <v>6382</v>
      </c>
      <c r="G5" s="37">
        <v>138</v>
      </c>
    </row>
    <row r="6" spans="1:8" x14ac:dyDescent="0.35">
      <c r="A6" s="49">
        <v>2</v>
      </c>
      <c r="B6" s="20" t="s">
        <v>6613</v>
      </c>
      <c r="C6" s="20" t="s">
        <v>6614</v>
      </c>
      <c r="D6" s="20" t="s">
        <v>1399</v>
      </c>
      <c r="E6" s="49" t="s">
        <v>1431</v>
      </c>
      <c r="F6" s="20" t="s">
        <v>6365</v>
      </c>
      <c r="G6" s="49">
        <v>100</v>
      </c>
    </row>
    <row r="7" spans="1:8" ht="15" thickBot="1" x14ac:dyDescent="0.4">
      <c r="A7" s="103">
        <v>3</v>
      </c>
      <c r="B7" s="413" t="s">
        <v>6615</v>
      </c>
      <c r="C7" s="413" t="s">
        <v>6616</v>
      </c>
      <c r="D7" s="413" t="s">
        <v>1399</v>
      </c>
      <c r="E7" s="103" t="s">
        <v>1432</v>
      </c>
      <c r="F7" s="413" t="s">
        <v>6365</v>
      </c>
      <c r="G7" s="103">
        <v>10</v>
      </c>
    </row>
  </sheetData>
  <mergeCells count="2">
    <mergeCell ref="B2:H2"/>
    <mergeCell ref="A1:H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A9D1E-8B67-424B-8ACD-C976C1CE6B01}">
  <dimension ref="A1:H7"/>
  <sheetViews>
    <sheetView workbookViewId="0">
      <selection sqref="A1:H1"/>
    </sheetView>
  </sheetViews>
  <sheetFormatPr defaultRowHeight="14.5" x14ac:dyDescent="0.35"/>
  <cols>
    <col min="1" max="1" width="2.5" bestFit="1" customWidth="1"/>
    <col min="2" max="2" width="10.83203125" bestFit="1" customWidth="1"/>
    <col min="3" max="3" width="24.58203125" bestFit="1" customWidth="1"/>
    <col min="4" max="4" width="7.83203125" bestFit="1" customWidth="1"/>
    <col min="5" max="5" width="9.08203125" bestFit="1" customWidth="1"/>
    <col min="6" max="6" width="13.58203125" bestFit="1" customWidth="1"/>
    <col min="7" max="7" width="7.75" bestFit="1" customWidth="1"/>
  </cols>
  <sheetData>
    <row r="1" spans="1:8" x14ac:dyDescent="0.35">
      <c r="A1" s="304" t="s">
        <v>1383</v>
      </c>
      <c r="B1" s="304"/>
      <c r="C1" s="304"/>
      <c r="D1" s="304"/>
      <c r="E1" s="304"/>
      <c r="F1" s="304"/>
      <c r="G1" s="304"/>
      <c r="H1" s="304"/>
    </row>
    <row r="2" spans="1:8" x14ac:dyDescent="0.35">
      <c r="A2" s="25"/>
      <c r="B2" s="304" t="s">
        <v>1390</v>
      </c>
      <c r="C2" s="304"/>
      <c r="D2" s="304"/>
      <c r="E2" s="304"/>
      <c r="F2" s="304"/>
      <c r="G2" s="304"/>
      <c r="H2" s="304"/>
    </row>
    <row r="4" spans="1:8" ht="15" thickBot="1" x14ac:dyDescent="0.4">
      <c r="A4" s="97" t="s">
        <v>318</v>
      </c>
      <c r="B4" s="97" t="s">
        <v>6352</v>
      </c>
      <c r="C4" s="97" t="s">
        <v>6617</v>
      </c>
      <c r="D4" s="97" t="s">
        <v>6355</v>
      </c>
      <c r="E4" s="97" t="s">
        <v>1406</v>
      </c>
      <c r="F4" s="97" t="s">
        <v>6354</v>
      </c>
      <c r="G4" s="97" t="s">
        <v>6424</v>
      </c>
    </row>
    <row r="5" spans="1:8" x14ac:dyDescent="0.35">
      <c r="A5" s="37">
        <v>1</v>
      </c>
      <c r="B5" s="36" t="s">
        <v>6618</v>
      </c>
      <c r="C5" s="36" t="s">
        <v>6619</v>
      </c>
      <c r="D5" s="36" t="s">
        <v>1399</v>
      </c>
      <c r="E5" s="108" t="s">
        <v>1433</v>
      </c>
      <c r="F5" s="36" t="s">
        <v>6365</v>
      </c>
      <c r="G5" s="37">
        <v>10</v>
      </c>
    </row>
    <row r="6" spans="1:8" x14ac:dyDescent="0.35">
      <c r="A6" s="49">
        <v>2</v>
      </c>
      <c r="B6" s="20" t="s">
        <v>6620</v>
      </c>
      <c r="C6" s="20" t="s">
        <v>6621</v>
      </c>
      <c r="D6" s="20" t="s">
        <v>1399</v>
      </c>
      <c r="E6" s="109" t="s">
        <v>6622</v>
      </c>
      <c r="F6" s="20" t="s">
        <v>6365</v>
      </c>
      <c r="G6" s="49">
        <v>8</v>
      </c>
    </row>
    <row r="7" spans="1:8" ht="15" thickBot="1" x14ac:dyDescent="0.4">
      <c r="A7" s="103">
        <v>3</v>
      </c>
      <c r="B7" s="413" t="s">
        <v>486</v>
      </c>
      <c r="C7" s="413" t="s">
        <v>6623</v>
      </c>
      <c r="D7" s="413" t="s">
        <v>1399</v>
      </c>
      <c r="E7" s="415" t="s">
        <v>1434</v>
      </c>
      <c r="F7" s="413" t="s">
        <v>6365</v>
      </c>
      <c r="G7" s="103">
        <v>3</v>
      </c>
    </row>
  </sheetData>
  <mergeCells count="2">
    <mergeCell ref="A1:H1"/>
    <mergeCell ref="B2:H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6457C-FAAB-4A08-94AB-6D3AB0EFFD61}">
  <dimension ref="A1:T36"/>
  <sheetViews>
    <sheetView workbookViewId="0">
      <selection sqref="A1:H1"/>
    </sheetView>
  </sheetViews>
  <sheetFormatPr defaultRowHeight="14.5" x14ac:dyDescent="0.35"/>
  <cols>
    <col min="4" max="4" width="23.83203125" style="107" customWidth="1"/>
    <col min="5" max="5" width="24.08203125" style="107" customWidth="1"/>
    <col min="6" max="6" width="28.08203125" style="107" customWidth="1"/>
    <col min="7" max="7" width="13" customWidth="1"/>
    <col min="13" max="13" width="11.58203125" customWidth="1"/>
  </cols>
  <sheetData>
    <row r="1" spans="1:20" x14ac:dyDescent="0.35">
      <c r="A1" s="304" t="s">
        <v>1384</v>
      </c>
      <c r="B1" s="304"/>
      <c r="C1" s="304"/>
      <c r="D1" s="304"/>
      <c r="E1" s="304"/>
      <c r="F1" s="304"/>
      <c r="G1" s="304"/>
      <c r="H1" s="304"/>
    </row>
    <row r="2" spans="1:20" x14ac:dyDescent="0.35">
      <c r="A2" s="102"/>
      <c r="B2" s="304" t="s">
        <v>1435</v>
      </c>
      <c r="C2" s="304"/>
      <c r="D2" s="304"/>
      <c r="E2" s="304"/>
      <c r="F2" s="304"/>
      <c r="G2" s="304"/>
      <c r="H2" s="304"/>
    </row>
    <row r="3" spans="1:20" ht="15" thickBot="1" x14ac:dyDescent="0.4"/>
    <row r="4" spans="1:20" ht="15" thickBot="1" x14ac:dyDescent="0.4">
      <c r="A4" s="110"/>
      <c r="B4" s="111"/>
      <c r="C4" s="111"/>
      <c r="D4" s="155"/>
      <c r="E4" s="155"/>
      <c r="F4" s="155"/>
      <c r="G4" s="397" t="s">
        <v>1438</v>
      </c>
      <c r="H4" s="398"/>
      <c r="I4" s="398"/>
      <c r="J4" s="398"/>
      <c r="K4" s="398"/>
      <c r="L4" s="398"/>
      <c r="M4" s="398"/>
      <c r="N4" s="398"/>
      <c r="O4" s="398"/>
      <c r="P4" s="399"/>
    </row>
    <row r="5" spans="1:20" ht="84.5" thickBot="1" x14ac:dyDescent="0.4">
      <c r="A5" s="112" t="s">
        <v>1439</v>
      </c>
      <c r="B5" s="113" t="s">
        <v>1387</v>
      </c>
      <c r="C5" s="113" t="s">
        <v>1440</v>
      </c>
      <c r="D5" s="156" t="s">
        <v>0</v>
      </c>
      <c r="E5" s="157" t="s">
        <v>1441</v>
      </c>
      <c r="F5" s="158" t="s">
        <v>1442</v>
      </c>
      <c r="G5" s="115" t="s">
        <v>1443</v>
      </c>
      <c r="H5" s="116" t="s">
        <v>1444</v>
      </c>
      <c r="I5" s="116" t="s">
        <v>1445</v>
      </c>
      <c r="J5" s="116" t="s">
        <v>1446</v>
      </c>
      <c r="K5" s="116" t="s">
        <v>1447</v>
      </c>
      <c r="L5" s="116" t="s">
        <v>1448</v>
      </c>
      <c r="M5" s="116" t="s">
        <v>1449</v>
      </c>
      <c r="N5" s="116" t="s">
        <v>1450</v>
      </c>
      <c r="O5" s="116" t="s">
        <v>1451</v>
      </c>
      <c r="P5" s="117" t="s">
        <v>1452</v>
      </c>
    </row>
    <row r="6" spans="1:20" ht="24" x14ac:dyDescent="0.35">
      <c r="A6" s="118" t="s">
        <v>1453</v>
      </c>
      <c r="B6" s="119">
        <v>43985</v>
      </c>
      <c r="C6" s="119" t="s">
        <v>1454</v>
      </c>
      <c r="D6" s="120" t="s">
        <v>1455</v>
      </c>
      <c r="E6" s="120" t="s">
        <v>1456</v>
      </c>
      <c r="F6" s="121" t="s">
        <v>1457</v>
      </c>
      <c r="G6" s="122" t="s">
        <v>36</v>
      </c>
      <c r="H6" s="123" t="s">
        <v>36</v>
      </c>
      <c r="I6" s="123" t="s">
        <v>36</v>
      </c>
      <c r="J6" s="123" t="s">
        <v>36</v>
      </c>
      <c r="K6" s="123" t="s">
        <v>36</v>
      </c>
      <c r="L6" s="123" t="s">
        <v>36</v>
      </c>
      <c r="M6" s="123" t="s">
        <v>36</v>
      </c>
      <c r="N6" s="123" t="s">
        <v>36</v>
      </c>
      <c r="O6" s="123" t="s">
        <v>36</v>
      </c>
      <c r="P6" s="124" t="s">
        <v>36</v>
      </c>
    </row>
    <row r="7" spans="1:20" ht="24" x14ac:dyDescent="0.35">
      <c r="A7" s="125" t="s">
        <v>1458</v>
      </c>
      <c r="B7" s="100">
        <v>43873</v>
      </c>
      <c r="C7" s="100" t="s">
        <v>1459</v>
      </c>
      <c r="D7" s="1" t="s">
        <v>1460</v>
      </c>
      <c r="E7" s="1" t="s">
        <v>1456</v>
      </c>
      <c r="F7" s="126" t="s">
        <v>1457</v>
      </c>
      <c r="G7" s="127" t="s">
        <v>36</v>
      </c>
      <c r="H7" s="41" t="s">
        <v>36</v>
      </c>
      <c r="I7" s="41" t="s">
        <v>36</v>
      </c>
      <c r="J7" s="41" t="s">
        <v>36</v>
      </c>
      <c r="K7" s="41" t="s">
        <v>36</v>
      </c>
      <c r="L7" s="41" t="s">
        <v>36</v>
      </c>
      <c r="M7" s="41" t="s">
        <v>36</v>
      </c>
      <c r="N7" s="41" t="s">
        <v>36</v>
      </c>
      <c r="O7" s="41" t="s">
        <v>36</v>
      </c>
      <c r="P7" s="128" t="s">
        <v>36</v>
      </c>
    </row>
    <row r="8" spans="1:20" x14ac:dyDescent="0.35">
      <c r="A8" s="165" t="s">
        <v>1461</v>
      </c>
      <c r="B8" s="99">
        <v>44053</v>
      </c>
      <c r="C8" s="99" t="s">
        <v>1462</v>
      </c>
      <c r="D8" s="130" t="s">
        <v>1463</v>
      </c>
      <c r="E8" s="130" t="s">
        <v>1464</v>
      </c>
      <c r="F8" s="167" t="s">
        <v>1457</v>
      </c>
      <c r="G8" s="131" t="s">
        <v>36</v>
      </c>
      <c r="H8" s="49" t="s">
        <v>36</v>
      </c>
      <c r="I8" s="49" t="s">
        <v>36</v>
      </c>
      <c r="J8" s="49" t="s">
        <v>36</v>
      </c>
      <c r="K8" s="49" t="s">
        <v>36</v>
      </c>
      <c r="L8" s="49" t="s">
        <v>36</v>
      </c>
      <c r="M8" s="49" t="s">
        <v>36</v>
      </c>
      <c r="N8" s="49" t="s">
        <v>36</v>
      </c>
      <c r="O8" s="49" t="s">
        <v>36</v>
      </c>
      <c r="P8" s="132" t="s">
        <v>36</v>
      </c>
    </row>
    <row r="9" spans="1:20" x14ac:dyDescent="0.35">
      <c r="A9" s="125" t="s">
        <v>1465</v>
      </c>
      <c r="B9" s="100">
        <v>43909</v>
      </c>
      <c r="C9" s="100" t="s">
        <v>1466</v>
      </c>
      <c r="D9" s="1" t="s">
        <v>1467</v>
      </c>
      <c r="E9" s="1" t="s">
        <v>1464</v>
      </c>
      <c r="F9" s="126" t="s">
        <v>1457</v>
      </c>
      <c r="G9" s="127" t="s">
        <v>36</v>
      </c>
      <c r="H9" s="41" t="s">
        <v>36</v>
      </c>
      <c r="I9" s="41" t="s">
        <v>52</v>
      </c>
      <c r="J9" s="41" t="s">
        <v>36</v>
      </c>
      <c r="K9" s="41" t="s">
        <v>36</v>
      </c>
      <c r="L9" s="41" t="s">
        <v>36</v>
      </c>
      <c r="M9" s="41" t="s">
        <v>36</v>
      </c>
      <c r="N9" s="41" t="s">
        <v>36</v>
      </c>
      <c r="O9" s="41" t="s">
        <v>36</v>
      </c>
      <c r="P9" s="128" t="s">
        <v>36</v>
      </c>
    </row>
    <row r="10" spans="1:20" ht="24.5" thickBot="1" x14ac:dyDescent="0.4">
      <c r="A10" s="166" t="s">
        <v>1468</v>
      </c>
      <c r="B10" s="101">
        <v>44196</v>
      </c>
      <c r="C10" s="101" t="s">
        <v>1469</v>
      </c>
      <c r="D10" s="145" t="s">
        <v>1470</v>
      </c>
      <c r="E10" s="145" t="s">
        <v>1471</v>
      </c>
      <c r="F10" s="146" t="s">
        <v>1457</v>
      </c>
      <c r="G10" s="147" t="s">
        <v>36</v>
      </c>
      <c r="H10" s="106" t="s">
        <v>36</v>
      </c>
      <c r="I10" s="106" t="s">
        <v>36</v>
      </c>
      <c r="J10" s="106" t="s">
        <v>36</v>
      </c>
      <c r="K10" s="106" t="s">
        <v>36</v>
      </c>
      <c r="L10" s="106" t="s">
        <v>36</v>
      </c>
      <c r="M10" s="106" t="s">
        <v>36</v>
      </c>
      <c r="N10" s="106" t="s">
        <v>36</v>
      </c>
      <c r="O10" s="106" t="s">
        <v>36</v>
      </c>
      <c r="P10" s="148" t="s">
        <v>36</v>
      </c>
    </row>
    <row r="14" spans="1:20" ht="15" thickBot="1" x14ac:dyDescent="0.4"/>
    <row r="15" spans="1:20" ht="15" thickBot="1" x14ac:dyDescent="0.4">
      <c r="A15" s="110"/>
      <c r="B15" s="111"/>
      <c r="C15" s="111"/>
      <c r="D15" s="155"/>
      <c r="E15" s="155"/>
      <c r="F15" s="155"/>
      <c r="G15" s="397" t="s">
        <v>1438</v>
      </c>
      <c r="H15" s="398"/>
      <c r="I15" s="398"/>
      <c r="J15" s="398"/>
      <c r="K15" s="398"/>
      <c r="L15" s="398"/>
      <c r="M15" s="398"/>
      <c r="N15" s="398"/>
      <c r="O15" s="398"/>
      <c r="P15" s="398"/>
      <c r="Q15" s="398"/>
      <c r="R15" s="398"/>
      <c r="S15" s="398"/>
      <c r="T15" s="399"/>
    </row>
    <row r="16" spans="1:20" ht="84.5" thickBot="1" x14ac:dyDescent="0.4">
      <c r="A16" s="112" t="s">
        <v>1439</v>
      </c>
      <c r="B16" s="113" t="s">
        <v>1387</v>
      </c>
      <c r="C16" s="113" t="s">
        <v>1440</v>
      </c>
      <c r="D16" s="156" t="s">
        <v>0</v>
      </c>
      <c r="E16" s="157" t="s">
        <v>1441</v>
      </c>
      <c r="F16" s="158" t="s">
        <v>1442</v>
      </c>
      <c r="G16" s="115" t="s">
        <v>1443</v>
      </c>
      <c r="H16" s="116" t="s">
        <v>1444</v>
      </c>
      <c r="I16" s="116" t="s">
        <v>1447</v>
      </c>
      <c r="J16" s="116" t="s">
        <v>1448</v>
      </c>
      <c r="K16" s="116" t="s">
        <v>1472</v>
      </c>
      <c r="L16" s="116" t="s">
        <v>1473</v>
      </c>
      <c r="M16" s="116" t="s">
        <v>1474</v>
      </c>
      <c r="N16" s="116" t="s">
        <v>1475</v>
      </c>
      <c r="O16" s="116" t="s">
        <v>1476</v>
      </c>
      <c r="P16" s="116" t="s">
        <v>1477</v>
      </c>
      <c r="Q16" s="116" t="s">
        <v>1478</v>
      </c>
      <c r="R16" s="116" t="s">
        <v>1479</v>
      </c>
      <c r="S16" s="116" t="s">
        <v>1450</v>
      </c>
      <c r="T16" s="117" t="s">
        <v>1451</v>
      </c>
    </row>
    <row r="17" spans="1:20" ht="24" x14ac:dyDescent="0.35">
      <c r="A17" s="136" t="s">
        <v>1480</v>
      </c>
      <c r="B17" s="137">
        <v>43894</v>
      </c>
      <c r="C17" s="137" t="s">
        <v>1481</v>
      </c>
      <c r="D17" s="120" t="s">
        <v>1482</v>
      </c>
      <c r="E17" s="120" t="s">
        <v>1483</v>
      </c>
      <c r="F17" s="138" t="s">
        <v>1484</v>
      </c>
      <c r="G17" s="122" t="s">
        <v>36</v>
      </c>
      <c r="H17" s="123" t="s">
        <v>36</v>
      </c>
      <c r="I17" s="123" t="s">
        <v>36</v>
      </c>
      <c r="J17" s="123" t="s">
        <v>36</v>
      </c>
      <c r="K17" s="123" t="s">
        <v>36</v>
      </c>
      <c r="L17" s="139" t="s">
        <v>52</v>
      </c>
      <c r="M17" s="123" t="s">
        <v>36</v>
      </c>
      <c r="N17" s="123" t="s">
        <v>36</v>
      </c>
      <c r="O17" s="123" t="s">
        <v>36</v>
      </c>
      <c r="P17" s="123" t="s">
        <v>36</v>
      </c>
      <c r="Q17" s="123" t="s">
        <v>36</v>
      </c>
      <c r="R17" s="123" t="s">
        <v>36</v>
      </c>
      <c r="S17" s="123" t="s">
        <v>36</v>
      </c>
      <c r="T17" s="124" t="s">
        <v>36</v>
      </c>
    </row>
    <row r="18" spans="1:20" ht="24.5" thickBot="1" x14ac:dyDescent="0.4">
      <c r="A18" s="140" t="s">
        <v>1485</v>
      </c>
      <c r="B18" s="141">
        <v>43910</v>
      </c>
      <c r="C18" s="141" t="s">
        <v>1486</v>
      </c>
      <c r="D18" s="133" t="s">
        <v>1487</v>
      </c>
      <c r="E18" s="133" t="s">
        <v>1483</v>
      </c>
      <c r="F18" s="142" t="s">
        <v>1484</v>
      </c>
      <c r="G18" s="134" t="s">
        <v>36</v>
      </c>
      <c r="H18" s="103" t="s">
        <v>36</v>
      </c>
      <c r="I18" s="103" t="s">
        <v>36</v>
      </c>
      <c r="J18" s="103" t="s">
        <v>36</v>
      </c>
      <c r="K18" s="103" t="s">
        <v>36</v>
      </c>
      <c r="L18" s="143" t="s">
        <v>52</v>
      </c>
      <c r="M18" s="103" t="s">
        <v>36</v>
      </c>
      <c r="N18" s="103" t="s">
        <v>36</v>
      </c>
      <c r="O18" s="103" t="s">
        <v>36</v>
      </c>
      <c r="P18" s="103" t="s">
        <v>36</v>
      </c>
      <c r="Q18" s="103" t="s">
        <v>36</v>
      </c>
      <c r="R18" s="103" t="s">
        <v>36</v>
      </c>
      <c r="S18" s="103" t="s">
        <v>36</v>
      </c>
      <c r="T18" s="135" t="s">
        <v>36</v>
      </c>
    </row>
    <row r="21" spans="1:20" ht="15" thickBot="1" x14ac:dyDescent="0.4"/>
    <row r="22" spans="1:20" ht="15" thickBot="1" x14ac:dyDescent="0.4">
      <c r="A22" s="110"/>
      <c r="B22" s="111"/>
      <c r="C22" s="111"/>
      <c r="D22" s="155"/>
      <c r="E22" s="155"/>
      <c r="F22" s="155"/>
      <c r="G22" s="397" t="s">
        <v>1438</v>
      </c>
      <c r="H22" s="398"/>
      <c r="I22" s="398"/>
      <c r="J22" s="398"/>
      <c r="K22" s="398"/>
      <c r="L22" s="398"/>
      <c r="M22" s="398"/>
      <c r="N22" s="398"/>
      <c r="O22" s="398"/>
      <c r="P22" s="398"/>
      <c r="Q22" s="398"/>
      <c r="R22" s="398"/>
      <c r="S22" s="399"/>
    </row>
    <row r="23" spans="1:20" ht="84.5" thickBot="1" x14ac:dyDescent="0.4">
      <c r="A23" s="112" t="s">
        <v>1439</v>
      </c>
      <c r="B23" s="113" t="s">
        <v>1387</v>
      </c>
      <c r="C23" s="113" t="s">
        <v>1440</v>
      </c>
      <c r="D23" s="156" t="s">
        <v>0</v>
      </c>
      <c r="E23" s="157" t="s">
        <v>1441</v>
      </c>
      <c r="F23" s="158" t="s">
        <v>1442</v>
      </c>
      <c r="G23" s="115" t="s">
        <v>1443</v>
      </c>
      <c r="H23" s="116" t="s">
        <v>1445</v>
      </c>
      <c r="I23" s="116" t="s">
        <v>1488</v>
      </c>
      <c r="J23" s="116" t="s">
        <v>1447</v>
      </c>
      <c r="K23" s="116" t="s">
        <v>1448</v>
      </c>
      <c r="L23" s="116" t="s">
        <v>1489</v>
      </c>
      <c r="M23" s="116" t="s">
        <v>1490</v>
      </c>
      <c r="N23" s="116" t="s">
        <v>1449</v>
      </c>
      <c r="O23" s="116" t="s">
        <v>1476</v>
      </c>
      <c r="P23" s="116" t="s">
        <v>1477</v>
      </c>
      <c r="Q23" s="116" t="s">
        <v>1444</v>
      </c>
      <c r="R23" s="116" t="s">
        <v>1450</v>
      </c>
      <c r="S23" s="117" t="s">
        <v>1451</v>
      </c>
    </row>
    <row r="24" spans="1:20" ht="24" x14ac:dyDescent="0.35">
      <c r="A24" s="118" t="s">
        <v>1491</v>
      </c>
      <c r="B24" s="119">
        <v>43983</v>
      </c>
      <c r="C24" s="119" t="s">
        <v>1492</v>
      </c>
      <c r="D24" s="120" t="s">
        <v>1493</v>
      </c>
      <c r="E24" s="120" t="s">
        <v>1494</v>
      </c>
      <c r="F24" s="121" t="s">
        <v>1495</v>
      </c>
      <c r="G24" s="122" t="s">
        <v>36</v>
      </c>
      <c r="H24" s="123" t="s">
        <v>36</v>
      </c>
      <c r="I24" s="123" t="s">
        <v>36</v>
      </c>
      <c r="J24" s="123" t="s">
        <v>36</v>
      </c>
      <c r="K24" s="123" t="s">
        <v>36</v>
      </c>
      <c r="L24" s="123" t="s">
        <v>36</v>
      </c>
      <c r="M24" s="123" t="s">
        <v>36</v>
      </c>
      <c r="N24" s="123" t="s">
        <v>36</v>
      </c>
      <c r="O24" s="123" t="s">
        <v>36</v>
      </c>
      <c r="P24" s="123" t="s">
        <v>36</v>
      </c>
      <c r="Q24" s="123" t="s">
        <v>36</v>
      </c>
      <c r="R24" s="123" t="s">
        <v>36</v>
      </c>
      <c r="S24" s="124" t="s">
        <v>36</v>
      </c>
    </row>
    <row r="25" spans="1:20" ht="24" x14ac:dyDescent="0.35">
      <c r="A25" s="125" t="s">
        <v>1496</v>
      </c>
      <c r="B25" s="100">
        <v>43910</v>
      </c>
      <c r="C25" s="100" t="s">
        <v>1497</v>
      </c>
      <c r="D25" s="1" t="s">
        <v>1498</v>
      </c>
      <c r="E25" s="1" t="s">
        <v>1494</v>
      </c>
      <c r="F25" s="126" t="s">
        <v>1495</v>
      </c>
      <c r="G25" s="127" t="s">
        <v>36</v>
      </c>
      <c r="H25" s="41" t="s">
        <v>36</v>
      </c>
      <c r="I25" s="41" t="s">
        <v>36</v>
      </c>
      <c r="J25" s="41" t="s">
        <v>36</v>
      </c>
      <c r="K25" s="41" t="s">
        <v>36</v>
      </c>
      <c r="L25" s="41" t="s">
        <v>36</v>
      </c>
      <c r="M25" s="41" t="s">
        <v>36</v>
      </c>
      <c r="N25" s="41" t="s">
        <v>36</v>
      </c>
      <c r="O25" s="41" t="s">
        <v>36</v>
      </c>
      <c r="P25" s="41" t="s">
        <v>36</v>
      </c>
      <c r="Q25" s="41" t="s">
        <v>36</v>
      </c>
      <c r="R25" s="41" t="s">
        <v>36</v>
      </c>
      <c r="S25" s="128" t="s">
        <v>36</v>
      </c>
    </row>
    <row r="26" spans="1:20" ht="24.5" thickBot="1" x14ac:dyDescent="0.4">
      <c r="A26" s="144" t="s">
        <v>1499</v>
      </c>
      <c r="B26" s="101">
        <v>43909</v>
      </c>
      <c r="C26" s="101" t="s">
        <v>1500</v>
      </c>
      <c r="D26" s="145" t="s">
        <v>1501</v>
      </c>
      <c r="E26" s="145" t="s">
        <v>1502</v>
      </c>
      <c r="F26" s="146" t="s">
        <v>1495</v>
      </c>
      <c r="G26" s="147" t="s">
        <v>36</v>
      </c>
      <c r="H26" s="106" t="s">
        <v>36</v>
      </c>
      <c r="I26" s="106" t="s">
        <v>36</v>
      </c>
      <c r="J26" s="106" t="s">
        <v>36</v>
      </c>
      <c r="K26" s="106" t="s">
        <v>36</v>
      </c>
      <c r="L26" s="106" t="s">
        <v>36</v>
      </c>
      <c r="M26" s="106" t="s">
        <v>36</v>
      </c>
      <c r="N26" s="106" t="s">
        <v>36</v>
      </c>
      <c r="O26" s="106" t="s">
        <v>36</v>
      </c>
      <c r="P26" s="106" t="s">
        <v>36</v>
      </c>
      <c r="Q26" s="106" t="s">
        <v>36</v>
      </c>
      <c r="R26" s="106" t="s">
        <v>36</v>
      </c>
      <c r="S26" s="148" t="s">
        <v>36</v>
      </c>
    </row>
    <row r="30" spans="1:20" ht="15" thickBot="1" x14ac:dyDescent="0.4"/>
    <row r="31" spans="1:20" ht="15" thickBot="1" x14ac:dyDescent="0.4">
      <c r="G31" s="397" t="s">
        <v>1438</v>
      </c>
      <c r="H31" s="398"/>
      <c r="I31" s="398"/>
      <c r="J31" s="398"/>
      <c r="K31" s="398"/>
      <c r="L31" s="398"/>
      <c r="M31" s="398"/>
      <c r="N31" s="398"/>
      <c r="O31" s="398"/>
      <c r="P31" s="398"/>
      <c r="Q31" s="398"/>
      <c r="R31" s="398"/>
      <c r="S31" s="399"/>
    </row>
    <row r="32" spans="1:20" ht="84.5" thickBot="1" x14ac:dyDescent="0.4">
      <c r="A32" s="112" t="s">
        <v>1439</v>
      </c>
      <c r="B32" s="113" t="s">
        <v>1387</v>
      </c>
      <c r="C32" s="113" t="s">
        <v>1440</v>
      </c>
      <c r="D32" s="156" t="s">
        <v>0</v>
      </c>
      <c r="E32" s="157" t="s">
        <v>1441</v>
      </c>
      <c r="F32" s="158" t="s">
        <v>1442</v>
      </c>
      <c r="G32" s="115" t="s">
        <v>1443</v>
      </c>
      <c r="H32" s="116" t="s">
        <v>1451</v>
      </c>
      <c r="I32" s="116" t="s">
        <v>1444</v>
      </c>
      <c r="J32" s="116" t="s">
        <v>1450</v>
      </c>
      <c r="K32" s="116" t="s">
        <v>1503</v>
      </c>
      <c r="L32" s="116" t="s">
        <v>1504</v>
      </c>
      <c r="M32" s="116" t="s">
        <v>1505</v>
      </c>
      <c r="N32" s="149" t="s">
        <v>1506</v>
      </c>
      <c r="O32" s="116" t="s">
        <v>1507</v>
      </c>
      <c r="P32" s="116" t="s">
        <v>1447</v>
      </c>
      <c r="Q32" s="116" t="s">
        <v>1448</v>
      </c>
      <c r="R32" s="116" t="s">
        <v>1446</v>
      </c>
      <c r="S32" s="117" t="s">
        <v>1452</v>
      </c>
    </row>
    <row r="33" spans="1:19" ht="24" x14ac:dyDescent="0.35">
      <c r="A33" s="150" t="s">
        <v>1508</v>
      </c>
      <c r="B33" s="98">
        <v>44193</v>
      </c>
      <c r="C33" s="98" t="s">
        <v>1509</v>
      </c>
      <c r="D33" s="159" t="s">
        <v>1510</v>
      </c>
      <c r="E33" s="159" t="s">
        <v>1391</v>
      </c>
      <c r="F33" s="160" t="s">
        <v>1511</v>
      </c>
      <c r="G33" s="127" t="s">
        <v>36</v>
      </c>
      <c r="H33" s="41" t="s">
        <v>36</v>
      </c>
      <c r="I33" s="41" t="s">
        <v>36</v>
      </c>
      <c r="J33" s="41" t="s">
        <v>36</v>
      </c>
      <c r="K33" s="41" t="s">
        <v>36</v>
      </c>
      <c r="L33" s="151" t="s">
        <v>1512</v>
      </c>
      <c r="M33" s="41" t="s">
        <v>36</v>
      </c>
      <c r="N33" s="41" t="s">
        <v>36</v>
      </c>
      <c r="O33" s="41" t="s">
        <v>36</v>
      </c>
      <c r="P33" s="41" t="s">
        <v>36</v>
      </c>
      <c r="Q33" s="41" t="s">
        <v>36</v>
      </c>
      <c r="R33" s="41" t="s">
        <v>36</v>
      </c>
      <c r="S33" s="128" t="s">
        <v>36</v>
      </c>
    </row>
    <row r="34" spans="1:19" ht="24.5" thickBot="1" x14ac:dyDescent="0.4">
      <c r="A34" s="144" t="s">
        <v>1513</v>
      </c>
      <c r="B34" s="101">
        <v>44189</v>
      </c>
      <c r="C34" s="101" t="s">
        <v>1514</v>
      </c>
      <c r="D34" s="145" t="s">
        <v>1515</v>
      </c>
      <c r="E34" s="145" t="s">
        <v>1391</v>
      </c>
      <c r="F34" s="146" t="s">
        <v>1511</v>
      </c>
      <c r="G34" s="147" t="s">
        <v>36</v>
      </c>
      <c r="H34" s="106" t="s">
        <v>36</v>
      </c>
      <c r="I34" s="106" t="s">
        <v>36</v>
      </c>
      <c r="J34" s="106" t="s">
        <v>36</v>
      </c>
      <c r="K34" s="106" t="s">
        <v>36</v>
      </c>
      <c r="L34" s="154" t="s">
        <v>1512</v>
      </c>
      <c r="M34" s="106" t="s">
        <v>36</v>
      </c>
      <c r="N34" s="106" t="s">
        <v>36</v>
      </c>
      <c r="O34" s="106" t="s">
        <v>36</v>
      </c>
      <c r="P34" s="106" t="s">
        <v>36</v>
      </c>
      <c r="Q34" s="106" t="s">
        <v>36</v>
      </c>
      <c r="R34" s="106" t="s">
        <v>36</v>
      </c>
      <c r="S34" s="148" t="s">
        <v>36</v>
      </c>
    </row>
    <row r="36" spans="1:19" x14ac:dyDescent="0.35">
      <c r="G36" s="168" t="s">
        <v>1516</v>
      </c>
    </row>
  </sheetData>
  <mergeCells count="6">
    <mergeCell ref="G22:S22"/>
    <mergeCell ref="G31:S31"/>
    <mergeCell ref="A1:H1"/>
    <mergeCell ref="B2:H2"/>
    <mergeCell ref="G4:P4"/>
    <mergeCell ref="G15:T1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CA1C7-14B9-4271-946D-9C65A8044708}">
  <dimension ref="A1:O19"/>
  <sheetViews>
    <sheetView workbookViewId="0">
      <selection sqref="A1:H1"/>
    </sheetView>
  </sheetViews>
  <sheetFormatPr defaultRowHeight="14.5" x14ac:dyDescent="0.35"/>
  <cols>
    <col min="1" max="1" width="7.58203125" bestFit="1" customWidth="1"/>
    <col min="2" max="2" width="8.33203125" bestFit="1" customWidth="1"/>
    <col min="3" max="3" width="8.75" bestFit="1" customWidth="1"/>
    <col min="4" max="4" width="45.25" customWidth="1"/>
    <col min="5" max="5" width="39.33203125" bestFit="1" customWidth="1"/>
    <col min="6" max="6" width="17.33203125" customWidth="1"/>
    <col min="7" max="7" width="15.08203125" customWidth="1"/>
    <col min="8" max="8" width="15.25" customWidth="1"/>
    <col min="9" max="12" width="8.83203125" bestFit="1" customWidth="1"/>
    <col min="13" max="13" width="17.25" customWidth="1"/>
    <col min="15" max="15" width="8.83203125" bestFit="1" customWidth="1"/>
  </cols>
  <sheetData>
    <row r="1" spans="1:15" x14ac:dyDescent="0.35">
      <c r="A1" s="304" t="s">
        <v>1384</v>
      </c>
      <c r="B1" s="304"/>
      <c r="C1" s="304"/>
      <c r="D1" s="304"/>
      <c r="E1" s="304"/>
      <c r="F1" s="304"/>
      <c r="G1" s="304"/>
      <c r="H1" s="304"/>
    </row>
    <row r="2" spans="1:15" x14ac:dyDescent="0.35">
      <c r="A2" s="102"/>
      <c r="B2" s="304" t="s">
        <v>1436</v>
      </c>
      <c r="C2" s="304"/>
      <c r="D2" s="304"/>
      <c r="E2" s="304"/>
      <c r="F2" s="304"/>
      <c r="G2" s="304"/>
      <c r="H2" s="304"/>
    </row>
    <row r="3" spans="1:15" ht="15" thickBot="1" x14ac:dyDescent="0.4"/>
    <row r="4" spans="1:15" ht="15" thickBot="1" x14ac:dyDescent="0.4">
      <c r="A4" s="110"/>
      <c r="B4" s="111"/>
      <c r="C4" s="111"/>
      <c r="D4" s="111"/>
      <c r="E4" s="111"/>
      <c r="F4" s="397" t="s">
        <v>1436</v>
      </c>
      <c r="G4" s="398"/>
      <c r="H4" s="398"/>
      <c r="I4" s="398"/>
      <c r="J4" s="398"/>
      <c r="K4" s="398"/>
      <c r="L4" s="398"/>
      <c r="M4" s="398"/>
      <c r="N4" s="398"/>
      <c r="O4" s="399"/>
    </row>
    <row r="5" spans="1:15" ht="73.5" x14ac:dyDescent="0.35">
      <c r="A5" s="402" t="s">
        <v>1439</v>
      </c>
      <c r="B5" s="404" t="s">
        <v>1387</v>
      </c>
      <c r="C5" s="404" t="s">
        <v>1517</v>
      </c>
      <c r="D5" s="404" t="s">
        <v>0</v>
      </c>
      <c r="E5" s="400" t="s">
        <v>1441</v>
      </c>
      <c r="F5" s="169" t="s">
        <v>1518</v>
      </c>
      <c r="G5" s="170" t="s">
        <v>1519</v>
      </c>
      <c r="H5" s="170" t="s">
        <v>1520</v>
      </c>
      <c r="I5" s="170" t="s">
        <v>1521</v>
      </c>
      <c r="J5" s="404" t="s">
        <v>1522</v>
      </c>
      <c r="K5" s="404" t="s">
        <v>1523</v>
      </c>
      <c r="L5" s="404" t="s">
        <v>1524</v>
      </c>
      <c r="M5" s="404" t="s">
        <v>1525</v>
      </c>
      <c r="N5" s="404" t="s">
        <v>1526</v>
      </c>
      <c r="O5" s="400" t="s">
        <v>1527</v>
      </c>
    </row>
    <row r="6" spans="1:15" ht="32" thickBot="1" x14ac:dyDescent="0.4">
      <c r="A6" s="403"/>
      <c r="B6" s="405"/>
      <c r="C6" s="405"/>
      <c r="D6" s="405"/>
      <c r="E6" s="401"/>
      <c r="F6" s="171" t="s">
        <v>1528</v>
      </c>
      <c r="G6" s="172" t="s">
        <v>1529</v>
      </c>
      <c r="H6" s="172" t="s">
        <v>1530</v>
      </c>
      <c r="I6" s="172" t="s">
        <v>1531</v>
      </c>
      <c r="J6" s="405"/>
      <c r="K6" s="405"/>
      <c r="L6" s="405"/>
      <c r="M6" s="405"/>
      <c r="N6" s="405"/>
      <c r="O6" s="401"/>
    </row>
    <row r="7" spans="1:15" x14ac:dyDescent="0.35">
      <c r="A7" s="118" t="s">
        <v>1453</v>
      </c>
      <c r="B7" s="119">
        <v>43985</v>
      </c>
      <c r="C7" s="119" t="s">
        <v>1454</v>
      </c>
      <c r="D7" s="161" t="s">
        <v>1455</v>
      </c>
      <c r="E7" s="162" t="s">
        <v>1456</v>
      </c>
      <c r="F7" s="122" t="s">
        <v>52</v>
      </c>
      <c r="G7" s="123" t="s">
        <v>52</v>
      </c>
      <c r="H7" s="123" t="s">
        <v>12</v>
      </c>
      <c r="I7" s="123" t="s">
        <v>36</v>
      </c>
      <c r="J7" s="123" t="s">
        <v>52</v>
      </c>
      <c r="K7" s="123" t="s">
        <v>36</v>
      </c>
      <c r="L7" s="123" t="s">
        <v>36</v>
      </c>
      <c r="M7" s="123" t="s">
        <v>36</v>
      </c>
      <c r="N7" s="123" t="s">
        <v>12</v>
      </c>
      <c r="O7" s="124" t="s">
        <v>36</v>
      </c>
    </row>
    <row r="8" spans="1:15" x14ac:dyDescent="0.35">
      <c r="A8" s="125" t="s">
        <v>1458</v>
      </c>
      <c r="B8" s="100">
        <v>43873</v>
      </c>
      <c r="C8" s="100" t="s">
        <v>1459</v>
      </c>
      <c r="D8" s="2" t="s">
        <v>1460</v>
      </c>
      <c r="E8" s="163" t="s">
        <v>1456</v>
      </c>
      <c r="F8" s="127" t="s">
        <v>52</v>
      </c>
      <c r="G8" s="41" t="s">
        <v>52</v>
      </c>
      <c r="H8" s="41" t="s">
        <v>12</v>
      </c>
      <c r="I8" s="41" t="s">
        <v>36</v>
      </c>
      <c r="J8" s="41" t="s">
        <v>52</v>
      </c>
      <c r="K8" s="41" t="s">
        <v>36</v>
      </c>
      <c r="L8" s="41" t="s">
        <v>36</v>
      </c>
      <c r="M8" s="41" t="s">
        <v>36</v>
      </c>
      <c r="N8" s="41" t="s">
        <v>12</v>
      </c>
      <c r="O8" s="128" t="s">
        <v>36</v>
      </c>
    </row>
    <row r="9" spans="1:15" x14ac:dyDescent="0.35">
      <c r="A9" s="129" t="s">
        <v>1461</v>
      </c>
      <c r="B9" s="99">
        <v>44053</v>
      </c>
      <c r="C9" s="99" t="s">
        <v>1462</v>
      </c>
      <c r="D9" s="24" t="s">
        <v>1463</v>
      </c>
      <c r="E9" s="164" t="s">
        <v>1464</v>
      </c>
      <c r="F9" s="131" t="s">
        <v>36</v>
      </c>
      <c r="G9" s="49" t="s">
        <v>36</v>
      </c>
      <c r="H9" s="49" t="s">
        <v>12</v>
      </c>
      <c r="I9" s="49" t="s">
        <v>36</v>
      </c>
      <c r="J9" s="49" t="s">
        <v>52</v>
      </c>
      <c r="K9" s="49" t="s">
        <v>36</v>
      </c>
      <c r="L9" s="49" t="s">
        <v>36</v>
      </c>
      <c r="M9" s="49" t="s">
        <v>36</v>
      </c>
      <c r="N9" s="49" t="s">
        <v>12</v>
      </c>
      <c r="O9" s="132" t="s">
        <v>36</v>
      </c>
    </row>
    <row r="10" spans="1:15" x14ac:dyDescent="0.35">
      <c r="A10" s="125" t="s">
        <v>1465</v>
      </c>
      <c r="B10" s="100">
        <v>43909</v>
      </c>
      <c r="C10" s="100" t="s">
        <v>1466</v>
      </c>
      <c r="D10" s="2" t="s">
        <v>1467</v>
      </c>
      <c r="E10" s="163" t="s">
        <v>1464</v>
      </c>
      <c r="F10" s="127" t="s">
        <v>52</v>
      </c>
      <c r="G10" s="41" t="s">
        <v>52</v>
      </c>
      <c r="H10" s="41" t="s">
        <v>12</v>
      </c>
      <c r="I10" s="41" t="s">
        <v>52</v>
      </c>
      <c r="J10" s="41" t="s">
        <v>52</v>
      </c>
      <c r="K10" s="41" t="s">
        <v>36</v>
      </c>
      <c r="L10" s="41" t="s">
        <v>36</v>
      </c>
      <c r="M10" s="41" t="s">
        <v>36</v>
      </c>
      <c r="N10" s="41" t="s">
        <v>12</v>
      </c>
      <c r="O10" s="128" t="s">
        <v>36</v>
      </c>
    </row>
    <row r="11" spans="1:15" x14ac:dyDescent="0.35">
      <c r="A11" s="129" t="s">
        <v>1468</v>
      </c>
      <c r="B11" s="99">
        <v>44196</v>
      </c>
      <c r="C11" s="99" t="s">
        <v>1469</v>
      </c>
      <c r="D11" s="24" t="s">
        <v>1470</v>
      </c>
      <c r="E11" s="164" t="s">
        <v>1471</v>
      </c>
      <c r="F11" s="131" t="s">
        <v>52</v>
      </c>
      <c r="G11" s="49" t="s">
        <v>52</v>
      </c>
      <c r="H11" s="49" t="s">
        <v>12</v>
      </c>
      <c r="I11" s="49" t="s">
        <v>52</v>
      </c>
      <c r="J11" s="49" t="s">
        <v>52</v>
      </c>
      <c r="K11" s="49" t="s">
        <v>36</v>
      </c>
      <c r="L11" s="49" t="s">
        <v>36</v>
      </c>
      <c r="M11" s="49" t="s">
        <v>36</v>
      </c>
      <c r="N11" s="49" t="s">
        <v>12</v>
      </c>
      <c r="O11" s="132" t="s">
        <v>36</v>
      </c>
    </row>
    <row r="12" spans="1:15" ht="24" x14ac:dyDescent="0.35">
      <c r="A12" s="125" t="s">
        <v>1532</v>
      </c>
      <c r="B12" s="100">
        <v>43922</v>
      </c>
      <c r="C12" s="100" t="s">
        <v>1533</v>
      </c>
      <c r="D12" s="1" t="s">
        <v>1534</v>
      </c>
      <c r="E12" s="163" t="s">
        <v>1471</v>
      </c>
      <c r="F12" s="127" t="s">
        <v>52</v>
      </c>
      <c r="G12" s="41" t="s">
        <v>52</v>
      </c>
      <c r="H12" s="41" t="s">
        <v>12</v>
      </c>
      <c r="I12" s="41" t="s">
        <v>52</v>
      </c>
      <c r="J12" s="41" t="s">
        <v>52</v>
      </c>
      <c r="K12" s="41" t="s">
        <v>36</v>
      </c>
      <c r="L12" s="41" t="s">
        <v>36</v>
      </c>
      <c r="M12" s="41" t="s">
        <v>36</v>
      </c>
      <c r="N12" s="41" t="s">
        <v>12</v>
      </c>
      <c r="O12" s="128" t="s">
        <v>36</v>
      </c>
    </row>
    <row r="13" spans="1:15" x14ac:dyDescent="0.35">
      <c r="A13" s="129" t="s">
        <v>1480</v>
      </c>
      <c r="B13" s="99">
        <v>43894</v>
      </c>
      <c r="C13" s="99" t="s">
        <v>1481</v>
      </c>
      <c r="D13" s="24" t="s">
        <v>1482</v>
      </c>
      <c r="E13" s="164" t="s">
        <v>1483</v>
      </c>
      <c r="F13" s="131" t="s">
        <v>12</v>
      </c>
      <c r="G13" s="49" t="s">
        <v>12</v>
      </c>
      <c r="H13" s="49" t="s">
        <v>12</v>
      </c>
      <c r="I13" s="49" t="s">
        <v>12</v>
      </c>
      <c r="J13" s="49" t="s">
        <v>12</v>
      </c>
      <c r="K13" s="49" t="s">
        <v>12</v>
      </c>
      <c r="L13" s="49" t="s">
        <v>12</v>
      </c>
      <c r="M13" s="49" t="s">
        <v>12</v>
      </c>
      <c r="N13" s="49" t="s">
        <v>36</v>
      </c>
      <c r="O13" s="132" t="s">
        <v>12</v>
      </c>
    </row>
    <row r="14" spans="1:15" x14ac:dyDescent="0.35">
      <c r="A14" s="125" t="s">
        <v>1485</v>
      </c>
      <c r="B14" s="100">
        <v>43910</v>
      </c>
      <c r="C14" s="100" t="s">
        <v>1486</v>
      </c>
      <c r="D14" s="2" t="s">
        <v>1487</v>
      </c>
      <c r="E14" s="163" t="s">
        <v>1483</v>
      </c>
      <c r="F14" s="127" t="s">
        <v>12</v>
      </c>
      <c r="G14" s="41" t="s">
        <v>12</v>
      </c>
      <c r="H14" s="41" t="s">
        <v>12</v>
      </c>
      <c r="I14" s="41" t="s">
        <v>12</v>
      </c>
      <c r="J14" s="41" t="s">
        <v>12</v>
      </c>
      <c r="K14" s="41" t="s">
        <v>12</v>
      </c>
      <c r="L14" s="41" t="s">
        <v>12</v>
      </c>
      <c r="M14" s="41" t="s">
        <v>12</v>
      </c>
      <c r="N14" s="41" t="s">
        <v>36</v>
      </c>
      <c r="O14" s="128" t="s">
        <v>12</v>
      </c>
    </row>
    <row r="15" spans="1:15" x14ac:dyDescent="0.35">
      <c r="A15" s="129" t="s">
        <v>1491</v>
      </c>
      <c r="B15" s="99">
        <v>43983</v>
      </c>
      <c r="C15" s="99" t="s">
        <v>1492</v>
      </c>
      <c r="D15" s="24" t="s">
        <v>1493</v>
      </c>
      <c r="E15" s="164" t="s">
        <v>1494</v>
      </c>
      <c r="F15" s="131" t="s">
        <v>36</v>
      </c>
      <c r="G15" s="49" t="s">
        <v>36</v>
      </c>
      <c r="H15" s="49" t="s">
        <v>36</v>
      </c>
      <c r="I15" s="49" t="s">
        <v>36</v>
      </c>
      <c r="J15" s="49" t="s">
        <v>36</v>
      </c>
      <c r="K15" s="49" t="s">
        <v>36</v>
      </c>
      <c r="L15" s="49" t="s">
        <v>36</v>
      </c>
      <c r="M15" s="49" t="s">
        <v>36</v>
      </c>
      <c r="N15" s="49" t="s">
        <v>36</v>
      </c>
      <c r="O15" s="132" t="s">
        <v>36</v>
      </c>
    </row>
    <row r="16" spans="1:15" x14ac:dyDescent="0.35">
      <c r="A16" s="125" t="s">
        <v>1496</v>
      </c>
      <c r="B16" s="100">
        <v>43910</v>
      </c>
      <c r="C16" s="100" t="s">
        <v>1497</v>
      </c>
      <c r="D16" s="2" t="s">
        <v>1498</v>
      </c>
      <c r="E16" s="163" t="s">
        <v>1494</v>
      </c>
      <c r="F16" s="127" t="s">
        <v>52</v>
      </c>
      <c r="G16" s="41" t="s">
        <v>52</v>
      </c>
      <c r="H16" s="41" t="s">
        <v>36</v>
      </c>
      <c r="I16" s="41" t="s">
        <v>52</v>
      </c>
      <c r="J16" s="41" t="s">
        <v>52</v>
      </c>
      <c r="K16" s="41" t="s">
        <v>36</v>
      </c>
      <c r="L16" s="41" t="s">
        <v>36</v>
      </c>
      <c r="M16" s="41" t="s">
        <v>36</v>
      </c>
      <c r="N16" s="41" t="s">
        <v>36</v>
      </c>
      <c r="O16" s="128" t="s">
        <v>36</v>
      </c>
    </row>
    <row r="17" spans="1:15" x14ac:dyDescent="0.35">
      <c r="A17" s="129" t="s">
        <v>1499</v>
      </c>
      <c r="B17" s="99">
        <v>43909</v>
      </c>
      <c r="C17" s="99" t="s">
        <v>1500</v>
      </c>
      <c r="D17" s="24" t="s">
        <v>1501</v>
      </c>
      <c r="E17" s="164" t="s">
        <v>1502</v>
      </c>
      <c r="F17" s="131" t="s">
        <v>36</v>
      </c>
      <c r="G17" s="49" t="s">
        <v>36</v>
      </c>
      <c r="H17" s="49" t="s">
        <v>36</v>
      </c>
      <c r="I17" s="49" t="s">
        <v>36</v>
      </c>
      <c r="J17" s="49" t="s">
        <v>36</v>
      </c>
      <c r="K17" s="49" t="s">
        <v>36</v>
      </c>
      <c r="L17" s="49" t="s">
        <v>36</v>
      </c>
      <c r="M17" s="49" t="s">
        <v>36</v>
      </c>
      <c r="N17" s="49" t="s">
        <v>36</v>
      </c>
      <c r="O17" s="132" t="s">
        <v>36</v>
      </c>
    </row>
    <row r="18" spans="1:15" x14ac:dyDescent="0.35">
      <c r="A18" s="125" t="s">
        <v>1508</v>
      </c>
      <c r="B18" s="100">
        <v>44193</v>
      </c>
      <c r="C18" s="100" t="s">
        <v>1509</v>
      </c>
      <c r="D18" s="2" t="s">
        <v>1510</v>
      </c>
      <c r="E18" s="163" t="s">
        <v>1391</v>
      </c>
      <c r="F18" s="127" t="s">
        <v>12</v>
      </c>
      <c r="G18" s="41" t="s">
        <v>12</v>
      </c>
      <c r="H18" s="41" t="s">
        <v>12</v>
      </c>
      <c r="I18" s="41" t="s">
        <v>12</v>
      </c>
      <c r="J18" s="41" t="s">
        <v>12</v>
      </c>
      <c r="K18" s="41" t="s">
        <v>12</v>
      </c>
      <c r="L18" s="41" t="s">
        <v>12</v>
      </c>
      <c r="M18" s="41" t="s">
        <v>12</v>
      </c>
      <c r="N18" s="41" t="s">
        <v>12</v>
      </c>
      <c r="O18" s="128" t="s">
        <v>12</v>
      </c>
    </row>
    <row r="19" spans="1:15" ht="15" thickBot="1" x14ac:dyDescent="0.4">
      <c r="A19" s="144" t="s">
        <v>1513</v>
      </c>
      <c r="B19" s="101">
        <v>44189</v>
      </c>
      <c r="C19" s="101" t="s">
        <v>1514</v>
      </c>
      <c r="D19" s="152" t="s">
        <v>1515</v>
      </c>
      <c r="E19" s="153" t="s">
        <v>1391</v>
      </c>
      <c r="F19" s="147" t="s">
        <v>12</v>
      </c>
      <c r="G19" s="106" t="s">
        <v>12</v>
      </c>
      <c r="H19" s="106" t="s">
        <v>12</v>
      </c>
      <c r="I19" s="106" t="s">
        <v>12</v>
      </c>
      <c r="J19" s="106" t="s">
        <v>12</v>
      </c>
      <c r="K19" s="106" t="s">
        <v>12</v>
      </c>
      <c r="L19" s="106" t="s">
        <v>12</v>
      </c>
      <c r="M19" s="106" t="s">
        <v>12</v>
      </c>
      <c r="N19" s="106" t="s">
        <v>12</v>
      </c>
      <c r="O19" s="148" t="s">
        <v>12</v>
      </c>
    </row>
  </sheetData>
  <mergeCells count="14">
    <mergeCell ref="O5:O6"/>
    <mergeCell ref="A1:H1"/>
    <mergeCell ref="B2:H2"/>
    <mergeCell ref="F4:O4"/>
    <mergeCell ref="A5:A6"/>
    <mergeCell ref="B5:B6"/>
    <mergeCell ref="C5:C6"/>
    <mergeCell ref="D5:D6"/>
    <mergeCell ref="E5:E6"/>
    <mergeCell ref="J5:J6"/>
    <mergeCell ref="K5:K6"/>
    <mergeCell ref="L5:L6"/>
    <mergeCell ref="M5:M6"/>
    <mergeCell ref="N5:N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F7BEC-2086-4E18-9EC4-032D5E89EFF4}">
  <dimension ref="A1:J18"/>
  <sheetViews>
    <sheetView workbookViewId="0">
      <selection sqref="A1:H1"/>
    </sheetView>
  </sheetViews>
  <sheetFormatPr defaultRowHeight="14.5" x14ac:dyDescent="0.35"/>
  <cols>
    <col min="1" max="1" width="8.75" bestFit="1" customWidth="1"/>
    <col min="2" max="2" width="45" customWidth="1"/>
    <col min="3" max="3" width="39.33203125" bestFit="1" customWidth="1"/>
    <col min="4" max="10" width="15.58203125" customWidth="1"/>
  </cols>
  <sheetData>
    <row r="1" spans="1:10" x14ac:dyDescent="0.35">
      <c r="A1" s="304" t="s">
        <v>1384</v>
      </c>
      <c r="B1" s="304"/>
      <c r="C1" s="304"/>
      <c r="D1" s="304"/>
      <c r="E1" s="304"/>
      <c r="F1" s="304"/>
      <c r="G1" s="304"/>
      <c r="H1" s="304"/>
    </row>
    <row r="2" spans="1:10" x14ac:dyDescent="0.35">
      <c r="A2" s="102"/>
      <c r="B2" s="304" t="s">
        <v>1437</v>
      </c>
      <c r="C2" s="304"/>
      <c r="D2" s="304"/>
      <c r="E2" s="304"/>
      <c r="F2" s="304"/>
      <c r="G2" s="304"/>
      <c r="H2" s="304"/>
    </row>
    <row r="4" spans="1:10" ht="15" thickBot="1" x14ac:dyDescent="0.4">
      <c r="A4" s="173"/>
      <c r="B4" s="173"/>
      <c r="C4" s="173"/>
      <c r="D4" s="406" t="s">
        <v>1535</v>
      </c>
      <c r="E4" s="406"/>
      <c r="F4" s="406"/>
      <c r="G4" s="406"/>
      <c r="H4" s="406"/>
      <c r="I4" s="406"/>
      <c r="J4" s="406"/>
    </row>
    <row r="5" spans="1:10" ht="96.5" thickBot="1" x14ac:dyDescent="0.4">
      <c r="A5" s="157" t="s">
        <v>1517</v>
      </c>
      <c r="B5" s="113" t="s">
        <v>0</v>
      </c>
      <c r="C5" s="114" t="s">
        <v>1441</v>
      </c>
      <c r="D5" s="174" t="s">
        <v>1536</v>
      </c>
      <c r="E5" s="157" t="s">
        <v>1537</v>
      </c>
      <c r="F5" s="157" t="s">
        <v>1538</v>
      </c>
      <c r="G5" s="157" t="s">
        <v>1539</v>
      </c>
      <c r="H5" s="157" t="s">
        <v>1540</v>
      </c>
      <c r="I5" s="157" t="s">
        <v>1541</v>
      </c>
      <c r="J5" s="158" t="s">
        <v>1542</v>
      </c>
    </row>
    <row r="6" spans="1:10" x14ac:dyDescent="0.35">
      <c r="A6" s="119" t="s">
        <v>1481</v>
      </c>
      <c r="B6" s="161" t="s">
        <v>1482</v>
      </c>
      <c r="C6" s="161" t="s">
        <v>1483</v>
      </c>
      <c r="D6" s="175" t="s">
        <v>36</v>
      </c>
      <c r="E6" s="176" t="s">
        <v>36</v>
      </c>
      <c r="F6" s="176" t="s">
        <v>36</v>
      </c>
      <c r="G6" s="176" t="s">
        <v>36</v>
      </c>
      <c r="H6" s="176" t="s">
        <v>36</v>
      </c>
      <c r="I6" s="176" t="s">
        <v>36</v>
      </c>
      <c r="J6" s="177" t="s">
        <v>36</v>
      </c>
    </row>
    <row r="7" spans="1:10" x14ac:dyDescent="0.35">
      <c r="A7" s="100" t="s">
        <v>1486</v>
      </c>
      <c r="B7" s="2" t="s">
        <v>1487</v>
      </c>
      <c r="C7" s="2" t="s">
        <v>1483</v>
      </c>
      <c r="D7" s="178" t="s">
        <v>36</v>
      </c>
      <c r="E7" s="179" t="s">
        <v>36</v>
      </c>
      <c r="F7" s="179" t="s">
        <v>36</v>
      </c>
      <c r="G7" s="179" t="s">
        <v>36</v>
      </c>
      <c r="H7" s="179" t="s">
        <v>36</v>
      </c>
      <c r="I7" s="179" t="s">
        <v>36</v>
      </c>
      <c r="J7" s="180" t="s">
        <v>36</v>
      </c>
    </row>
    <row r="8" spans="1:10" x14ac:dyDescent="0.35">
      <c r="A8" s="99" t="s">
        <v>1492</v>
      </c>
      <c r="B8" s="24" t="s">
        <v>1493</v>
      </c>
      <c r="C8" s="24" t="s">
        <v>1494</v>
      </c>
      <c r="D8" s="181" t="s">
        <v>36</v>
      </c>
      <c r="E8" s="182" t="s">
        <v>36</v>
      </c>
      <c r="F8" s="182" t="s">
        <v>36</v>
      </c>
      <c r="G8" s="182" t="s">
        <v>36</v>
      </c>
      <c r="H8" s="182" t="s">
        <v>36</v>
      </c>
      <c r="I8" s="182" t="s">
        <v>36</v>
      </c>
      <c r="J8" s="183" t="s">
        <v>36</v>
      </c>
    </row>
    <row r="9" spans="1:10" x14ac:dyDescent="0.35">
      <c r="A9" s="100" t="s">
        <v>1497</v>
      </c>
      <c r="B9" s="2" t="s">
        <v>1498</v>
      </c>
      <c r="C9" s="2" t="s">
        <v>1494</v>
      </c>
      <c r="D9" s="178" t="s">
        <v>36</v>
      </c>
      <c r="E9" s="179" t="s">
        <v>36</v>
      </c>
      <c r="F9" s="179" t="s">
        <v>36</v>
      </c>
      <c r="G9" s="179" t="s">
        <v>36</v>
      </c>
      <c r="H9" s="179" t="s">
        <v>36</v>
      </c>
      <c r="I9" s="179" t="s">
        <v>36</v>
      </c>
      <c r="J9" s="180" t="s">
        <v>36</v>
      </c>
    </row>
    <row r="10" spans="1:10" x14ac:dyDescent="0.35">
      <c r="A10" s="99" t="s">
        <v>1500</v>
      </c>
      <c r="B10" s="24" t="s">
        <v>1501</v>
      </c>
      <c r="C10" s="24" t="s">
        <v>1502</v>
      </c>
      <c r="D10" s="181" t="s">
        <v>36</v>
      </c>
      <c r="E10" s="182" t="s">
        <v>36</v>
      </c>
      <c r="F10" s="182" t="s">
        <v>36</v>
      </c>
      <c r="G10" s="182" t="s">
        <v>36</v>
      </c>
      <c r="H10" s="182" t="s">
        <v>36</v>
      </c>
      <c r="I10" s="182" t="s">
        <v>36</v>
      </c>
      <c r="J10" s="183" t="s">
        <v>36</v>
      </c>
    </row>
    <row r="11" spans="1:10" x14ac:dyDescent="0.35">
      <c r="A11" s="100" t="s">
        <v>1454</v>
      </c>
      <c r="B11" s="2" t="s">
        <v>1455</v>
      </c>
      <c r="C11" s="2" t="s">
        <v>1456</v>
      </c>
      <c r="D11" s="178" t="s">
        <v>12</v>
      </c>
      <c r="E11" s="179" t="s">
        <v>12</v>
      </c>
      <c r="F11" s="179" t="s">
        <v>12</v>
      </c>
      <c r="G11" s="179" t="s">
        <v>12</v>
      </c>
      <c r="H11" s="179" t="s">
        <v>12</v>
      </c>
      <c r="I11" s="179" t="s">
        <v>12</v>
      </c>
      <c r="J11" s="180" t="s">
        <v>12</v>
      </c>
    </row>
    <row r="12" spans="1:10" x14ac:dyDescent="0.35">
      <c r="A12" s="99" t="s">
        <v>1459</v>
      </c>
      <c r="B12" s="24" t="s">
        <v>1460</v>
      </c>
      <c r="C12" s="24" t="s">
        <v>1456</v>
      </c>
      <c r="D12" s="181" t="s">
        <v>12</v>
      </c>
      <c r="E12" s="182" t="s">
        <v>12</v>
      </c>
      <c r="F12" s="182" t="s">
        <v>12</v>
      </c>
      <c r="G12" s="182" t="s">
        <v>12</v>
      </c>
      <c r="H12" s="182" t="s">
        <v>12</v>
      </c>
      <c r="I12" s="182" t="s">
        <v>12</v>
      </c>
      <c r="J12" s="183" t="s">
        <v>12</v>
      </c>
    </row>
    <row r="13" spans="1:10" x14ac:dyDescent="0.35">
      <c r="A13" s="100" t="s">
        <v>1462</v>
      </c>
      <c r="B13" s="2" t="s">
        <v>1463</v>
      </c>
      <c r="C13" s="2" t="s">
        <v>1464</v>
      </c>
      <c r="D13" s="178" t="s">
        <v>12</v>
      </c>
      <c r="E13" s="179" t="s">
        <v>12</v>
      </c>
      <c r="F13" s="179" t="s">
        <v>12</v>
      </c>
      <c r="G13" s="179" t="s">
        <v>12</v>
      </c>
      <c r="H13" s="179" t="s">
        <v>12</v>
      </c>
      <c r="I13" s="179" t="s">
        <v>12</v>
      </c>
      <c r="J13" s="180" t="s">
        <v>12</v>
      </c>
    </row>
    <row r="14" spans="1:10" x14ac:dyDescent="0.35">
      <c r="A14" s="99" t="s">
        <v>1466</v>
      </c>
      <c r="B14" s="24" t="s">
        <v>1467</v>
      </c>
      <c r="C14" s="24" t="s">
        <v>1464</v>
      </c>
      <c r="D14" s="181" t="s">
        <v>12</v>
      </c>
      <c r="E14" s="182" t="s">
        <v>12</v>
      </c>
      <c r="F14" s="182" t="s">
        <v>12</v>
      </c>
      <c r="G14" s="182" t="s">
        <v>12</v>
      </c>
      <c r="H14" s="182" t="s">
        <v>12</v>
      </c>
      <c r="I14" s="182" t="s">
        <v>12</v>
      </c>
      <c r="J14" s="183" t="s">
        <v>12</v>
      </c>
    </row>
    <row r="15" spans="1:10" x14ac:dyDescent="0.35">
      <c r="A15" s="100" t="s">
        <v>1469</v>
      </c>
      <c r="B15" s="2" t="s">
        <v>1470</v>
      </c>
      <c r="C15" s="2" t="s">
        <v>1471</v>
      </c>
      <c r="D15" s="178" t="s">
        <v>12</v>
      </c>
      <c r="E15" s="179" t="s">
        <v>12</v>
      </c>
      <c r="F15" s="179" t="s">
        <v>12</v>
      </c>
      <c r="G15" s="179" t="s">
        <v>12</v>
      </c>
      <c r="H15" s="179" t="s">
        <v>12</v>
      </c>
      <c r="I15" s="179" t="s">
        <v>12</v>
      </c>
      <c r="J15" s="180" t="s">
        <v>12</v>
      </c>
    </row>
    <row r="16" spans="1:10" ht="24" x14ac:dyDescent="0.35">
      <c r="A16" s="99" t="s">
        <v>1533</v>
      </c>
      <c r="B16" s="130" t="s">
        <v>1534</v>
      </c>
      <c r="C16" s="24" t="s">
        <v>1471</v>
      </c>
      <c r="D16" s="181" t="s">
        <v>12</v>
      </c>
      <c r="E16" s="182" t="s">
        <v>12</v>
      </c>
      <c r="F16" s="182" t="s">
        <v>12</v>
      </c>
      <c r="G16" s="182" t="s">
        <v>12</v>
      </c>
      <c r="H16" s="182" t="s">
        <v>12</v>
      </c>
      <c r="I16" s="182" t="s">
        <v>12</v>
      </c>
      <c r="J16" s="183" t="s">
        <v>12</v>
      </c>
    </row>
    <row r="17" spans="1:10" x14ac:dyDescent="0.35">
      <c r="A17" s="100" t="s">
        <v>1509</v>
      </c>
      <c r="B17" s="2" t="s">
        <v>1510</v>
      </c>
      <c r="C17" s="2" t="s">
        <v>1391</v>
      </c>
      <c r="D17" s="178" t="s">
        <v>12</v>
      </c>
      <c r="E17" s="179" t="s">
        <v>12</v>
      </c>
      <c r="F17" s="179" t="s">
        <v>12</v>
      </c>
      <c r="G17" s="179" t="s">
        <v>12</v>
      </c>
      <c r="H17" s="179" t="s">
        <v>12</v>
      </c>
      <c r="I17" s="179" t="s">
        <v>12</v>
      </c>
      <c r="J17" s="180" t="s">
        <v>12</v>
      </c>
    </row>
    <row r="18" spans="1:10" ht="15" thickBot="1" x14ac:dyDescent="0.4">
      <c r="A18" s="101" t="s">
        <v>1514</v>
      </c>
      <c r="B18" s="152" t="s">
        <v>1515</v>
      </c>
      <c r="C18" s="152" t="s">
        <v>1391</v>
      </c>
      <c r="D18" s="184" t="s">
        <v>12</v>
      </c>
      <c r="E18" s="185" t="s">
        <v>12</v>
      </c>
      <c r="F18" s="185" t="s">
        <v>12</v>
      </c>
      <c r="G18" s="185" t="s">
        <v>12</v>
      </c>
      <c r="H18" s="185" t="s">
        <v>12</v>
      </c>
      <c r="I18" s="185" t="s">
        <v>12</v>
      </c>
      <c r="J18" s="186" t="s">
        <v>12</v>
      </c>
    </row>
  </sheetData>
  <mergeCells count="3">
    <mergeCell ref="A1:H1"/>
    <mergeCell ref="B2:H2"/>
    <mergeCell ref="D4:J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9387E-3BBA-4599-B973-B1677DB465EC}">
  <dimension ref="A1:I20"/>
  <sheetViews>
    <sheetView workbookViewId="0">
      <selection sqref="A1:H1"/>
    </sheetView>
  </sheetViews>
  <sheetFormatPr defaultRowHeight="14.5" x14ac:dyDescent="0.35"/>
  <cols>
    <col min="4" max="4" width="47.5" customWidth="1"/>
    <col min="5" max="5" width="39.33203125" bestFit="1" customWidth="1"/>
    <col min="6" max="6" width="22.83203125" customWidth="1"/>
    <col min="7" max="7" width="15.58203125" customWidth="1"/>
    <col min="8" max="8" width="22.08203125" customWidth="1"/>
    <col min="9" max="9" width="19.58203125" customWidth="1"/>
  </cols>
  <sheetData>
    <row r="1" spans="1:9" x14ac:dyDescent="0.35">
      <c r="A1" s="304" t="s">
        <v>1384</v>
      </c>
      <c r="B1" s="304"/>
      <c r="C1" s="304"/>
      <c r="D1" s="304"/>
      <c r="E1" s="304"/>
      <c r="F1" s="304"/>
      <c r="G1" s="304"/>
      <c r="H1" s="304"/>
    </row>
    <row r="2" spans="1:9" x14ac:dyDescent="0.35">
      <c r="A2" s="102"/>
      <c r="B2" s="304" t="s">
        <v>1562</v>
      </c>
      <c r="C2" s="304"/>
      <c r="D2" s="304"/>
      <c r="E2" s="304"/>
      <c r="F2" s="304"/>
      <c r="G2" s="304"/>
      <c r="H2" s="304"/>
    </row>
    <row r="4" spans="1:9" ht="15" thickBot="1" x14ac:dyDescent="0.4">
      <c r="F4" s="408" t="s">
        <v>1543</v>
      </c>
      <c r="G4" s="408"/>
      <c r="H4" s="408"/>
      <c r="I4" s="410"/>
    </row>
    <row r="5" spans="1:9" ht="24.5" thickTop="1" x14ac:dyDescent="0.35">
      <c r="A5" s="407" t="s">
        <v>1439</v>
      </c>
      <c r="B5" s="411" t="s">
        <v>1387</v>
      </c>
      <c r="C5" s="411" t="s">
        <v>1517</v>
      </c>
      <c r="D5" s="411" t="s">
        <v>0</v>
      </c>
      <c r="E5" s="411" t="s">
        <v>1441</v>
      </c>
      <c r="F5" s="105" t="s">
        <v>1544</v>
      </c>
      <c r="G5" s="407" t="s">
        <v>1545</v>
      </c>
      <c r="H5" s="407" t="s">
        <v>1546</v>
      </c>
      <c r="I5" s="409" t="s">
        <v>1547</v>
      </c>
    </row>
    <row r="6" spans="1:9" ht="24.5" thickBot="1" x14ac:dyDescent="0.4">
      <c r="A6" s="408"/>
      <c r="B6" s="412"/>
      <c r="C6" s="412"/>
      <c r="D6" s="412"/>
      <c r="E6" s="412"/>
      <c r="F6" s="187" t="s">
        <v>1548</v>
      </c>
      <c r="G6" s="408"/>
      <c r="H6" s="408"/>
      <c r="I6" s="410"/>
    </row>
    <row r="7" spans="1:9" ht="15" thickTop="1" x14ac:dyDescent="0.35">
      <c r="A7" s="2" t="s">
        <v>1453</v>
      </c>
      <c r="B7" s="100">
        <v>43985</v>
      </c>
      <c r="C7" s="100" t="s">
        <v>1549</v>
      </c>
      <c r="D7" s="2" t="s">
        <v>1455</v>
      </c>
      <c r="E7" s="2" t="s">
        <v>1456</v>
      </c>
      <c r="F7" s="179" t="s">
        <v>36</v>
      </c>
      <c r="G7" s="179" t="s">
        <v>36</v>
      </c>
      <c r="H7" s="179" t="s">
        <v>36</v>
      </c>
      <c r="I7" s="188" t="s">
        <v>36</v>
      </c>
    </row>
    <row r="8" spans="1:9" x14ac:dyDescent="0.35">
      <c r="A8" s="20" t="s">
        <v>1458</v>
      </c>
      <c r="B8" s="99">
        <v>43873</v>
      </c>
      <c r="C8" s="99" t="s">
        <v>1550</v>
      </c>
      <c r="D8" s="24" t="s">
        <v>1460</v>
      </c>
      <c r="E8" s="24" t="s">
        <v>1456</v>
      </c>
      <c r="F8" s="182" t="s">
        <v>36</v>
      </c>
      <c r="G8" s="182" t="s">
        <v>36</v>
      </c>
      <c r="H8" s="182" t="s">
        <v>36</v>
      </c>
      <c r="I8" s="189" t="s">
        <v>36</v>
      </c>
    </row>
    <row r="9" spans="1:9" x14ac:dyDescent="0.35">
      <c r="A9" s="2" t="s">
        <v>1461</v>
      </c>
      <c r="B9" s="100">
        <v>44053</v>
      </c>
      <c r="C9" s="100" t="s">
        <v>1551</v>
      </c>
      <c r="D9" s="2" t="s">
        <v>1463</v>
      </c>
      <c r="E9" s="2" t="s">
        <v>1464</v>
      </c>
      <c r="F9" s="179" t="s">
        <v>36</v>
      </c>
      <c r="G9" s="179" t="s">
        <v>36</v>
      </c>
      <c r="H9" s="179" t="s">
        <v>36</v>
      </c>
      <c r="I9" s="188" t="s">
        <v>36</v>
      </c>
    </row>
    <row r="10" spans="1:9" x14ac:dyDescent="0.35">
      <c r="A10" s="20" t="s">
        <v>1465</v>
      </c>
      <c r="B10" s="99">
        <v>43909</v>
      </c>
      <c r="C10" s="99" t="s">
        <v>1552</v>
      </c>
      <c r="D10" s="24" t="s">
        <v>1467</v>
      </c>
      <c r="E10" s="24" t="s">
        <v>1464</v>
      </c>
      <c r="F10" s="182" t="s">
        <v>36</v>
      </c>
      <c r="G10" s="182" t="s">
        <v>36</v>
      </c>
      <c r="H10" s="182" t="s">
        <v>36</v>
      </c>
      <c r="I10" s="189" t="s">
        <v>36</v>
      </c>
    </row>
    <row r="11" spans="1:9" x14ac:dyDescent="0.35">
      <c r="A11" s="2" t="s">
        <v>1468</v>
      </c>
      <c r="B11" s="100">
        <v>44196</v>
      </c>
      <c r="C11" s="100" t="s">
        <v>1553</v>
      </c>
      <c r="D11" s="1" t="s">
        <v>1470</v>
      </c>
      <c r="E11" s="2" t="s">
        <v>1471</v>
      </c>
      <c r="F11" s="179" t="s">
        <v>12</v>
      </c>
      <c r="G11" s="179" t="s">
        <v>12</v>
      </c>
      <c r="H11" s="179" t="s">
        <v>12</v>
      </c>
      <c r="I11" s="188" t="s">
        <v>12</v>
      </c>
    </row>
    <row r="12" spans="1:9" ht="24" x14ac:dyDescent="0.35">
      <c r="A12" s="20" t="s">
        <v>1532</v>
      </c>
      <c r="B12" s="99">
        <v>43922</v>
      </c>
      <c r="C12" s="99" t="s">
        <v>1554</v>
      </c>
      <c r="D12" s="130" t="s">
        <v>1534</v>
      </c>
      <c r="E12" s="24" t="s">
        <v>1471</v>
      </c>
      <c r="F12" s="182" t="s">
        <v>12</v>
      </c>
      <c r="G12" s="182" t="s">
        <v>12</v>
      </c>
      <c r="H12" s="182" t="s">
        <v>12</v>
      </c>
      <c r="I12" s="189" t="s">
        <v>12</v>
      </c>
    </row>
    <row r="13" spans="1:9" x14ac:dyDescent="0.35">
      <c r="A13" s="2" t="s">
        <v>1480</v>
      </c>
      <c r="B13" s="100">
        <v>43894</v>
      </c>
      <c r="C13" s="100" t="s">
        <v>1555</v>
      </c>
      <c r="D13" s="1" t="s">
        <v>1482</v>
      </c>
      <c r="E13" s="2" t="s">
        <v>1483</v>
      </c>
      <c r="F13" s="179" t="s">
        <v>12</v>
      </c>
      <c r="G13" s="179" t="s">
        <v>12</v>
      </c>
      <c r="H13" s="179" t="s">
        <v>12</v>
      </c>
      <c r="I13" s="188" t="s">
        <v>12</v>
      </c>
    </row>
    <row r="14" spans="1:9" x14ac:dyDescent="0.35">
      <c r="A14" s="20" t="s">
        <v>1485</v>
      </c>
      <c r="B14" s="99">
        <v>43910</v>
      </c>
      <c r="C14" s="99" t="s">
        <v>1556</v>
      </c>
      <c r="D14" s="24" t="s">
        <v>1487</v>
      </c>
      <c r="E14" s="24" t="s">
        <v>1483</v>
      </c>
      <c r="F14" s="182" t="s">
        <v>12</v>
      </c>
      <c r="G14" s="182" t="s">
        <v>12</v>
      </c>
      <c r="H14" s="182" t="s">
        <v>12</v>
      </c>
      <c r="I14" s="189" t="s">
        <v>12</v>
      </c>
    </row>
    <row r="15" spans="1:9" x14ac:dyDescent="0.35">
      <c r="A15" s="2" t="s">
        <v>1491</v>
      </c>
      <c r="B15" s="100">
        <v>43983</v>
      </c>
      <c r="C15" s="100" t="s">
        <v>1557</v>
      </c>
      <c r="D15" s="2" t="s">
        <v>1493</v>
      </c>
      <c r="E15" s="2" t="s">
        <v>1494</v>
      </c>
      <c r="F15" s="179" t="s">
        <v>12</v>
      </c>
      <c r="G15" s="179" t="s">
        <v>12</v>
      </c>
      <c r="H15" s="179" t="s">
        <v>12</v>
      </c>
      <c r="I15" s="188" t="s">
        <v>12</v>
      </c>
    </row>
    <row r="16" spans="1:9" x14ac:dyDescent="0.35">
      <c r="A16" s="20" t="s">
        <v>1496</v>
      </c>
      <c r="B16" s="99">
        <v>43910</v>
      </c>
      <c r="C16" s="99" t="s">
        <v>1558</v>
      </c>
      <c r="D16" s="24" t="s">
        <v>1498</v>
      </c>
      <c r="E16" s="24" t="s">
        <v>1494</v>
      </c>
      <c r="F16" s="182" t="s">
        <v>12</v>
      </c>
      <c r="G16" s="182" t="s">
        <v>12</v>
      </c>
      <c r="H16" s="182" t="s">
        <v>12</v>
      </c>
      <c r="I16" s="189" t="s">
        <v>12</v>
      </c>
    </row>
    <row r="17" spans="1:9" x14ac:dyDescent="0.35">
      <c r="A17" s="2" t="s">
        <v>1499</v>
      </c>
      <c r="B17" s="100">
        <v>43909</v>
      </c>
      <c r="C17" s="100" t="s">
        <v>1559</v>
      </c>
      <c r="D17" s="2" t="s">
        <v>1501</v>
      </c>
      <c r="E17" s="2" t="s">
        <v>1502</v>
      </c>
      <c r="F17" s="179" t="s">
        <v>12</v>
      </c>
      <c r="G17" s="179" t="s">
        <v>12</v>
      </c>
      <c r="H17" s="179" t="s">
        <v>12</v>
      </c>
      <c r="I17" s="188" t="s">
        <v>12</v>
      </c>
    </row>
    <row r="18" spans="1:9" x14ac:dyDescent="0.35">
      <c r="A18" s="20" t="s">
        <v>1508</v>
      </c>
      <c r="B18" s="99">
        <v>44193</v>
      </c>
      <c r="C18" s="99" t="s">
        <v>1560</v>
      </c>
      <c r="D18" s="24" t="s">
        <v>1510</v>
      </c>
      <c r="E18" s="24" t="s">
        <v>1391</v>
      </c>
      <c r="F18" s="182" t="s">
        <v>12</v>
      </c>
      <c r="G18" s="182" t="s">
        <v>12</v>
      </c>
      <c r="H18" s="182" t="s">
        <v>12</v>
      </c>
      <c r="I18" s="189" t="s">
        <v>12</v>
      </c>
    </row>
    <row r="19" spans="1:9" ht="15" thickBot="1" x14ac:dyDescent="0.4">
      <c r="A19" s="190" t="s">
        <v>1513</v>
      </c>
      <c r="B19" s="191">
        <v>44189</v>
      </c>
      <c r="C19" s="191" t="s">
        <v>1561</v>
      </c>
      <c r="D19" s="190" t="s">
        <v>1515</v>
      </c>
      <c r="E19" s="190" t="s">
        <v>1391</v>
      </c>
      <c r="F19" s="192" t="s">
        <v>12</v>
      </c>
      <c r="G19" s="192" t="s">
        <v>12</v>
      </c>
      <c r="H19" s="192" t="s">
        <v>12</v>
      </c>
      <c r="I19" s="193" t="s">
        <v>12</v>
      </c>
    </row>
    <row r="20" spans="1:9" ht="15" thickTop="1" x14ac:dyDescent="0.35"/>
  </sheetData>
  <mergeCells count="11">
    <mergeCell ref="G5:G6"/>
    <mergeCell ref="H5:H6"/>
    <mergeCell ref="I5:I6"/>
    <mergeCell ref="A1:H1"/>
    <mergeCell ref="B2:H2"/>
    <mergeCell ref="F4:I4"/>
    <mergeCell ref="A5:A6"/>
    <mergeCell ref="B5:B6"/>
    <mergeCell ref="C5:C6"/>
    <mergeCell ref="D5:D6"/>
    <mergeCell ref="E5:E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2A5BB-0309-414C-BB6E-DD8C8D4582F2}">
  <dimension ref="A1:H546"/>
  <sheetViews>
    <sheetView workbookViewId="0">
      <selection sqref="A1:H1"/>
    </sheetView>
  </sheetViews>
  <sheetFormatPr defaultRowHeight="14.5" x14ac:dyDescent="0.35"/>
  <cols>
    <col min="2" max="2" width="13.75" customWidth="1"/>
    <col min="3" max="3" width="33.33203125" customWidth="1"/>
    <col min="4" max="4" width="17.25" customWidth="1"/>
    <col min="5" max="5" width="27.75" customWidth="1"/>
    <col min="6" max="6" width="62" style="107" customWidth="1"/>
  </cols>
  <sheetData>
    <row r="1" spans="1:8" x14ac:dyDescent="0.35">
      <c r="A1" s="304" t="s">
        <v>1385</v>
      </c>
      <c r="B1" s="304"/>
      <c r="C1" s="304"/>
      <c r="D1" s="304"/>
      <c r="E1" s="304"/>
      <c r="F1" s="304"/>
      <c r="G1" s="304"/>
      <c r="H1" s="304"/>
    </row>
    <row r="2" spans="1:8" ht="15" thickBot="1" x14ac:dyDescent="0.4"/>
    <row r="3" spans="1:8" ht="36.5" thickBot="1" x14ac:dyDescent="0.4">
      <c r="A3" s="6" t="s">
        <v>0</v>
      </c>
      <c r="B3" s="6" t="s">
        <v>1567</v>
      </c>
      <c r="C3" s="6" t="s">
        <v>1568</v>
      </c>
      <c r="D3" s="4" t="s">
        <v>1569</v>
      </c>
      <c r="E3" s="6" t="s">
        <v>1570</v>
      </c>
      <c r="F3" s="6" t="s">
        <v>1406</v>
      </c>
    </row>
    <row r="4" spans="1:8" x14ac:dyDescent="0.35">
      <c r="A4" s="201" t="s">
        <v>178</v>
      </c>
      <c r="B4" s="202" t="s">
        <v>1571</v>
      </c>
      <c r="C4" s="202" t="s">
        <v>1572</v>
      </c>
      <c r="D4" s="203">
        <v>558088461</v>
      </c>
      <c r="E4" s="204" t="s">
        <v>1573</v>
      </c>
      <c r="F4" s="205" t="s">
        <v>123</v>
      </c>
    </row>
    <row r="5" spans="1:8" x14ac:dyDescent="0.35">
      <c r="A5" s="20" t="s">
        <v>178</v>
      </c>
      <c r="B5" s="206" t="s">
        <v>1574</v>
      </c>
      <c r="C5" s="206" t="s">
        <v>1575</v>
      </c>
      <c r="D5" s="207">
        <v>106639764</v>
      </c>
      <c r="E5" s="208" t="s">
        <v>1576</v>
      </c>
      <c r="F5" s="209" t="s">
        <v>123</v>
      </c>
    </row>
    <row r="6" spans="1:8" x14ac:dyDescent="0.35">
      <c r="A6" s="40" t="s">
        <v>178</v>
      </c>
      <c r="B6" s="202" t="s">
        <v>1577</v>
      </c>
      <c r="C6" s="202" t="s">
        <v>1578</v>
      </c>
      <c r="D6" s="203">
        <f>1114267259+75724417</f>
        <v>1189991676</v>
      </c>
      <c r="E6" s="204" t="s">
        <v>1576</v>
      </c>
      <c r="F6" s="205" t="s">
        <v>123</v>
      </c>
    </row>
    <row r="7" spans="1:8" x14ac:dyDescent="0.35">
      <c r="A7" s="20" t="s">
        <v>178</v>
      </c>
      <c r="B7" s="206" t="s">
        <v>1579</v>
      </c>
      <c r="C7" s="206" t="s">
        <v>1580</v>
      </c>
      <c r="D7" s="207">
        <v>84420240</v>
      </c>
      <c r="E7" s="208" t="s">
        <v>1581</v>
      </c>
      <c r="F7" s="209" t="s">
        <v>123</v>
      </c>
    </row>
    <row r="8" spans="1:8" x14ac:dyDescent="0.35">
      <c r="A8" s="40" t="s">
        <v>178</v>
      </c>
      <c r="B8" s="202" t="s">
        <v>1582</v>
      </c>
      <c r="C8" s="202" t="s">
        <v>1583</v>
      </c>
      <c r="D8" s="203">
        <v>87194597</v>
      </c>
      <c r="E8" s="204" t="s">
        <v>1581</v>
      </c>
      <c r="F8" s="205" t="s">
        <v>123</v>
      </c>
    </row>
    <row r="9" spans="1:8" x14ac:dyDescent="0.35">
      <c r="A9" s="20" t="s">
        <v>178</v>
      </c>
      <c r="B9" s="206" t="s">
        <v>1584</v>
      </c>
      <c r="C9" s="206" t="s">
        <v>1585</v>
      </c>
      <c r="D9" s="207">
        <v>69658141</v>
      </c>
      <c r="E9" s="208" t="s">
        <v>1581</v>
      </c>
      <c r="F9" s="209" t="s">
        <v>123</v>
      </c>
    </row>
    <row r="10" spans="1:8" x14ac:dyDescent="0.35">
      <c r="A10" s="40" t="s">
        <v>178</v>
      </c>
      <c r="B10" s="202" t="s">
        <v>1586</v>
      </c>
      <c r="C10" s="202" t="s">
        <v>1587</v>
      </c>
      <c r="D10" s="203">
        <v>406070625</v>
      </c>
      <c r="E10" s="204" t="s">
        <v>1581</v>
      </c>
      <c r="F10" s="205" t="s">
        <v>123</v>
      </c>
    </row>
    <row r="11" spans="1:8" x14ac:dyDescent="0.35">
      <c r="A11" s="20" t="s">
        <v>178</v>
      </c>
      <c r="B11" s="206" t="s">
        <v>1588</v>
      </c>
      <c r="C11" s="206" t="s">
        <v>1589</v>
      </c>
      <c r="D11" s="207">
        <v>79164421</v>
      </c>
      <c r="E11" s="208" t="s">
        <v>1581</v>
      </c>
      <c r="F11" s="209" t="s">
        <v>123</v>
      </c>
    </row>
    <row r="12" spans="1:8" x14ac:dyDescent="0.35">
      <c r="A12" s="40" t="s">
        <v>178</v>
      </c>
      <c r="B12" s="202" t="s">
        <v>1590</v>
      </c>
      <c r="C12" s="202" t="s">
        <v>1591</v>
      </c>
      <c r="D12" s="203">
        <v>140702229</v>
      </c>
      <c r="E12" s="204" t="s">
        <v>1581</v>
      </c>
      <c r="F12" s="205" t="s">
        <v>123</v>
      </c>
    </row>
    <row r="13" spans="1:8" x14ac:dyDescent="0.35">
      <c r="A13" s="20" t="s">
        <v>178</v>
      </c>
      <c r="B13" s="206" t="s">
        <v>1592</v>
      </c>
      <c r="C13" s="206" t="s">
        <v>1593</v>
      </c>
      <c r="D13" s="207">
        <v>4073469466</v>
      </c>
      <c r="E13" s="208" t="s">
        <v>1581</v>
      </c>
      <c r="F13" s="209" t="s">
        <v>123</v>
      </c>
    </row>
    <row r="14" spans="1:8" x14ac:dyDescent="0.35">
      <c r="A14" s="40" t="s">
        <v>178</v>
      </c>
      <c r="B14" s="202" t="s">
        <v>1594</v>
      </c>
      <c r="C14" s="202" t="s">
        <v>1595</v>
      </c>
      <c r="D14" s="203">
        <v>72606126</v>
      </c>
      <c r="E14" s="204" t="s">
        <v>1581</v>
      </c>
      <c r="F14" s="205" t="s">
        <v>123</v>
      </c>
    </row>
    <row r="15" spans="1:8" x14ac:dyDescent="0.35">
      <c r="A15" s="20" t="s">
        <v>178</v>
      </c>
      <c r="B15" s="206" t="s">
        <v>1596</v>
      </c>
      <c r="C15" s="206" t="s">
        <v>1597</v>
      </c>
      <c r="D15" s="207">
        <v>883783703</v>
      </c>
      <c r="E15" s="208" t="s">
        <v>1581</v>
      </c>
      <c r="F15" s="209" t="s">
        <v>123</v>
      </c>
    </row>
    <row r="16" spans="1:8" x14ac:dyDescent="0.35">
      <c r="A16" s="40" t="s">
        <v>178</v>
      </c>
      <c r="B16" s="202" t="s">
        <v>1596</v>
      </c>
      <c r="C16" s="202" t="s">
        <v>1598</v>
      </c>
      <c r="D16" s="203">
        <v>413353348</v>
      </c>
      <c r="E16" s="204" t="s">
        <v>1581</v>
      </c>
      <c r="F16" s="205" t="s">
        <v>123</v>
      </c>
    </row>
    <row r="17" spans="1:6" x14ac:dyDescent="0.35">
      <c r="A17" s="20" t="s">
        <v>178</v>
      </c>
      <c r="B17" s="206" t="s">
        <v>1599</v>
      </c>
      <c r="C17" s="206" t="s">
        <v>1600</v>
      </c>
      <c r="D17" s="207">
        <v>900434553</v>
      </c>
      <c r="E17" s="208" t="s">
        <v>1576</v>
      </c>
      <c r="F17" s="209" t="s">
        <v>123</v>
      </c>
    </row>
    <row r="18" spans="1:6" x14ac:dyDescent="0.35">
      <c r="A18" s="40" t="s">
        <v>178</v>
      </c>
      <c r="B18" s="202" t="s">
        <v>1601</v>
      </c>
      <c r="C18" s="202" t="s">
        <v>1602</v>
      </c>
      <c r="D18" s="203">
        <v>363954150</v>
      </c>
      <c r="E18" s="204" t="s">
        <v>1603</v>
      </c>
      <c r="F18" s="205" t="s">
        <v>123</v>
      </c>
    </row>
    <row r="19" spans="1:6" x14ac:dyDescent="0.35">
      <c r="A19" s="20" t="s">
        <v>178</v>
      </c>
      <c r="B19" s="206" t="s">
        <v>1604</v>
      </c>
      <c r="C19" s="206" t="s">
        <v>1605</v>
      </c>
      <c r="D19" s="207">
        <v>140708110</v>
      </c>
      <c r="E19" s="208" t="s">
        <v>1581</v>
      </c>
      <c r="F19" s="209" t="s">
        <v>123</v>
      </c>
    </row>
    <row r="20" spans="1:6" x14ac:dyDescent="0.35">
      <c r="A20" s="40" t="s">
        <v>178</v>
      </c>
      <c r="B20" s="202" t="s">
        <v>1606</v>
      </c>
      <c r="C20" s="202" t="s">
        <v>1607</v>
      </c>
      <c r="D20" s="203">
        <v>74867438</v>
      </c>
      <c r="E20" s="204" t="s">
        <v>1581</v>
      </c>
      <c r="F20" s="205" t="s">
        <v>123</v>
      </c>
    </row>
    <row r="21" spans="1:6" x14ac:dyDescent="0.35">
      <c r="A21" s="20" t="s">
        <v>178</v>
      </c>
      <c r="B21" s="206" t="s">
        <v>1608</v>
      </c>
      <c r="C21" s="206" t="s">
        <v>1609</v>
      </c>
      <c r="D21" s="207">
        <v>59949784</v>
      </c>
      <c r="E21" s="208" t="s">
        <v>1581</v>
      </c>
      <c r="F21" s="209" t="s">
        <v>123</v>
      </c>
    </row>
    <row r="22" spans="1:6" x14ac:dyDescent="0.35">
      <c r="A22" s="40" t="s">
        <v>178</v>
      </c>
      <c r="B22" s="202" t="s">
        <v>1610</v>
      </c>
      <c r="C22" s="202" t="s">
        <v>1611</v>
      </c>
      <c r="D22" s="203">
        <v>842978010</v>
      </c>
      <c r="E22" s="204" t="s">
        <v>1581</v>
      </c>
      <c r="F22" s="205" t="s">
        <v>123</v>
      </c>
    </row>
    <row r="23" spans="1:6" x14ac:dyDescent="0.35">
      <c r="A23" s="20" t="s">
        <v>178</v>
      </c>
      <c r="B23" s="206" t="s">
        <v>1590</v>
      </c>
      <c r="C23" s="206" t="s">
        <v>1612</v>
      </c>
      <c r="D23" s="207">
        <v>76868142</v>
      </c>
      <c r="E23" s="208" t="s">
        <v>1581</v>
      </c>
      <c r="F23" s="209" t="s">
        <v>123</v>
      </c>
    </row>
    <row r="24" spans="1:6" x14ac:dyDescent="0.35">
      <c r="A24" s="40" t="s">
        <v>178</v>
      </c>
      <c r="B24" s="202" t="s">
        <v>1613</v>
      </c>
      <c r="C24" s="202" t="s">
        <v>1614</v>
      </c>
      <c r="D24" s="203">
        <v>109717680</v>
      </c>
      <c r="E24" s="204" t="s">
        <v>1576</v>
      </c>
      <c r="F24" s="205" t="s">
        <v>123</v>
      </c>
    </row>
    <row r="25" spans="1:6" x14ac:dyDescent="0.35">
      <c r="A25" s="20" t="s">
        <v>178</v>
      </c>
      <c r="B25" s="206" t="s">
        <v>1615</v>
      </c>
      <c r="C25" s="206" t="s">
        <v>1616</v>
      </c>
      <c r="D25" s="207">
        <v>62332740</v>
      </c>
      <c r="E25" s="208" t="s">
        <v>1576</v>
      </c>
      <c r="F25" s="209" t="s">
        <v>123</v>
      </c>
    </row>
    <row r="26" spans="1:6" x14ac:dyDescent="0.35">
      <c r="A26" s="40" t="s">
        <v>1617</v>
      </c>
      <c r="B26" s="202" t="s">
        <v>1618</v>
      </c>
      <c r="C26" s="202" t="s">
        <v>1619</v>
      </c>
      <c r="D26" s="203">
        <v>527814000</v>
      </c>
      <c r="E26" s="204" t="s">
        <v>1620</v>
      </c>
      <c r="F26" s="205" t="s">
        <v>1621</v>
      </c>
    </row>
    <row r="27" spans="1:6" x14ac:dyDescent="0.35">
      <c r="A27" s="20" t="s">
        <v>1617</v>
      </c>
      <c r="B27" s="206" t="s">
        <v>1622</v>
      </c>
      <c r="C27" s="206" t="s">
        <v>1623</v>
      </c>
      <c r="D27" s="207">
        <v>233090550</v>
      </c>
      <c r="E27" s="208" t="s">
        <v>1620</v>
      </c>
      <c r="F27" s="209" t="s">
        <v>1624</v>
      </c>
    </row>
    <row r="28" spans="1:6" x14ac:dyDescent="0.35">
      <c r="A28" s="40" t="s">
        <v>1617</v>
      </c>
      <c r="B28" s="202" t="s">
        <v>1625</v>
      </c>
      <c r="C28" s="202" t="s">
        <v>1626</v>
      </c>
      <c r="D28" s="203">
        <v>118181800</v>
      </c>
      <c r="E28" s="204" t="s">
        <v>1627</v>
      </c>
      <c r="F28" s="205" t="s">
        <v>1628</v>
      </c>
    </row>
    <row r="29" spans="1:6" x14ac:dyDescent="0.35">
      <c r="A29" s="20" t="s">
        <v>1617</v>
      </c>
      <c r="B29" s="206" t="s">
        <v>1629</v>
      </c>
      <c r="C29" s="206" t="s">
        <v>1630</v>
      </c>
      <c r="D29" s="207">
        <v>342941336</v>
      </c>
      <c r="E29" s="208" t="s">
        <v>1631</v>
      </c>
      <c r="F29" s="209" t="s">
        <v>1632</v>
      </c>
    </row>
    <row r="30" spans="1:6" x14ac:dyDescent="0.35">
      <c r="A30" s="40" t="s">
        <v>1617</v>
      </c>
      <c r="B30" s="202" t="s">
        <v>1633</v>
      </c>
      <c r="C30" s="202" t="s">
        <v>1634</v>
      </c>
      <c r="D30" s="203">
        <v>169088000</v>
      </c>
      <c r="E30" s="204" t="s">
        <v>1627</v>
      </c>
      <c r="F30" s="205" t="s">
        <v>1635</v>
      </c>
    </row>
    <row r="31" spans="1:6" x14ac:dyDescent="0.35">
      <c r="A31" s="20" t="s">
        <v>1617</v>
      </c>
      <c r="B31" s="206" t="s">
        <v>1636</v>
      </c>
      <c r="C31" s="206" t="s">
        <v>1637</v>
      </c>
      <c r="D31" s="207">
        <v>344316600</v>
      </c>
      <c r="E31" s="208" t="s">
        <v>1620</v>
      </c>
      <c r="F31" s="209" t="s">
        <v>1638</v>
      </c>
    </row>
    <row r="32" spans="1:6" x14ac:dyDescent="0.35">
      <c r="A32" s="40" t="s">
        <v>1617</v>
      </c>
      <c r="B32" s="202" t="s">
        <v>1639</v>
      </c>
      <c r="C32" s="202" t="s">
        <v>1640</v>
      </c>
      <c r="D32" s="203">
        <v>100649800</v>
      </c>
      <c r="E32" s="204" t="s">
        <v>1627</v>
      </c>
      <c r="F32" s="205" t="s">
        <v>1641</v>
      </c>
    </row>
    <row r="33" spans="1:6" x14ac:dyDescent="0.35">
      <c r="A33" s="20" t="s">
        <v>1617</v>
      </c>
      <c r="B33" s="206" t="s">
        <v>1642</v>
      </c>
      <c r="C33" s="206" t="s">
        <v>1643</v>
      </c>
      <c r="D33" s="207">
        <v>248179400</v>
      </c>
      <c r="E33" s="208" t="s">
        <v>1627</v>
      </c>
      <c r="F33" s="209" t="s">
        <v>1644</v>
      </c>
    </row>
    <row r="34" spans="1:6" x14ac:dyDescent="0.35">
      <c r="A34" s="40" t="s">
        <v>1617</v>
      </c>
      <c r="B34" s="202" t="s">
        <v>1645</v>
      </c>
      <c r="C34" s="202" t="s">
        <v>1598</v>
      </c>
      <c r="D34" s="203">
        <v>101765000</v>
      </c>
      <c r="E34" s="204" t="s">
        <v>1627</v>
      </c>
      <c r="F34" s="205" t="s">
        <v>1646</v>
      </c>
    </row>
    <row r="35" spans="1:6" x14ac:dyDescent="0.35">
      <c r="A35" s="20" t="s">
        <v>1617</v>
      </c>
      <c r="B35" s="206" t="s">
        <v>1647</v>
      </c>
      <c r="C35" s="206" t="s">
        <v>1648</v>
      </c>
      <c r="D35" s="207">
        <v>2268966730</v>
      </c>
      <c r="E35" s="208" t="s">
        <v>1649</v>
      </c>
      <c r="F35" s="209" t="s">
        <v>1650</v>
      </c>
    </row>
    <row r="36" spans="1:6" x14ac:dyDescent="0.35">
      <c r="A36" s="40" t="s">
        <v>1617</v>
      </c>
      <c r="B36" s="202" t="s">
        <v>1651</v>
      </c>
      <c r="C36" s="202" t="s">
        <v>1652</v>
      </c>
      <c r="D36" s="203">
        <v>61647350</v>
      </c>
      <c r="E36" s="204" t="s">
        <v>1653</v>
      </c>
      <c r="F36" s="205" t="s">
        <v>1654</v>
      </c>
    </row>
    <row r="37" spans="1:6" ht="24" x14ac:dyDescent="0.35">
      <c r="A37" s="20" t="s">
        <v>1617</v>
      </c>
      <c r="B37" s="206" t="s">
        <v>1655</v>
      </c>
      <c r="C37" s="206" t="s">
        <v>1656</v>
      </c>
      <c r="D37" s="207">
        <v>260962880</v>
      </c>
      <c r="E37" s="208" t="s">
        <v>1627</v>
      </c>
      <c r="F37" s="209" t="s">
        <v>1657</v>
      </c>
    </row>
    <row r="38" spans="1:6" x14ac:dyDescent="0.35">
      <c r="A38" s="40" t="s">
        <v>1617</v>
      </c>
      <c r="B38" s="202" t="s">
        <v>1658</v>
      </c>
      <c r="C38" s="202" t="s">
        <v>1659</v>
      </c>
      <c r="D38" s="203">
        <v>267355997</v>
      </c>
      <c r="E38" s="204" t="s">
        <v>1627</v>
      </c>
      <c r="F38" s="205" t="s">
        <v>1660</v>
      </c>
    </row>
    <row r="39" spans="1:6" x14ac:dyDescent="0.35">
      <c r="A39" s="20" t="s">
        <v>1617</v>
      </c>
      <c r="B39" s="206" t="s">
        <v>1661</v>
      </c>
      <c r="C39" s="206" t="s">
        <v>1662</v>
      </c>
      <c r="D39" s="207">
        <v>258709358</v>
      </c>
      <c r="E39" s="208" t="s">
        <v>1627</v>
      </c>
      <c r="F39" s="209" t="s">
        <v>1663</v>
      </c>
    </row>
    <row r="40" spans="1:6" x14ac:dyDescent="0.35">
      <c r="A40" s="40" t="s">
        <v>1617</v>
      </c>
      <c r="B40" s="202" t="s">
        <v>1664</v>
      </c>
      <c r="C40" s="202" t="s">
        <v>1665</v>
      </c>
      <c r="D40" s="203">
        <v>63254751</v>
      </c>
      <c r="E40" s="204" t="s">
        <v>1666</v>
      </c>
      <c r="F40" s="205" t="s">
        <v>1667</v>
      </c>
    </row>
    <row r="41" spans="1:6" x14ac:dyDescent="0.35">
      <c r="A41" s="20" t="s">
        <v>1617</v>
      </c>
      <c r="B41" s="206" t="s">
        <v>1668</v>
      </c>
      <c r="C41" s="206" t="s">
        <v>1669</v>
      </c>
      <c r="D41" s="207">
        <v>1856908995</v>
      </c>
      <c r="E41" s="208" t="s">
        <v>1670</v>
      </c>
      <c r="F41" s="209" t="s">
        <v>1671</v>
      </c>
    </row>
    <row r="42" spans="1:6" x14ac:dyDescent="0.35">
      <c r="A42" s="40" t="s">
        <v>1617</v>
      </c>
      <c r="B42" s="202" t="s">
        <v>1672</v>
      </c>
      <c r="C42" s="202" t="s">
        <v>1673</v>
      </c>
      <c r="D42" s="203">
        <v>64663800</v>
      </c>
      <c r="E42" s="204" t="s">
        <v>1627</v>
      </c>
      <c r="F42" s="205" t="s">
        <v>1674</v>
      </c>
    </row>
    <row r="43" spans="1:6" x14ac:dyDescent="0.35">
      <c r="A43" s="20" t="s">
        <v>1617</v>
      </c>
      <c r="B43" s="206" t="s">
        <v>1675</v>
      </c>
      <c r="C43" s="206" t="s">
        <v>1676</v>
      </c>
      <c r="D43" s="207">
        <v>171355046</v>
      </c>
      <c r="E43" s="208" t="s">
        <v>1627</v>
      </c>
      <c r="F43" s="209" t="s">
        <v>1677</v>
      </c>
    </row>
    <row r="44" spans="1:6" x14ac:dyDescent="0.35">
      <c r="A44" s="40" t="s">
        <v>1617</v>
      </c>
      <c r="B44" s="202" t="s">
        <v>1678</v>
      </c>
      <c r="C44" s="202" t="s">
        <v>1679</v>
      </c>
      <c r="D44" s="203">
        <v>1217468100</v>
      </c>
      <c r="E44" s="204" t="s">
        <v>1627</v>
      </c>
      <c r="F44" s="205" t="s">
        <v>1680</v>
      </c>
    </row>
    <row r="45" spans="1:6" x14ac:dyDescent="0.35">
      <c r="A45" s="20" t="s">
        <v>1617</v>
      </c>
      <c r="B45" s="206" t="s">
        <v>1681</v>
      </c>
      <c r="C45" s="206" t="s">
        <v>1682</v>
      </c>
      <c r="D45" s="207">
        <v>206915604</v>
      </c>
      <c r="E45" s="208" t="s">
        <v>1631</v>
      </c>
      <c r="F45" s="209" t="s">
        <v>1683</v>
      </c>
    </row>
    <row r="46" spans="1:6" x14ac:dyDescent="0.35">
      <c r="A46" s="40" t="s">
        <v>1617</v>
      </c>
      <c r="B46" s="202" t="s">
        <v>1684</v>
      </c>
      <c r="C46" s="202" t="s">
        <v>1685</v>
      </c>
      <c r="D46" s="203">
        <v>60758590</v>
      </c>
      <c r="E46" s="204" t="s">
        <v>1686</v>
      </c>
      <c r="F46" s="205" t="s">
        <v>1687</v>
      </c>
    </row>
    <row r="47" spans="1:6" x14ac:dyDescent="0.35">
      <c r="A47" s="20" t="s">
        <v>1617</v>
      </c>
      <c r="B47" s="206" t="s">
        <v>1688</v>
      </c>
      <c r="C47" s="206" t="s">
        <v>1689</v>
      </c>
      <c r="D47" s="207">
        <v>131000000</v>
      </c>
      <c r="E47" s="208" t="s">
        <v>1690</v>
      </c>
      <c r="F47" s="209" t="s">
        <v>1691</v>
      </c>
    </row>
    <row r="48" spans="1:6" x14ac:dyDescent="0.35">
      <c r="A48" s="40" t="s">
        <v>1617</v>
      </c>
      <c r="B48" s="202" t="s">
        <v>1692</v>
      </c>
      <c r="C48" s="202" t="s">
        <v>1693</v>
      </c>
      <c r="D48" s="203">
        <v>217673360</v>
      </c>
      <c r="E48" s="204" t="s">
        <v>1627</v>
      </c>
      <c r="F48" s="205" t="s">
        <v>1694</v>
      </c>
    </row>
    <row r="49" spans="1:6" x14ac:dyDescent="0.35">
      <c r="A49" s="20" t="s">
        <v>1617</v>
      </c>
      <c r="B49" s="206" t="s">
        <v>1695</v>
      </c>
      <c r="C49" s="206" t="s">
        <v>1696</v>
      </c>
      <c r="D49" s="207">
        <v>111180750</v>
      </c>
      <c r="E49" s="208" t="s">
        <v>1690</v>
      </c>
      <c r="F49" s="209" t="s">
        <v>1697</v>
      </c>
    </row>
    <row r="50" spans="1:6" x14ac:dyDescent="0.35">
      <c r="A50" s="40" t="s">
        <v>1617</v>
      </c>
      <c r="B50" s="202" t="s">
        <v>1698</v>
      </c>
      <c r="C50" s="202" t="s">
        <v>1699</v>
      </c>
      <c r="D50" s="203">
        <v>59892940</v>
      </c>
      <c r="E50" s="204" t="s">
        <v>1627</v>
      </c>
      <c r="F50" s="205" t="s">
        <v>1700</v>
      </c>
    </row>
    <row r="51" spans="1:6" x14ac:dyDescent="0.35">
      <c r="A51" s="20" t="s">
        <v>1617</v>
      </c>
      <c r="B51" s="206" t="s">
        <v>1701</v>
      </c>
      <c r="C51" s="206" t="s">
        <v>1702</v>
      </c>
      <c r="D51" s="207">
        <v>461765816</v>
      </c>
      <c r="E51" s="208" t="s">
        <v>1627</v>
      </c>
      <c r="F51" s="209" t="s">
        <v>1703</v>
      </c>
    </row>
    <row r="52" spans="1:6" x14ac:dyDescent="0.35">
      <c r="A52" s="40" t="s">
        <v>1617</v>
      </c>
      <c r="B52" s="202" t="s">
        <v>610</v>
      </c>
      <c r="C52" s="202" t="s">
        <v>1704</v>
      </c>
      <c r="D52" s="203">
        <v>179536050</v>
      </c>
      <c r="E52" s="204" t="s">
        <v>1705</v>
      </c>
      <c r="F52" s="205" t="s">
        <v>1706</v>
      </c>
    </row>
    <row r="53" spans="1:6" x14ac:dyDescent="0.35">
      <c r="A53" s="20" t="s">
        <v>1617</v>
      </c>
      <c r="B53" s="206" t="s">
        <v>1707</v>
      </c>
      <c r="C53" s="206" t="s">
        <v>1708</v>
      </c>
      <c r="D53" s="207">
        <v>385810461</v>
      </c>
      <c r="E53" s="208" t="s">
        <v>1709</v>
      </c>
      <c r="F53" s="209" t="s">
        <v>1710</v>
      </c>
    </row>
    <row r="54" spans="1:6" x14ac:dyDescent="0.35">
      <c r="A54" s="40" t="s">
        <v>1617</v>
      </c>
      <c r="B54" s="202" t="s">
        <v>1711</v>
      </c>
      <c r="C54" s="202" t="s">
        <v>1712</v>
      </c>
      <c r="D54" s="203">
        <v>448873020</v>
      </c>
      <c r="E54" s="204" t="s">
        <v>1627</v>
      </c>
      <c r="F54" s="205" t="s">
        <v>1713</v>
      </c>
    </row>
    <row r="55" spans="1:6" x14ac:dyDescent="0.35">
      <c r="A55" s="20" t="s">
        <v>1617</v>
      </c>
      <c r="B55" s="206" t="s">
        <v>1714</v>
      </c>
      <c r="C55" s="206" t="s">
        <v>1715</v>
      </c>
      <c r="D55" s="207">
        <v>98632570</v>
      </c>
      <c r="E55" s="208" t="s">
        <v>1653</v>
      </c>
      <c r="F55" s="209" t="s">
        <v>1716</v>
      </c>
    </row>
    <row r="56" spans="1:6" x14ac:dyDescent="0.35">
      <c r="A56" s="40" t="s">
        <v>1617</v>
      </c>
      <c r="B56" s="202" t="s">
        <v>1717</v>
      </c>
      <c r="C56" s="202" t="s">
        <v>1718</v>
      </c>
      <c r="D56" s="203">
        <v>1046717140</v>
      </c>
      <c r="E56" s="204" t="s">
        <v>1627</v>
      </c>
      <c r="F56" s="205" t="s">
        <v>1719</v>
      </c>
    </row>
    <row r="57" spans="1:6" x14ac:dyDescent="0.35">
      <c r="A57" s="20" t="s">
        <v>1617</v>
      </c>
      <c r="B57" s="206" t="s">
        <v>1720</v>
      </c>
      <c r="C57" s="206" t="s">
        <v>1721</v>
      </c>
      <c r="D57" s="207">
        <v>118383000</v>
      </c>
      <c r="E57" s="208" t="s">
        <v>1722</v>
      </c>
      <c r="F57" s="209" t="s">
        <v>1723</v>
      </c>
    </row>
    <row r="58" spans="1:6" x14ac:dyDescent="0.35">
      <c r="A58" s="40" t="s">
        <v>1617</v>
      </c>
      <c r="B58" s="202" t="s">
        <v>1724</v>
      </c>
      <c r="C58" s="202" t="s">
        <v>1725</v>
      </c>
      <c r="D58" s="203">
        <v>885300504</v>
      </c>
      <c r="E58" s="204" t="s">
        <v>1627</v>
      </c>
      <c r="F58" s="205" t="s">
        <v>1726</v>
      </c>
    </row>
    <row r="59" spans="1:6" x14ac:dyDescent="0.35">
      <c r="A59" s="20" t="s">
        <v>1617</v>
      </c>
      <c r="B59" s="206" t="s">
        <v>1727</v>
      </c>
      <c r="C59" s="206" t="s">
        <v>1728</v>
      </c>
      <c r="D59" s="207">
        <v>343856346</v>
      </c>
      <c r="E59" s="208" t="s">
        <v>1627</v>
      </c>
      <c r="F59" s="209" t="s">
        <v>1729</v>
      </c>
    </row>
    <row r="60" spans="1:6" x14ac:dyDescent="0.35">
      <c r="A60" s="40" t="s">
        <v>1617</v>
      </c>
      <c r="B60" s="202" t="s">
        <v>1730</v>
      </c>
      <c r="C60" s="202" t="s">
        <v>1731</v>
      </c>
      <c r="D60" s="203">
        <v>255778000</v>
      </c>
      <c r="E60" s="204" t="s">
        <v>1627</v>
      </c>
      <c r="F60" s="205" t="s">
        <v>1732</v>
      </c>
    </row>
    <row r="61" spans="1:6" x14ac:dyDescent="0.35">
      <c r="A61" s="20" t="s">
        <v>1617</v>
      </c>
      <c r="B61" s="206" t="s">
        <v>1733</v>
      </c>
      <c r="C61" s="206" t="s">
        <v>1734</v>
      </c>
      <c r="D61" s="207">
        <v>944660687</v>
      </c>
      <c r="E61" s="208" t="s">
        <v>1709</v>
      </c>
      <c r="F61" s="209" t="s">
        <v>1735</v>
      </c>
    </row>
    <row r="62" spans="1:6" x14ac:dyDescent="0.35">
      <c r="A62" s="40" t="s">
        <v>1617</v>
      </c>
      <c r="B62" s="202" t="s">
        <v>1736</v>
      </c>
      <c r="C62" s="202" t="s">
        <v>1737</v>
      </c>
      <c r="D62" s="203">
        <v>340052800</v>
      </c>
      <c r="E62" s="204" t="s">
        <v>1627</v>
      </c>
      <c r="F62" s="205" t="s">
        <v>1738</v>
      </c>
    </row>
    <row r="63" spans="1:6" x14ac:dyDescent="0.35">
      <c r="A63" s="20" t="s">
        <v>1617</v>
      </c>
      <c r="B63" s="206" t="s">
        <v>1739</v>
      </c>
      <c r="C63" s="206" t="s">
        <v>1740</v>
      </c>
      <c r="D63" s="207">
        <v>2386436363</v>
      </c>
      <c r="E63" s="208" t="s">
        <v>1709</v>
      </c>
      <c r="F63" s="209" t="s">
        <v>1741</v>
      </c>
    </row>
    <row r="64" spans="1:6" x14ac:dyDescent="0.35">
      <c r="A64" s="40" t="s">
        <v>1617</v>
      </c>
      <c r="B64" s="202" t="s">
        <v>1742</v>
      </c>
      <c r="C64" s="202" t="s">
        <v>1743</v>
      </c>
      <c r="D64" s="203">
        <v>589250905</v>
      </c>
      <c r="E64" s="204" t="s">
        <v>1627</v>
      </c>
      <c r="F64" s="205" t="s">
        <v>1744</v>
      </c>
    </row>
    <row r="65" spans="1:6" x14ac:dyDescent="0.35">
      <c r="A65" s="20" t="s">
        <v>1617</v>
      </c>
      <c r="B65" s="206" t="s">
        <v>668</v>
      </c>
      <c r="C65" s="206" t="s">
        <v>1745</v>
      </c>
      <c r="D65" s="207">
        <v>240754811</v>
      </c>
      <c r="E65" s="208" t="s">
        <v>1627</v>
      </c>
      <c r="F65" s="209" t="s">
        <v>1746</v>
      </c>
    </row>
    <row r="66" spans="1:6" x14ac:dyDescent="0.35">
      <c r="A66" s="40" t="s">
        <v>1617</v>
      </c>
      <c r="B66" s="202" t="s">
        <v>1747</v>
      </c>
      <c r="C66" s="202" t="s">
        <v>1748</v>
      </c>
      <c r="D66" s="203">
        <v>250607953</v>
      </c>
      <c r="E66" s="204" t="s">
        <v>1627</v>
      </c>
      <c r="F66" s="205" t="s">
        <v>1749</v>
      </c>
    </row>
    <row r="67" spans="1:6" x14ac:dyDescent="0.35">
      <c r="A67" s="20" t="s">
        <v>1617</v>
      </c>
      <c r="B67" s="206" t="s">
        <v>1750</v>
      </c>
      <c r="C67" s="206" t="s">
        <v>1751</v>
      </c>
      <c r="D67" s="207">
        <v>111643568</v>
      </c>
      <c r="E67" s="208" t="s">
        <v>1627</v>
      </c>
      <c r="F67" s="209" t="s">
        <v>1752</v>
      </c>
    </row>
    <row r="68" spans="1:6" x14ac:dyDescent="0.35">
      <c r="A68" s="40" t="s">
        <v>1617</v>
      </c>
      <c r="B68" s="202" t="s">
        <v>1753</v>
      </c>
      <c r="C68" s="202" t="s">
        <v>1754</v>
      </c>
      <c r="D68" s="203">
        <v>348723374</v>
      </c>
      <c r="E68" s="204" t="s">
        <v>1620</v>
      </c>
      <c r="F68" s="205" t="s">
        <v>1755</v>
      </c>
    </row>
    <row r="69" spans="1:6" x14ac:dyDescent="0.35">
      <c r="A69" s="20" t="s">
        <v>1617</v>
      </c>
      <c r="B69" s="206" t="s">
        <v>1756</v>
      </c>
      <c r="C69" s="206" t="s">
        <v>1757</v>
      </c>
      <c r="D69" s="207">
        <v>5143461821</v>
      </c>
      <c r="E69" s="208" t="s">
        <v>1709</v>
      </c>
      <c r="F69" s="209" t="s">
        <v>1758</v>
      </c>
    </row>
    <row r="70" spans="1:6" x14ac:dyDescent="0.35">
      <c r="A70" s="40" t="s">
        <v>1617</v>
      </c>
      <c r="B70" s="202" t="s">
        <v>1759</v>
      </c>
      <c r="C70" s="202" t="s">
        <v>1760</v>
      </c>
      <c r="D70" s="203">
        <v>942211090</v>
      </c>
      <c r="E70" s="204" t="s">
        <v>1627</v>
      </c>
      <c r="F70" s="205" t="s">
        <v>1761</v>
      </c>
    </row>
    <row r="71" spans="1:6" x14ac:dyDescent="0.35">
      <c r="A71" s="20" t="s">
        <v>1617</v>
      </c>
      <c r="B71" s="206" t="s">
        <v>1762</v>
      </c>
      <c r="C71" s="206" t="s">
        <v>1763</v>
      </c>
      <c r="D71" s="207">
        <v>186300750</v>
      </c>
      <c r="E71" s="208" t="s">
        <v>1620</v>
      </c>
      <c r="F71" s="209" t="s">
        <v>1764</v>
      </c>
    </row>
    <row r="72" spans="1:6" x14ac:dyDescent="0.35">
      <c r="A72" s="40" t="s">
        <v>180</v>
      </c>
      <c r="B72" s="202" t="s">
        <v>1765</v>
      </c>
      <c r="C72" s="202" t="s">
        <v>1766</v>
      </c>
      <c r="D72" s="203">
        <v>77151571</v>
      </c>
      <c r="E72" s="204" t="s">
        <v>1767</v>
      </c>
      <c r="F72" s="205" t="s">
        <v>1768</v>
      </c>
    </row>
    <row r="73" spans="1:6" x14ac:dyDescent="0.35">
      <c r="A73" s="20" t="s">
        <v>180</v>
      </c>
      <c r="B73" s="206" t="s">
        <v>1769</v>
      </c>
      <c r="C73" s="206" t="s">
        <v>1770</v>
      </c>
      <c r="D73" s="207">
        <v>585433940</v>
      </c>
      <c r="E73" s="208" t="s">
        <v>1771</v>
      </c>
      <c r="F73" s="209" t="s">
        <v>1772</v>
      </c>
    </row>
    <row r="74" spans="1:6" x14ac:dyDescent="0.35">
      <c r="A74" s="40" t="s">
        <v>180</v>
      </c>
      <c r="B74" s="202" t="s">
        <v>1773</v>
      </c>
      <c r="C74" s="202" t="s">
        <v>1774</v>
      </c>
      <c r="D74" s="203">
        <v>58464000</v>
      </c>
      <c r="E74" s="204" t="s">
        <v>1771</v>
      </c>
      <c r="F74" s="205" t="s">
        <v>1772</v>
      </c>
    </row>
    <row r="75" spans="1:6" x14ac:dyDescent="0.35">
      <c r="A75" s="20" t="s">
        <v>180</v>
      </c>
      <c r="B75" s="206" t="s">
        <v>1775</v>
      </c>
      <c r="C75" s="206" t="s">
        <v>1776</v>
      </c>
      <c r="D75" s="207">
        <v>56664983</v>
      </c>
      <c r="E75" s="208" t="s">
        <v>1771</v>
      </c>
      <c r="F75" s="209" t="s">
        <v>1772</v>
      </c>
    </row>
    <row r="76" spans="1:6" x14ac:dyDescent="0.35">
      <c r="A76" s="40" t="s">
        <v>180</v>
      </c>
      <c r="B76" s="202" t="s">
        <v>1777</v>
      </c>
      <c r="C76" s="202" t="s">
        <v>1778</v>
      </c>
      <c r="D76" s="203">
        <v>602623979</v>
      </c>
      <c r="E76" s="204" t="s">
        <v>1771</v>
      </c>
      <c r="F76" s="205" t="s">
        <v>1772</v>
      </c>
    </row>
    <row r="77" spans="1:6" x14ac:dyDescent="0.35">
      <c r="A77" s="20" t="s">
        <v>180</v>
      </c>
      <c r="B77" s="206" t="s">
        <v>1779</v>
      </c>
      <c r="C77" s="206" t="s">
        <v>1780</v>
      </c>
      <c r="D77" s="207">
        <v>66188832</v>
      </c>
      <c r="E77" s="208" t="s">
        <v>1771</v>
      </c>
      <c r="F77" s="209" t="s">
        <v>1781</v>
      </c>
    </row>
    <row r="78" spans="1:6" x14ac:dyDescent="0.35">
      <c r="A78" s="40" t="s">
        <v>180</v>
      </c>
      <c r="B78" s="202" t="s">
        <v>1782</v>
      </c>
      <c r="C78" s="202" t="s">
        <v>1783</v>
      </c>
      <c r="D78" s="203">
        <v>183159198</v>
      </c>
      <c r="E78" s="204" t="s">
        <v>1771</v>
      </c>
      <c r="F78" s="205" t="s">
        <v>1768</v>
      </c>
    </row>
    <row r="79" spans="1:6" x14ac:dyDescent="0.35">
      <c r="A79" s="20" t="s">
        <v>180</v>
      </c>
      <c r="B79" s="206" t="s">
        <v>1784</v>
      </c>
      <c r="C79" s="206" t="s">
        <v>1785</v>
      </c>
      <c r="D79" s="207">
        <v>68670000</v>
      </c>
      <c r="E79" s="208" t="s">
        <v>1771</v>
      </c>
      <c r="F79" s="209" t="s">
        <v>1768</v>
      </c>
    </row>
    <row r="80" spans="1:6" x14ac:dyDescent="0.35">
      <c r="A80" s="40" t="s">
        <v>180</v>
      </c>
      <c r="B80" s="202" t="s">
        <v>1786</v>
      </c>
      <c r="C80" s="202" t="s">
        <v>1787</v>
      </c>
      <c r="D80" s="203">
        <v>387032218</v>
      </c>
      <c r="E80" s="204" t="s">
        <v>1771</v>
      </c>
      <c r="F80" s="205" t="s">
        <v>1772</v>
      </c>
    </row>
    <row r="81" spans="1:6" x14ac:dyDescent="0.35">
      <c r="A81" s="20" t="s">
        <v>180</v>
      </c>
      <c r="B81" s="206" t="s">
        <v>1788</v>
      </c>
      <c r="C81" s="206" t="s">
        <v>1789</v>
      </c>
      <c r="D81" s="207">
        <v>353687088</v>
      </c>
      <c r="E81" s="208" t="s">
        <v>1790</v>
      </c>
      <c r="F81" s="209" t="s">
        <v>1772</v>
      </c>
    </row>
    <row r="82" spans="1:6" x14ac:dyDescent="0.35">
      <c r="A82" s="40" t="s">
        <v>142</v>
      </c>
      <c r="B82" s="202" t="s">
        <v>1791</v>
      </c>
      <c r="C82" s="202" t="s">
        <v>1792</v>
      </c>
      <c r="D82" s="203">
        <v>51449200</v>
      </c>
      <c r="E82" s="204" t="s">
        <v>123</v>
      </c>
      <c r="F82" s="205" t="s">
        <v>142</v>
      </c>
    </row>
    <row r="83" spans="1:6" x14ac:dyDescent="0.35">
      <c r="A83" s="20" t="s">
        <v>142</v>
      </c>
      <c r="B83" s="206" t="s">
        <v>1793</v>
      </c>
      <c r="C83" s="206" t="s">
        <v>1794</v>
      </c>
      <c r="D83" s="207">
        <v>52250000</v>
      </c>
      <c r="E83" s="208" t="s">
        <v>123</v>
      </c>
      <c r="F83" s="209" t="s">
        <v>142</v>
      </c>
    </row>
    <row r="84" spans="1:6" x14ac:dyDescent="0.35">
      <c r="A84" s="40" t="s">
        <v>142</v>
      </c>
      <c r="B84" s="202" t="s">
        <v>1795</v>
      </c>
      <c r="C84" s="202" t="s">
        <v>1796</v>
      </c>
      <c r="D84" s="203">
        <v>52303750</v>
      </c>
      <c r="E84" s="204" t="s">
        <v>123</v>
      </c>
      <c r="F84" s="205" t="s">
        <v>142</v>
      </c>
    </row>
    <row r="85" spans="1:6" x14ac:dyDescent="0.35">
      <c r="A85" s="20" t="s">
        <v>142</v>
      </c>
      <c r="B85" s="206" t="s">
        <v>1797</v>
      </c>
      <c r="C85" s="206" t="s">
        <v>1798</v>
      </c>
      <c r="D85" s="207">
        <v>52544915</v>
      </c>
      <c r="E85" s="208" t="s">
        <v>123</v>
      </c>
      <c r="F85" s="209" t="s">
        <v>142</v>
      </c>
    </row>
    <row r="86" spans="1:6" x14ac:dyDescent="0.35">
      <c r="A86" s="40" t="s">
        <v>142</v>
      </c>
      <c r="B86" s="202" t="s">
        <v>1799</v>
      </c>
      <c r="C86" s="202" t="s">
        <v>1800</v>
      </c>
      <c r="D86" s="203">
        <v>54005000</v>
      </c>
      <c r="E86" s="204" t="s">
        <v>123</v>
      </c>
      <c r="F86" s="205" t="s">
        <v>142</v>
      </c>
    </row>
    <row r="87" spans="1:6" x14ac:dyDescent="0.35">
      <c r="A87" s="20" t="s">
        <v>142</v>
      </c>
      <c r="B87" s="206" t="s">
        <v>1801</v>
      </c>
      <c r="C87" s="206" t="s">
        <v>1802</v>
      </c>
      <c r="D87" s="207">
        <v>55910771</v>
      </c>
      <c r="E87" s="208" t="s">
        <v>123</v>
      </c>
      <c r="F87" s="209" t="s">
        <v>142</v>
      </c>
    </row>
    <row r="88" spans="1:6" x14ac:dyDescent="0.35">
      <c r="A88" s="40" t="s">
        <v>142</v>
      </c>
      <c r="B88" s="202" t="s">
        <v>1803</v>
      </c>
      <c r="C88" s="202" t="s">
        <v>1804</v>
      </c>
      <c r="D88" s="203">
        <v>57564347</v>
      </c>
      <c r="E88" s="204" t="s">
        <v>123</v>
      </c>
      <c r="F88" s="205" t="s">
        <v>142</v>
      </c>
    </row>
    <row r="89" spans="1:6" x14ac:dyDescent="0.35">
      <c r="A89" s="20" t="s">
        <v>142</v>
      </c>
      <c r="B89" s="206" t="s">
        <v>1805</v>
      </c>
      <c r="C89" s="206" t="s">
        <v>1806</v>
      </c>
      <c r="D89" s="207">
        <v>60735000</v>
      </c>
      <c r="E89" s="208" t="s">
        <v>123</v>
      </c>
      <c r="F89" s="209" t="s">
        <v>142</v>
      </c>
    </row>
    <row r="90" spans="1:6" x14ac:dyDescent="0.35">
      <c r="A90" s="40" t="s">
        <v>142</v>
      </c>
      <c r="B90" s="202" t="s">
        <v>1807</v>
      </c>
      <c r="C90" s="202" t="s">
        <v>1808</v>
      </c>
      <c r="D90" s="203">
        <v>61003200</v>
      </c>
      <c r="E90" s="204" t="s">
        <v>123</v>
      </c>
      <c r="F90" s="205" t="s">
        <v>142</v>
      </c>
    </row>
    <row r="91" spans="1:6" x14ac:dyDescent="0.35">
      <c r="A91" s="20" t="s">
        <v>142</v>
      </c>
      <c r="B91" s="206" t="s">
        <v>1809</v>
      </c>
      <c r="C91" s="206" t="s">
        <v>1810</v>
      </c>
      <c r="D91" s="207">
        <v>65281780</v>
      </c>
      <c r="E91" s="208" t="s">
        <v>123</v>
      </c>
      <c r="F91" s="209" t="s">
        <v>142</v>
      </c>
    </row>
    <row r="92" spans="1:6" x14ac:dyDescent="0.35">
      <c r="A92" s="40" t="s">
        <v>142</v>
      </c>
      <c r="B92" s="202" t="s">
        <v>1811</v>
      </c>
      <c r="C92" s="202" t="s">
        <v>1812</v>
      </c>
      <c r="D92" s="203">
        <v>68348475</v>
      </c>
      <c r="E92" s="204" t="s">
        <v>123</v>
      </c>
      <c r="F92" s="205" t="s">
        <v>142</v>
      </c>
    </row>
    <row r="93" spans="1:6" x14ac:dyDescent="0.35">
      <c r="A93" s="20" t="s">
        <v>142</v>
      </c>
      <c r="B93" s="206" t="s">
        <v>367</v>
      </c>
      <c r="C93" s="206" t="s">
        <v>1813</v>
      </c>
      <c r="D93" s="207">
        <v>69682050</v>
      </c>
      <c r="E93" s="208" t="s">
        <v>123</v>
      </c>
      <c r="F93" s="209" t="s">
        <v>142</v>
      </c>
    </row>
    <row r="94" spans="1:6" x14ac:dyDescent="0.35">
      <c r="A94" s="40" t="s">
        <v>142</v>
      </c>
      <c r="B94" s="202" t="s">
        <v>1814</v>
      </c>
      <c r="C94" s="202" t="s">
        <v>131</v>
      </c>
      <c r="D94" s="203">
        <v>70152839</v>
      </c>
      <c r="E94" s="204" t="s">
        <v>123</v>
      </c>
      <c r="F94" s="205" t="s">
        <v>142</v>
      </c>
    </row>
    <row r="95" spans="1:6" x14ac:dyDescent="0.35">
      <c r="A95" s="20" t="s">
        <v>142</v>
      </c>
      <c r="B95" s="206" t="s">
        <v>1815</v>
      </c>
      <c r="C95" s="206" t="s">
        <v>1816</v>
      </c>
      <c r="D95" s="207">
        <v>81877166</v>
      </c>
      <c r="E95" s="208" t="s">
        <v>123</v>
      </c>
      <c r="F95" s="209" t="s">
        <v>142</v>
      </c>
    </row>
    <row r="96" spans="1:6" x14ac:dyDescent="0.35">
      <c r="A96" s="40" t="s">
        <v>142</v>
      </c>
      <c r="B96" s="202" t="s">
        <v>1817</v>
      </c>
      <c r="C96" s="202" t="s">
        <v>1818</v>
      </c>
      <c r="D96" s="203">
        <v>84775754</v>
      </c>
      <c r="E96" s="204" t="s">
        <v>123</v>
      </c>
      <c r="F96" s="205" t="s">
        <v>142</v>
      </c>
    </row>
    <row r="97" spans="1:6" x14ac:dyDescent="0.35">
      <c r="A97" s="20" t="s">
        <v>142</v>
      </c>
      <c r="B97" s="206" t="s">
        <v>1819</v>
      </c>
      <c r="C97" s="206" t="s">
        <v>143</v>
      </c>
      <c r="D97" s="207">
        <v>87369911</v>
      </c>
      <c r="E97" s="208" t="s">
        <v>123</v>
      </c>
      <c r="F97" s="209" t="s">
        <v>142</v>
      </c>
    </row>
    <row r="98" spans="1:6" x14ac:dyDescent="0.35">
      <c r="A98" s="40" t="s">
        <v>142</v>
      </c>
      <c r="B98" s="202" t="s">
        <v>1820</v>
      </c>
      <c r="C98" s="202" t="s">
        <v>1821</v>
      </c>
      <c r="D98" s="203">
        <v>92614840</v>
      </c>
      <c r="E98" s="204" t="s">
        <v>123</v>
      </c>
      <c r="F98" s="205" t="s">
        <v>142</v>
      </c>
    </row>
    <row r="99" spans="1:6" x14ac:dyDescent="0.35">
      <c r="A99" s="20" t="s">
        <v>142</v>
      </c>
      <c r="B99" s="206" t="s">
        <v>1822</v>
      </c>
      <c r="C99" s="206" t="s">
        <v>1823</v>
      </c>
      <c r="D99" s="207">
        <v>95000000</v>
      </c>
      <c r="E99" s="208" t="s">
        <v>123</v>
      </c>
      <c r="F99" s="209" t="s">
        <v>142</v>
      </c>
    </row>
    <row r="100" spans="1:6" x14ac:dyDescent="0.35">
      <c r="A100" s="40" t="s">
        <v>142</v>
      </c>
      <c r="B100" s="202" t="s">
        <v>1824</v>
      </c>
      <c r="C100" s="202" t="s">
        <v>1825</v>
      </c>
      <c r="D100" s="203">
        <v>97253213</v>
      </c>
      <c r="E100" s="204" t="s">
        <v>123</v>
      </c>
      <c r="F100" s="205" t="s">
        <v>142</v>
      </c>
    </row>
    <row r="101" spans="1:6" x14ac:dyDescent="0.35">
      <c r="A101" s="20" t="s">
        <v>142</v>
      </c>
      <c r="B101" s="206" t="s">
        <v>1826</v>
      </c>
      <c r="C101" s="206" t="s">
        <v>1827</v>
      </c>
      <c r="D101" s="207">
        <v>97347000</v>
      </c>
      <c r="E101" s="208" t="s">
        <v>123</v>
      </c>
      <c r="F101" s="209" t="s">
        <v>142</v>
      </c>
    </row>
    <row r="102" spans="1:6" x14ac:dyDescent="0.35">
      <c r="A102" s="40" t="s">
        <v>142</v>
      </c>
      <c r="B102" s="202" t="s">
        <v>1828</v>
      </c>
      <c r="C102" s="202" t="s">
        <v>1829</v>
      </c>
      <c r="D102" s="203">
        <v>98092991</v>
      </c>
      <c r="E102" s="204" t="s">
        <v>123</v>
      </c>
      <c r="F102" s="205" t="s">
        <v>142</v>
      </c>
    </row>
    <row r="103" spans="1:6" x14ac:dyDescent="0.35">
      <c r="A103" s="20" t="s">
        <v>142</v>
      </c>
      <c r="B103" s="206" t="s">
        <v>1830</v>
      </c>
      <c r="C103" s="206" t="s">
        <v>1831</v>
      </c>
      <c r="D103" s="207">
        <v>102429437</v>
      </c>
      <c r="E103" s="208" t="s">
        <v>123</v>
      </c>
      <c r="F103" s="209" t="s">
        <v>142</v>
      </c>
    </row>
    <row r="104" spans="1:6" x14ac:dyDescent="0.35">
      <c r="A104" s="40" t="s">
        <v>142</v>
      </c>
      <c r="B104" s="202" t="s">
        <v>1832</v>
      </c>
      <c r="C104" s="202" t="s">
        <v>1833</v>
      </c>
      <c r="D104" s="203">
        <v>105774294</v>
      </c>
      <c r="E104" s="204" t="s">
        <v>123</v>
      </c>
      <c r="F104" s="205" t="s">
        <v>142</v>
      </c>
    </row>
    <row r="105" spans="1:6" x14ac:dyDescent="0.35">
      <c r="A105" s="20" t="s">
        <v>142</v>
      </c>
      <c r="B105" s="206" t="s">
        <v>656</v>
      </c>
      <c r="C105" s="206" t="s">
        <v>1834</v>
      </c>
      <c r="D105" s="207">
        <v>105808000</v>
      </c>
      <c r="E105" s="208" t="s">
        <v>123</v>
      </c>
      <c r="F105" s="209" t="s">
        <v>142</v>
      </c>
    </row>
    <row r="106" spans="1:6" x14ac:dyDescent="0.35">
      <c r="A106" s="40" t="s">
        <v>142</v>
      </c>
      <c r="B106" s="202" t="s">
        <v>632</v>
      </c>
      <c r="C106" s="202" t="s">
        <v>1835</v>
      </c>
      <c r="D106" s="203">
        <v>114451600</v>
      </c>
      <c r="E106" s="204" t="s">
        <v>123</v>
      </c>
      <c r="F106" s="205" t="s">
        <v>142</v>
      </c>
    </row>
    <row r="107" spans="1:6" x14ac:dyDescent="0.35">
      <c r="A107" s="20" t="s">
        <v>142</v>
      </c>
      <c r="B107" s="206" t="s">
        <v>1388</v>
      </c>
      <c r="C107" s="206" t="s">
        <v>1836</v>
      </c>
      <c r="D107" s="207">
        <v>121800000</v>
      </c>
      <c r="E107" s="208" t="s">
        <v>123</v>
      </c>
      <c r="F107" s="209" t="s">
        <v>142</v>
      </c>
    </row>
    <row r="108" spans="1:6" x14ac:dyDescent="0.35">
      <c r="A108" s="40" t="s">
        <v>142</v>
      </c>
      <c r="B108" s="202" t="s">
        <v>1837</v>
      </c>
      <c r="C108" s="202" t="s">
        <v>1838</v>
      </c>
      <c r="D108" s="203">
        <v>122372240</v>
      </c>
      <c r="E108" s="204" t="s">
        <v>123</v>
      </c>
      <c r="F108" s="205" t="s">
        <v>142</v>
      </c>
    </row>
    <row r="109" spans="1:6" x14ac:dyDescent="0.35">
      <c r="A109" s="20" t="s">
        <v>142</v>
      </c>
      <c r="B109" s="206" t="s">
        <v>1839</v>
      </c>
      <c r="C109" s="206" t="s">
        <v>1840</v>
      </c>
      <c r="D109" s="207">
        <v>125495750</v>
      </c>
      <c r="E109" s="208" t="s">
        <v>123</v>
      </c>
      <c r="F109" s="209" t="s">
        <v>142</v>
      </c>
    </row>
    <row r="110" spans="1:6" x14ac:dyDescent="0.35">
      <c r="A110" s="40" t="s">
        <v>142</v>
      </c>
      <c r="B110" s="202" t="s">
        <v>1841</v>
      </c>
      <c r="C110" s="202" t="s">
        <v>1842</v>
      </c>
      <c r="D110" s="203">
        <v>137400645</v>
      </c>
      <c r="E110" s="204" t="s">
        <v>123</v>
      </c>
      <c r="F110" s="205" t="s">
        <v>142</v>
      </c>
    </row>
    <row r="111" spans="1:6" x14ac:dyDescent="0.35">
      <c r="A111" s="20" t="s">
        <v>142</v>
      </c>
      <c r="B111" s="206" t="s">
        <v>1843</v>
      </c>
      <c r="C111" s="206" t="s">
        <v>1844</v>
      </c>
      <c r="D111" s="207">
        <v>152075090</v>
      </c>
      <c r="E111" s="208" t="s">
        <v>123</v>
      </c>
      <c r="F111" s="209" t="s">
        <v>142</v>
      </c>
    </row>
    <row r="112" spans="1:6" x14ac:dyDescent="0.35">
      <c r="A112" s="40" t="s">
        <v>142</v>
      </c>
      <c r="B112" s="202" t="s">
        <v>1845</v>
      </c>
      <c r="C112" s="202" t="s">
        <v>1846</v>
      </c>
      <c r="D112" s="203">
        <v>158133225</v>
      </c>
      <c r="E112" s="204" t="s">
        <v>123</v>
      </c>
      <c r="F112" s="205" t="s">
        <v>142</v>
      </c>
    </row>
    <row r="113" spans="1:6" x14ac:dyDescent="0.35">
      <c r="A113" s="20" t="s">
        <v>142</v>
      </c>
      <c r="B113" s="206" t="s">
        <v>1847</v>
      </c>
      <c r="C113" s="206" t="s">
        <v>1848</v>
      </c>
      <c r="D113" s="207">
        <v>166180775</v>
      </c>
      <c r="E113" s="208" t="s">
        <v>123</v>
      </c>
      <c r="F113" s="209" t="s">
        <v>142</v>
      </c>
    </row>
    <row r="114" spans="1:6" x14ac:dyDescent="0.35">
      <c r="A114" s="40" t="s">
        <v>142</v>
      </c>
      <c r="B114" s="202" t="s">
        <v>1849</v>
      </c>
      <c r="C114" s="202" t="s">
        <v>1850</v>
      </c>
      <c r="D114" s="203">
        <v>169052799.99000001</v>
      </c>
      <c r="E114" s="204" t="s">
        <v>123</v>
      </c>
      <c r="F114" s="205" t="s">
        <v>142</v>
      </c>
    </row>
    <row r="115" spans="1:6" x14ac:dyDescent="0.35">
      <c r="A115" s="20" t="s">
        <v>142</v>
      </c>
      <c r="B115" s="206" t="s">
        <v>1851</v>
      </c>
      <c r="C115" s="206" t="s">
        <v>1852</v>
      </c>
      <c r="D115" s="207">
        <v>182703369</v>
      </c>
      <c r="E115" s="208" t="s">
        <v>123</v>
      </c>
      <c r="F115" s="209" t="s">
        <v>142</v>
      </c>
    </row>
    <row r="116" spans="1:6" x14ac:dyDescent="0.35">
      <c r="A116" s="40" t="s">
        <v>142</v>
      </c>
      <c r="B116" s="202" t="s">
        <v>1853</v>
      </c>
      <c r="C116" s="202" t="s">
        <v>1854</v>
      </c>
      <c r="D116" s="203">
        <v>194758977</v>
      </c>
      <c r="E116" s="204" t="s">
        <v>123</v>
      </c>
      <c r="F116" s="205" t="s">
        <v>142</v>
      </c>
    </row>
    <row r="117" spans="1:6" x14ac:dyDescent="0.35">
      <c r="A117" s="20" t="s">
        <v>142</v>
      </c>
      <c r="B117" s="206" t="s">
        <v>1855</v>
      </c>
      <c r="C117" s="206" t="s">
        <v>1856</v>
      </c>
      <c r="D117" s="207">
        <v>231271400</v>
      </c>
      <c r="E117" s="208" t="s">
        <v>123</v>
      </c>
      <c r="F117" s="209" t="s">
        <v>142</v>
      </c>
    </row>
    <row r="118" spans="1:6" x14ac:dyDescent="0.35">
      <c r="A118" s="40" t="s">
        <v>142</v>
      </c>
      <c r="B118" s="202" t="s">
        <v>1857</v>
      </c>
      <c r="C118" s="202" t="s">
        <v>1858</v>
      </c>
      <c r="D118" s="203">
        <v>260888379.09999999</v>
      </c>
      <c r="E118" s="204" t="s">
        <v>123</v>
      </c>
      <c r="F118" s="205" t="s">
        <v>142</v>
      </c>
    </row>
    <row r="119" spans="1:6" x14ac:dyDescent="0.35">
      <c r="A119" s="20" t="s">
        <v>142</v>
      </c>
      <c r="B119" s="206" t="s">
        <v>612</v>
      </c>
      <c r="C119" s="206" t="s">
        <v>1859</v>
      </c>
      <c r="D119" s="207">
        <v>332032677.75999999</v>
      </c>
      <c r="E119" s="208" t="s">
        <v>123</v>
      </c>
      <c r="F119" s="209" t="s">
        <v>142</v>
      </c>
    </row>
    <row r="120" spans="1:6" x14ac:dyDescent="0.35">
      <c r="A120" s="40" t="s">
        <v>142</v>
      </c>
      <c r="B120" s="202" t="s">
        <v>598</v>
      </c>
      <c r="C120" s="202" t="s">
        <v>1860</v>
      </c>
      <c r="D120" s="203">
        <v>341410965</v>
      </c>
      <c r="E120" s="204" t="s">
        <v>123</v>
      </c>
      <c r="F120" s="205" t="s">
        <v>142</v>
      </c>
    </row>
    <row r="121" spans="1:6" x14ac:dyDescent="0.35">
      <c r="A121" s="20" t="s">
        <v>142</v>
      </c>
      <c r="B121" s="206" t="s">
        <v>1861</v>
      </c>
      <c r="C121" s="206" t="s">
        <v>1862</v>
      </c>
      <c r="D121" s="207">
        <v>359250686</v>
      </c>
      <c r="E121" s="208" t="s">
        <v>123</v>
      </c>
      <c r="F121" s="209" t="s">
        <v>142</v>
      </c>
    </row>
    <row r="122" spans="1:6" x14ac:dyDescent="0.35">
      <c r="A122" s="40" t="s">
        <v>142</v>
      </c>
      <c r="B122" s="202" t="s">
        <v>1863</v>
      </c>
      <c r="C122" s="202" t="s">
        <v>1864</v>
      </c>
      <c r="D122" s="203">
        <v>412286350</v>
      </c>
      <c r="E122" s="204" t="s">
        <v>123</v>
      </c>
      <c r="F122" s="205" t="s">
        <v>142</v>
      </c>
    </row>
    <row r="123" spans="1:6" x14ac:dyDescent="0.35">
      <c r="A123" s="20" t="s">
        <v>142</v>
      </c>
      <c r="B123" s="206" t="s">
        <v>1865</v>
      </c>
      <c r="C123" s="206" t="s">
        <v>1866</v>
      </c>
      <c r="D123" s="207">
        <v>419203962</v>
      </c>
      <c r="E123" s="208" t="s">
        <v>123</v>
      </c>
      <c r="F123" s="209" t="s">
        <v>142</v>
      </c>
    </row>
    <row r="124" spans="1:6" x14ac:dyDescent="0.35">
      <c r="A124" s="40" t="s">
        <v>142</v>
      </c>
      <c r="B124" s="202" t="s">
        <v>1867</v>
      </c>
      <c r="C124" s="202" t="s">
        <v>1868</v>
      </c>
      <c r="D124" s="203">
        <v>421412869</v>
      </c>
      <c r="E124" s="204" t="s">
        <v>123</v>
      </c>
      <c r="F124" s="205" t="s">
        <v>142</v>
      </c>
    </row>
    <row r="125" spans="1:6" x14ac:dyDescent="0.35">
      <c r="A125" s="20" t="s">
        <v>142</v>
      </c>
      <c r="B125" s="206" t="s">
        <v>1869</v>
      </c>
      <c r="C125" s="206" t="s">
        <v>1870</v>
      </c>
      <c r="D125" s="207">
        <v>431858575.59000003</v>
      </c>
      <c r="E125" s="208" t="s">
        <v>123</v>
      </c>
      <c r="F125" s="209" t="s">
        <v>142</v>
      </c>
    </row>
    <row r="126" spans="1:6" x14ac:dyDescent="0.35">
      <c r="A126" s="40" t="s">
        <v>142</v>
      </c>
      <c r="B126" s="202" t="s">
        <v>1871</v>
      </c>
      <c r="C126" s="202" t="s">
        <v>1872</v>
      </c>
      <c r="D126" s="203">
        <v>466327802</v>
      </c>
      <c r="E126" s="204" t="s">
        <v>123</v>
      </c>
      <c r="F126" s="205" t="s">
        <v>142</v>
      </c>
    </row>
    <row r="127" spans="1:6" x14ac:dyDescent="0.35">
      <c r="A127" s="20" t="s">
        <v>142</v>
      </c>
      <c r="B127" s="206" t="s">
        <v>1873</v>
      </c>
      <c r="C127" s="206" t="s">
        <v>1874</v>
      </c>
      <c r="D127" s="207">
        <v>547856431</v>
      </c>
      <c r="E127" s="208" t="s">
        <v>123</v>
      </c>
      <c r="F127" s="209" t="s">
        <v>142</v>
      </c>
    </row>
    <row r="128" spans="1:6" x14ac:dyDescent="0.35">
      <c r="A128" s="40" t="s">
        <v>142</v>
      </c>
      <c r="B128" s="202" t="s">
        <v>1875</v>
      </c>
      <c r="C128" s="202" t="s">
        <v>1876</v>
      </c>
      <c r="D128" s="203">
        <v>586236890</v>
      </c>
      <c r="E128" s="204" t="s">
        <v>123</v>
      </c>
      <c r="F128" s="205" t="s">
        <v>142</v>
      </c>
    </row>
    <row r="129" spans="1:6" x14ac:dyDescent="0.35">
      <c r="A129" s="20" t="s">
        <v>142</v>
      </c>
      <c r="B129" s="206" t="s">
        <v>1877</v>
      </c>
      <c r="C129" s="206" t="s">
        <v>1878</v>
      </c>
      <c r="D129" s="207">
        <v>833213653</v>
      </c>
      <c r="E129" s="208" t="s">
        <v>123</v>
      </c>
      <c r="F129" s="209" t="s">
        <v>142</v>
      </c>
    </row>
    <row r="130" spans="1:6" x14ac:dyDescent="0.35">
      <c r="A130" s="40" t="s">
        <v>142</v>
      </c>
      <c r="B130" s="202" t="s">
        <v>1879</v>
      </c>
      <c r="C130" s="202" t="s">
        <v>1880</v>
      </c>
      <c r="D130" s="203">
        <v>1632428258</v>
      </c>
      <c r="E130" s="204" t="s">
        <v>123</v>
      </c>
      <c r="F130" s="205" t="s">
        <v>142</v>
      </c>
    </row>
    <row r="131" spans="1:6" x14ac:dyDescent="0.35">
      <c r="A131" s="20" t="s">
        <v>142</v>
      </c>
      <c r="B131" s="206" t="s">
        <v>1881</v>
      </c>
      <c r="C131" s="206" t="s">
        <v>1882</v>
      </c>
      <c r="D131" s="207">
        <v>1958645763</v>
      </c>
      <c r="E131" s="208" t="s">
        <v>123</v>
      </c>
      <c r="F131" s="209" t="s">
        <v>142</v>
      </c>
    </row>
    <row r="132" spans="1:6" x14ac:dyDescent="0.35">
      <c r="A132" s="40" t="s">
        <v>142</v>
      </c>
      <c r="B132" s="202" t="s">
        <v>1388</v>
      </c>
      <c r="C132" s="202" t="s">
        <v>1883</v>
      </c>
      <c r="D132" s="203">
        <v>2225194354</v>
      </c>
      <c r="E132" s="204" t="s">
        <v>123</v>
      </c>
      <c r="F132" s="205" t="s">
        <v>142</v>
      </c>
    </row>
    <row r="133" spans="1:6" x14ac:dyDescent="0.35">
      <c r="A133" s="20" t="s">
        <v>142</v>
      </c>
      <c r="B133" s="206" t="s">
        <v>622</v>
      </c>
      <c r="C133" s="206" t="s">
        <v>1884</v>
      </c>
      <c r="D133" s="207">
        <v>2609499758</v>
      </c>
      <c r="E133" s="208" t="s">
        <v>123</v>
      </c>
      <c r="F133" s="209" t="s">
        <v>142</v>
      </c>
    </row>
    <row r="134" spans="1:6" x14ac:dyDescent="0.35">
      <c r="A134" s="40" t="s">
        <v>142</v>
      </c>
      <c r="B134" s="202" t="s">
        <v>608</v>
      </c>
      <c r="C134" s="202" t="s">
        <v>1885</v>
      </c>
      <c r="D134" s="203">
        <v>3279312027</v>
      </c>
      <c r="E134" s="204" t="s">
        <v>123</v>
      </c>
      <c r="F134" s="205" t="s">
        <v>142</v>
      </c>
    </row>
    <row r="135" spans="1:6" x14ac:dyDescent="0.35">
      <c r="A135" s="20" t="s">
        <v>142</v>
      </c>
      <c r="B135" s="206" t="s">
        <v>676</v>
      </c>
      <c r="C135" s="206" t="s">
        <v>1886</v>
      </c>
      <c r="D135" s="207">
        <v>3420477030</v>
      </c>
      <c r="E135" s="208" t="s">
        <v>123</v>
      </c>
      <c r="F135" s="209" t="s">
        <v>142</v>
      </c>
    </row>
    <row r="136" spans="1:6" x14ac:dyDescent="0.35">
      <c r="A136" s="40" t="s">
        <v>142</v>
      </c>
      <c r="B136" s="202" t="s">
        <v>1887</v>
      </c>
      <c r="C136" s="202" t="s">
        <v>1888</v>
      </c>
      <c r="D136" s="203">
        <v>4008304944</v>
      </c>
      <c r="E136" s="204" t="s">
        <v>123</v>
      </c>
      <c r="F136" s="205" t="s">
        <v>142</v>
      </c>
    </row>
    <row r="137" spans="1:6" x14ac:dyDescent="0.35">
      <c r="A137" s="20" t="s">
        <v>142</v>
      </c>
      <c r="B137" s="206" t="s">
        <v>614</v>
      </c>
      <c r="C137" s="206" t="s">
        <v>1889</v>
      </c>
      <c r="D137" s="207">
        <v>8038932245</v>
      </c>
      <c r="E137" s="208" t="s">
        <v>123</v>
      </c>
      <c r="F137" s="209" t="s">
        <v>142</v>
      </c>
    </row>
    <row r="138" spans="1:6" x14ac:dyDescent="0.35">
      <c r="A138" s="40" t="s">
        <v>142</v>
      </c>
      <c r="B138" s="202" t="s">
        <v>600</v>
      </c>
      <c r="C138" s="202" t="s">
        <v>1890</v>
      </c>
      <c r="D138" s="203">
        <v>12596502841.25</v>
      </c>
      <c r="E138" s="204" t="s">
        <v>123</v>
      </c>
      <c r="F138" s="205" t="s">
        <v>142</v>
      </c>
    </row>
    <row r="139" spans="1:6" x14ac:dyDescent="0.35">
      <c r="A139" s="20" t="s">
        <v>142</v>
      </c>
      <c r="B139" s="206" t="s">
        <v>377</v>
      </c>
      <c r="C139" s="206" t="s">
        <v>1891</v>
      </c>
      <c r="D139" s="207">
        <v>40724021295.199997</v>
      </c>
      <c r="E139" s="208" t="s">
        <v>123</v>
      </c>
      <c r="F139" s="209" t="s">
        <v>142</v>
      </c>
    </row>
    <row r="140" spans="1:6" x14ac:dyDescent="0.35">
      <c r="A140" s="40" t="s">
        <v>42</v>
      </c>
      <c r="B140" s="202" t="s">
        <v>1892</v>
      </c>
      <c r="C140" s="202" t="s">
        <v>1893</v>
      </c>
      <c r="D140" s="203">
        <v>32220000</v>
      </c>
      <c r="E140" s="204" t="s">
        <v>123</v>
      </c>
      <c r="F140" s="205" t="s">
        <v>1781</v>
      </c>
    </row>
    <row r="141" spans="1:6" x14ac:dyDescent="0.35">
      <c r="A141" s="20" t="s">
        <v>42</v>
      </c>
      <c r="B141" s="206" t="s">
        <v>1894</v>
      </c>
      <c r="C141" s="206" t="s">
        <v>1895</v>
      </c>
      <c r="D141" s="207">
        <v>47853834</v>
      </c>
      <c r="E141" s="208" t="s">
        <v>123</v>
      </c>
      <c r="F141" s="209" t="s">
        <v>1781</v>
      </c>
    </row>
    <row r="142" spans="1:6" x14ac:dyDescent="0.35">
      <c r="A142" s="40" t="s">
        <v>42</v>
      </c>
      <c r="B142" s="202" t="s">
        <v>1896</v>
      </c>
      <c r="C142" s="202" t="s">
        <v>1897</v>
      </c>
      <c r="D142" s="203">
        <v>166158966</v>
      </c>
      <c r="E142" s="204" t="s">
        <v>123</v>
      </c>
      <c r="F142" s="205" t="s">
        <v>1781</v>
      </c>
    </row>
    <row r="143" spans="1:6" x14ac:dyDescent="0.35">
      <c r="A143" s="20" t="s">
        <v>42</v>
      </c>
      <c r="B143" s="206" t="s">
        <v>1898</v>
      </c>
      <c r="C143" s="206" t="s">
        <v>1899</v>
      </c>
      <c r="D143" s="207">
        <v>40291613</v>
      </c>
      <c r="E143" s="208" t="s">
        <v>123</v>
      </c>
      <c r="F143" s="209" t="s">
        <v>1781</v>
      </c>
    </row>
    <row r="144" spans="1:6" x14ac:dyDescent="0.35">
      <c r="A144" s="40" t="s">
        <v>42</v>
      </c>
      <c r="B144" s="202" t="s">
        <v>1900</v>
      </c>
      <c r="C144" s="202" t="s">
        <v>1901</v>
      </c>
      <c r="D144" s="203">
        <v>44046000</v>
      </c>
      <c r="E144" s="204" t="s">
        <v>123</v>
      </c>
      <c r="F144" s="205" t="s">
        <v>1781</v>
      </c>
    </row>
    <row r="145" spans="1:6" x14ac:dyDescent="0.35">
      <c r="A145" s="20" t="s">
        <v>42</v>
      </c>
      <c r="B145" s="206" t="s">
        <v>1867</v>
      </c>
      <c r="C145" s="206" t="s">
        <v>1902</v>
      </c>
      <c r="D145" s="207">
        <v>76540554</v>
      </c>
      <c r="E145" s="208" t="s">
        <v>123</v>
      </c>
      <c r="F145" s="209" t="s">
        <v>1781</v>
      </c>
    </row>
    <row r="146" spans="1:6" x14ac:dyDescent="0.35">
      <c r="A146" s="40" t="s">
        <v>42</v>
      </c>
      <c r="B146" s="202" t="s">
        <v>1707</v>
      </c>
      <c r="C146" s="202" t="s">
        <v>1903</v>
      </c>
      <c r="D146" s="203">
        <v>68586415</v>
      </c>
      <c r="E146" s="204" t="s">
        <v>123</v>
      </c>
      <c r="F146" s="205" t="s">
        <v>1781</v>
      </c>
    </row>
    <row r="147" spans="1:6" x14ac:dyDescent="0.35">
      <c r="A147" s="20" t="s">
        <v>42</v>
      </c>
      <c r="B147" s="206" t="s">
        <v>1904</v>
      </c>
      <c r="C147" s="206" t="s">
        <v>1905</v>
      </c>
      <c r="D147" s="207">
        <v>94360000</v>
      </c>
      <c r="E147" s="208" t="s">
        <v>123</v>
      </c>
      <c r="F147" s="209" t="s">
        <v>978</v>
      </c>
    </row>
    <row r="148" spans="1:6" x14ac:dyDescent="0.35">
      <c r="A148" s="40" t="s">
        <v>42</v>
      </c>
      <c r="B148" s="202" t="s">
        <v>1906</v>
      </c>
      <c r="C148" s="202" t="s">
        <v>1907</v>
      </c>
      <c r="D148" s="203">
        <v>81505892</v>
      </c>
      <c r="E148" s="204" t="s">
        <v>123</v>
      </c>
      <c r="F148" s="205" t="s">
        <v>1781</v>
      </c>
    </row>
    <row r="149" spans="1:6" x14ac:dyDescent="0.35">
      <c r="A149" s="20" t="s">
        <v>126</v>
      </c>
      <c r="B149" s="206" t="s">
        <v>1908</v>
      </c>
      <c r="C149" s="206" t="s">
        <v>1909</v>
      </c>
      <c r="D149" s="207">
        <v>5551867875</v>
      </c>
      <c r="E149" s="208" t="s">
        <v>1910</v>
      </c>
      <c r="F149" s="209" t="s">
        <v>1781</v>
      </c>
    </row>
    <row r="150" spans="1:6" x14ac:dyDescent="0.35">
      <c r="A150" s="40" t="s">
        <v>126</v>
      </c>
      <c r="B150" s="202" t="s">
        <v>1911</v>
      </c>
      <c r="C150" s="202" t="s">
        <v>127</v>
      </c>
      <c r="D150" s="203">
        <v>4135369129</v>
      </c>
      <c r="E150" s="204" t="s">
        <v>1912</v>
      </c>
      <c r="F150" s="205" t="s">
        <v>1781</v>
      </c>
    </row>
    <row r="151" spans="1:6" x14ac:dyDescent="0.35">
      <c r="A151" s="20" t="s">
        <v>126</v>
      </c>
      <c r="B151" s="206" t="s">
        <v>1913</v>
      </c>
      <c r="C151" s="206" t="s">
        <v>100</v>
      </c>
      <c r="D151" s="207">
        <v>2142227178</v>
      </c>
      <c r="E151" s="208" t="s">
        <v>1912</v>
      </c>
      <c r="F151" s="209" t="s">
        <v>1914</v>
      </c>
    </row>
    <row r="152" spans="1:6" x14ac:dyDescent="0.35">
      <c r="A152" s="40" t="s">
        <v>126</v>
      </c>
      <c r="B152" s="202" t="s">
        <v>706</v>
      </c>
      <c r="C152" s="202" t="s">
        <v>1915</v>
      </c>
      <c r="D152" s="203">
        <v>1728343957</v>
      </c>
      <c r="E152" s="204" t="s">
        <v>1912</v>
      </c>
      <c r="F152" s="205" t="s">
        <v>1781</v>
      </c>
    </row>
    <row r="153" spans="1:6" x14ac:dyDescent="0.35">
      <c r="A153" s="20" t="s">
        <v>126</v>
      </c>
      <c r="B153" s="206" t="s">
        <v>1916</v>
      </c>
      <c r="C153" s="206" t="s">
        <v>961</v>
      </c>
      <c r="D153" s="207">
        <v>1277258283</v>
      </c>
      <c r="E153" s="208" t="s">
        <v>1917</v>
      </c>
      <c r="F153" s="209" t="s">
        <v>1781</v>
      </c>
    </row>
    <row r="154" spans="1:6" x14ac:dyDescent="0.35">
      <c r="A154" s="40" t="s">
        <v>126</v>
      </c>
      <c r="B154" s="202" t="s">
        <v>612</v>
      </c>
      <c r="C154" s="202" t="s">
        <v>128</v>
      </c>
      <c r="D154" s="203">
        <v>878166563</v>
      </c>
      <c r="E154" s="204" t="s">
        <v>1918</v>
      </c>
      <c r="F154" s="205" t="s">
        <v>1781</v>
      </c>
    </row>
    <row r="155" spans="1:6" x14ac:dyDescent="0.35">
      <c r="A155" s="20" t="s">
        <v>126</v>
      </c>
      <c r="B155" s="206" t="s">
        <v>1919</v>
      </c>
      <c r="C155" s="206" t="s">
        <v>1920</v>
      </c>
      <c r="D155" s="207">
        <v>538869657</v>
      </c>
      <c r="E155" s="208" t="s">
        <v>1921</v>
      </c>
      <c r="F155" s="209" t="s">
        <v>1781</v>
      </c>
    </row>
    <row r="156" spans="1:6" x14ac:dyDescent="0.35">
      <c r="A156" s="40" t="s">
        <v>126</v>
      </c>
      <c r="B156" s="202" t="s">
        <v>1922</v>
      </c>
      <c r="C156" s="202" t="s">
        <v>1923</v>
      </c>
      <c r="D156" s="203">
        <v>443534419</v>
      </c>
      <c r="E156" s="204" t="s">
        <v>1924</v>
      </c>
      <c r="F156" s="205" t="s">
        <v>1781</v>
      </c>
    </row>
    <row r="157" spans="1:6" x14ac:dyDescent="0.35">
      <c r="A157" s="20" t="s">
        <v>126</v>
      </c>
      <c r="B157" s="206" t="s">
        <v>1925</v>
      </c>
      <c r="C157" s="206" t="s">
        <v>279</v>
      </c>
      <c r="D157" s="207">
        <v>438732640</v>
      </c>
      <c r="E157" s="208" t="s">
        <v>1926</v>
      </c>
      <c r="F157" s="209" t="s">
        <v>1781</v>
      </c>
    </row>
    <row r="158" spans="1:6" x14ac:dyDescent="0.35">
      <c r="A158" s="40" t="s">
        <v>126</v>
      </c>
      <c r="B158" s="202" t="s">
        <v>1927</v>
      </c>
      <c r="C158" s="202" t="s">
        <v>1928</v>
      </c>
      <c r="D158" s="203">
        <v>507302117</v>
      </c>
      <c r="E158" s="204" t="s">
        <v>1929</v>
      </c>
      <c r="F158" s="205" t="s">
        <v>1781</v>
      </c>
    </row>
    <row r="159" spans="1:6" x14ac:dyDescent="0.35">
      <c r="A159" s="20" t="s">
        <v>126</v>
      </c>
      <c r="B159" s="206" t="s">
        <v>1930</v>
      </c>
      <c r="C159" s="206" t="s">
        <v>956</v>
      </c>
      <c r="D159" s="207">
        <v>389280808</v>
      </c>
      <c r="E159" s="208" t="s">
        <v>1931</v>
      </c>
      <c r="F159" s="209" t="s">
        <v>1781</v>
      </c>
    </row>
    <row r="160" spans="1:6" x14ac:dyDescent="0.35">
      <c r="A160" s="40" t="s">
        <v>126</v>
      </c>
      <c r="B160" s="202" t="s">
        <v>1932</v>
      </c>
      <c r="C160" s="202" t="s">
        <v>1933</v>
      </c>
      <c r="D160" s="203">
        <v>260032189</v>
      </c>
      <c r="E160" s="204" t="s">
        <v>1934</v>
      </c>
      <c r="F160" s="205" t="s">
        <v>1781</v>
      </c>
    </row>
    <row r="161" spans="1:6" x14ac:dyDescent="0.35">
      <c r="A161" s="20" t="s">
        <v>126</v>
      </c>
      <c r="B161" s="206" t="s">
        <v>636</v>
      </c>
      <c r="C161" s="206" t="s">
        <v>1935</v>
      </c>
      <c r="D161" s="207">
        <v>247914735</v>
      </c>
      <c r="E161" s="208" t="s">
        <v>1918</v>
      </c>
      <c r="F161" s="209" t="s">
        <v>1781</v>
      </c>
    </row>
    <row r="162" spans="1:6" x14ac:dyDescent="0.35">
      <c r="A162" s="40" t="s">
        <v>126</v>
      </c>
      <c r="B162" s="202" t="s">
        <v>1936</v>
      </c>
      <c r="C162" s="202" t="s">
        <v>1937</v>
      </c>
      <c r="D162" s="203">
        <v>205722610</v>
      </c>
      <c r="E162" s="204" t="s">
        <v>1938</v>
      </c>
      <c r="F162" s="205" t="s">
        <v>1781</v>
      </c>
    </row>
    <row r="163" spans="1:6" x14ac:dyDescent="0.35">
      <c r="A163" s="20" t="s">
        <v>126</v>
      </c>
      <c r="B163" s="206" t="s">
        <v>1867</v>
      </c>
      <c r="C163" s="206" t="s">
        <v>1939</v>
      </c>
      <c r="D163" s="207">
        <v>167874612</v>
      </c>
      <c r="E163" s="208" t="s">
        <v>1940</v>
      </c>
      <c r="F163" s="209" t="s">
        <v>1781</v>
      </c>
    </row>
    <row r="164" spans="1:6" x14ac:dyDescent="0.35">
      <c r="A164" s="40" t="s">
        <v>126</v>
      </c>
      <c r="B164" s="202" t="s">
        <v>1817</v>
      </c>
      <c r="C164" s="202" t="s">
        <v>1941</v>
      </c>
      <c r="D164" s="203">
        <v>164075521</v>
      </c>
      <c r="E164" s="204" t="s">
        <v>1942</v>
      </c>
      <c r="F164" s="205" t="s">
        <v>1781</v>
      </c>
    </row>
    <row r="165" spans="1:6" x14ac:dyDescent="0.35">
      <c r="A165" s="20" t="s">
        <v>126</v>
      </c>
      <c r="B165" s="206" t="s">
        <v>1943</v>
      </c>
      <c r="C165" s="206" t="s">
        <v>1944</v>
      </c>
      <c r="D165" s="207">
        <v>152045900</v>
      </c>
      <c r="E165" s="208" t="s">
        <v>1945</v>
      </c>
      <c r="F165" s="209" t="s">
        <v>1781</v>
      </c>
    </row>
    <row r="166" spans="1:6" x14ac:dyDescent="0.35">
      <c r="A166" s="40" t="s">
        <v>126</v>
      </c>
      <c r="B166" s="202" t="s">
        <v>1946</v>
      </c>
      <c r="C166" s="202" t="s">
        <v>1947</v>
      </c>
      <c r="D166" s="203">
        <v>147481710</v>
      </c>
      <c r="E166" s="204" t="s">
        <v>1948</v>
      </c>
      <c r="F166" s="205" t="s">
        <v>1781</v>
      </c>
    </row>
    <row r="167" spans="1:6" x14ac:dyDescent="0.35">
      <c r="A167" s="20" t="s">
        <v>126</v>
      </c>
      <c r="B167" s="206" t="s">
        <v>1949</v>
      </c>
      <c r="C167" s="206" t="s">
        <v>949</v>
      </c>
      <c r="D167" s="207">
        <v>139021995</v>
      </c>
      <c r="E167" s="208" t="s">
        <v>1405</v>
      </c>
      <c r="F167" s="209" t="s">
        <v>1781</v>
      </c>
    </row>
    <row r="168" spans="1:6" x14ac:dyDescent="0.35">
      <c r="A168" s="40" t="s">
        <v>126</v>
      </c>
      <c r="B168" s="202" t="s">
        <v>1832</v>
      </c>
      <c r="C168" s="202" t="s">
        <v>1950</v>
      </c>
      <c r="D168" s="203">
        <v>138373062</v>
      </c>
      <c r="E168" s="204" t="s">
        <v>1951</v>
      </c>
      <c r="F168" s="205" t="s">
        <v>1781</v>
      </c>
    </row>
    <row r="169" spans="1:6" x14ac:dyDescent="0.35">
      <c r="A169" s="20" t="s">
        <v>126</v>
      </c>
      <c r="B169" s="206" t="s">
        <v>1952</v>
      </c>
      <c r="C169" s="206" t="s">
        <v>1953</v>
      </c>
      <c r="D169" s="207">
        <v>137042714</v>
      </c>
      <c r="E169" s="208" t="s">
        <v>1954</v>
      </c>
      <c r="F169" s="209" t="s">
        <v>1781</v>
      </c>
    </row>
    <row r="170" spans="1:6" x14ac:dyDescent="0.35">
      <c r="A170" s="40" t="s">
        <v>126</v>
      </c>
      <c r="B170" s="202" t="s">
        <v>1955</v>
      </c>
      <c r="C170" s="202" t="s">
        <v>1956</v>
      </c>
      <c r="D170" s="203">
        <v>131633350</v>
      </c>
      <c r="E170" s="204" t="s">
        <v>1954</v>
      </c>
      <c r="F170" s="205" t="s">
        <v>1781</v>
      </c>
    </row>
    <row r="171" spans="1:6" x14ac:dyDescent="0.35">
      <c r="A171" s="20" t="s">
        <v>126</v>
      </c>
      <c r="B171" s="206" t="s">
        <v>600</v>
      </c>
      <c r="C171" s="206" t="s">
        <v>1957</v>
      </c>
      <c r="D171" s="207">
        <v>106271182</v>
      </c>
      <c r="E171" s="208" t="s">
        <v>1938</v>
      </c>
      <c r="F171" s="209" t="s">
        <v>1781</v>
      </c>
    </row>
    <row r="172" spans="1:6" x14ac:dyDescent="0.35">
      <c r="A172" s="40" t="s">
        <v>126</v>
      </c>
      <c r="B172" s="202" t="s">
        <v>641</v>
      </c>
      <c r="C172" s="202" t="s">
        <v>129</v>
      </c>
      <c r="D172" s="203">
        <v>104873006</v>
      </c>
      <c r="E172" s="204" t="s">
        <v>1958</v>
      </c>
      <c r="F172" s="205" t="s">
        <v>1781</v>
      </c>
    </row>
    <row r="173" spans="1:6" x14ac:dyDescent="0.35">
      <c r="A173" s="20" t="s">
        <v>126</v>
      </c>
      <c r="B173" s="206" t="s">
        <v>1815</v>
      </c>
      <c r="C173" s="206" t="s">
        <v>1959</v>
      </c>
      <c r="D173" s="207">
        <v>101356876</v>
      </c>
      <c r="E173" s="208" t="s">
        <v>1960</v>
      </c>
      <c r="F173" s="209" t="s">
        <v>1781</v>
      </c>
    </row>
    <row r="174" spans="1:6" x14ac:dyDescent="0.35">
      <c r="A174" s="40" t="s">
        <v>126</v>
      </c>
      <c r="B174" s="202" t="s">
        <v>1961</v>
      </c>
      <c r="C174" s="202" t="s">
        <v>1962</v>
      </c>
      <c r="D174" s="203">
        <v>97414458</v>
      </c>
      <c r="E174" s="204" t="s">
        <v>1963</v>
      </c>
      <c r="F174" s="205" t="s">
        <v>1914</v>
      </c>
    </row>
    <row r="175" spans="1:6" x14ac:dyDescent="0.35">
      <c r="A175" s="20" t="s">
        <v>126</v>
      </c>
      <c r="B175" s="206" t="s">
        <v>1916</v>
      </c>
      <c r="C175" s="206" t="s">
        <v>1964</v>
      </c>
      <c r="D175" s="207">
        <v>84258000</v>
      </c>
      <c r="E175" s="208" t="s">
        <v>1965</v>
      </c>
      <c r="F175" s="209" t="s">
        <v>1781</v>
      </c>
    </row>
    <row r="176" spans="1:6" x14ac:dyDescent="0.35">
      <c r="A176" s="40" t="s">
        <v>126</v>
      </c>
      <c r="B176" s="202" t="s">
        <v>1966</v>
      </c>
      <c r="C176" s="202" t="s">
        <v>1967</v>
      </c>
      <c r="D176" s="203">
        <v>81892000</v>
      </c>
      <c r="E176" s="204" t="s">
        <v>1968</v>
      </c>
      <c r="F176" s="205" t="s">
        <v>1781</v>
      </c>
    </row>
    <row r="177" spans="1:6" x14ac:dyDescent="0.35">
      <c r="A177" s="20" t="s">
        <v>126</v>
      </c>
      <c r="B177" s="206" t="s">
        <v>1969</v>
      </c>
      <c r="C177" s="206" t="s">
        <v>1970</v>
      </c>
      <c r="D177" s="207">
        <v>80558046</v>
      </c>
      <c r="E177" s="208" t="s">
        <v>1938</v>
      </c>
      <c r="F177" s="209" t="s">
        <v>1781</v>
      </c>
    </row>
    <row r="178" spans="1:6" x14ac:dyDescent="0.35">
      <c r="A178" s="40" t="s">
        <v>126</v>
      </c>
      <c r="B178" s="202" t="s">
        <v>1971</v>
      </c>
      <c r="C178" s="202" t="s">
        <v>1972</v>
      </c>
      <c r="D178" s="203">
        <v>78221822</v>
      </c>
      <c r="E178" s="204" t="s">
        <v>1921</v>
      </c>
      <c r="F178" s="205" t="s">
        <v>1781</v>
      </c>
    </row>
    <row r="179" spans="1:6" x14ac:dyDescent="0.35">
      <c r="A179" s="20" t="s">
        <v>126</v>
      </c>
      <c r="B179" s="206" t="s">
        <v>1973</v>
      </c>
      <c r="C179" s="206" t="s">
        <v>1974</v>
      </c>
      <c r="D179" s="207">
        <v>71172167</v>
      </c>
      <c r="E179" s="208" t="s">
        <v>1926</v>
      </c>
      <c r="F179" s="209" t="s">
        <v>1781</v>
      </c>
    </row>
    <row r="180" spans="1:6" x14ac:dyDescent="0.35">
      <c r="A180" s="40" t="s">
        <v>126</v>
      </c>
      <c r="B180" s="202" t="s">
        <v>1975</v>
      </c>
      <c r="C180" s="202" t="s">
        <v>1976</v>
      </c>
      <c r="D180" s="203">
        <v>70192575</v>
      </c>
      <c r="E180" s="204" t="s">
        <v>1977</v>
      </c>
      <c r="F180" s="205" t="s">
        <v>1781</v>
      </c>
    </row>
    <row r="181" spans="1:6" x14ac:dyDescent="0.35">
      <c r="A181" s="20" t="s">
        <v>126</v>
      </c>
      <c r="B181" s="206" t="s">
        <v>1861</v>
      </c>
      <c r="C181" s="206" t="s">
        <v>1978</v>
      </c>
      <c r="D181" s="207">
        <v>68851751</v>
      </c>
      <c r="E181" s="208" t="s">
        <v>1979</v>
      </c>
      <c r="F181" s="209" t="s">
        <v>1781</v>
      </c>
    </row>
    <row r="182" spans="1:6" x14ac:dyDescent="0.35">
      <c r="A182" s="40" t="s">
        <v>126</v>
      </c>
      <c r="B182" s="202" t="s">
        <v>1980</v>
      </c>
      <c r="C182" s="202" t="s">
        <v>1981</v>
      </c>
      <c r="D182" s="203">
        <v>64194655</v>
      </c>
      <c r="E182" s="204" t="s">
        <v>1948</v>
      </c>
      <c r="F182" s="205" t="s">
        <v>1781</v>
      </c>
    </row>
    <row r="183" spans="1:6" x14ac:dyDescent="0.35">
      <c r="A183" s="20" t="s">
        <v>126</v>
      </c>
      <c r="B183" s="206" t="s">
        <v>1982</v>
      </c>
      <c r="C183" s="206" t="s">
        <v>1983</v>
      </c>
      <c r="D183" s="207">
        <v>63958185</v>
      </c>
      <c r="E183" s="208" t="s">
        <v>1984</v>
      </c>
      <c r="F183" s="209" t="s">
        <v>1985</v>
      </c>
    </row>
    <row r="184" spans="1:6" x14ac:dyDescent="0.35">
      <c r="A184" s="40" t="s">
        <v>126</v>
      </c>
      <c r="B184" s="202" t="s">
        <v>1986</v>
      </c>
      <c r="C184" s="202" t="s">
        <v>1987</v>
      </c>
      <c r="D184" s="203">
        <v>60725095</v>
      </c>
      <c r="E184" s="204" t="s">
        <v>1948</v>
      </c>
      <c r="F184" s="205" t="s">
        <v>1988</v>
      </c>
    </row>
    <row r="185" spans="1:6" x14ac:dyDescent="0.35">
      <c r="A185" s="20" t="s">
        <v>126</v>
      </c>
      <c r="B185" s="206" t="s">
        <v>1879</v>
      </c>
      <c r="C185" s="206" t="s">
        <v>1989</v>
      </c>
      <c r="D185" s="207">
        <v>57486432</v>
      </c>
      <c r="E185" s="208" t="s">
        <v>1990</v>
      </c>
      <c r="F185" s="209" t="s">
        <v>1781</v>
      </c>
    </row>
    <row r="186" spans="1:6" x14ac:dyDescent="0.35">
      <c r="A186" s="40" t="s">
        <v>126</v>
      </c>
      <c r="B186" s="202" t="s">
        <v>1991</v>
      </c>
      <c r="C186" s="202" t="s">
        <v>1992</v>
      </c>
      <c r="D186" s="203">
        <v>51376500</v>
      </c>
      <c r="E186" s="204" t="s">
        <v>1948</v>
      </c>
      <c r="F186" s="205" t="s">
        <v>1781</v>
      </c>
    </row>
    <row r="187" spans="1:6" x14ac:dyDescent="0.35">
      <c r="A187" s="20" t="s">
        <v>144</v>
      </c>
      <c r="B187" s="206" t="s">
        <v>1922</v>
      </c>
      <c r="C187" s="206" t="s">
        <v>1923</v>
      </c>
      <c r="D187" s="207">
        <v>22778720</v>
      </c>
      <c r="E187" s="208" t="s">
        <v>1993</v>
      </c>
      <c r="F187" s="209" t="s">
        <v>1994</v>
      </c>
    </row>
    <row r="188" spans="1:6" x14ac:dyDescent="0.35">
      <c r="A188" s="40" t="s">
        <v>144</v>
      </c>
      <c r="B188" s="202" t="s">
        <v>1995</v>
      </c>
      <c r="C188" s="202" t="s">
        <v>1996</v>
      </c>
      <c r="D188" s="203">
        <v>91863000</v>
      </c>
      <c r="E188" s="204" t="s">
        <v>1997</v>
      </c>
      <c r="F188" s="205" t="s">
        <v>1998</v>
      </c>
    </row>
    <row r="189" spans="1:6" x14ac:dyDescent="0.35">
      <c r="A189" s="20" t="s">
        <v>144</v>
      </c>
      <c r="B189" s="206" t="s">
        <v>1832</v>
      </c>
      <c r="C189" s="206" t="s">
        <v>1999</v>
      </c>
      <c r="D189" s="207">
        <v>4572673</v>
      </c>
      <c r="E189" s="208" t="s">
        <v>2000</v>
      </c>
      <c r="F189" s="209" t="s">
        <v>2001</v>
      </c>
    </row>
    <row r="190" spans="1:6" x14ac:dyDescent="0.35">
      <c r="A190" s="40" t="s">
        <v>144</v>
      </c>
      <c r="B190" s="202" t="s">
        <v>2002</v>
      </c>
      <c r="C190" s="202" t="s">
        <v>2003</v>
      </c>
      <c r="D190" s="203">
        <v>2002606</v>
      </c>
      <c r="E190" s="204" t="s">
        <v>1573</v>
      </c>
      <c r="F190" s="205" t="s">
        <v>2004</v>
      </c>
    </row>
    <row r="191" spans="1:6" x14ac:dyDescent="0.35">
      <c r="A191" s="20" t="s">
        <v>144</v>
      </c>
      <c r="B191" s="206" t="s">
        <v>622</v>
      </c>
      <c r="C191" s="206" t="s">
        <v>145</v>
      </c>
      <c r="D191" s="207">
        <v>65681113</v>
      </c>
      <c r="E191" s="208" t="s">
        <v>2005</v>
      </c>
      <c r="F191" s="209" t="s">
        <v>2006</v>
      </c>
    </row>
    <row r="192" spans="1:6" x14ac:dyDescent="0.35">
      <c r="A192" s="40" t="s">
        <v>144</v>
      </c>
      <c r="B192" s="202" t="s">
        <v>2007</v>
      </c>
      <c r="C192" s="202" t="s">
        <v>2008</v>
      </c>
      <c r="D192" s="203">
        <v>127268877</v>
      </c>
      <c r="E192" s="204" t="s">
        <v>2009</v>
      </c>
      <c r="F192" s="205" t="s">
        <v>2010</v>
      </c>
    </row>
    <row r="193" spans="1:6" x14ac:dyDescent="0.35">
      <c r="A193" s="20" t="s">
        <v>144</v>
      </c>
      <c r="B193" s="206" t="s">
        <v>2011</v>
      </c>
      <c r="C193" s="206" t="s">
        <v>2012</v>
      </c>
      <c r="D193" s="207">
        <v>62624670</v>
      </c>
      <c r="E193" s="208" t="s">
        <v>2009</v>
      </c>
      <c r="F193" s="209" t="s">
        <v>2013</v>
      </c>
    </row>
    <row r="194" spans="1:6" x14ac:dyDescent="0.35">
      <c r="A194" s="40" t="s">
        <v>144</v>
      </c>
      <c r="B194" s="202" t="s">
        <v>2014</v>
      </c>
      <c r="C194" s="202" t="s">
        <v>2015</v>
      </c>
      <c r="D194" s="203">
        <v>124053501</v>
      </c>
      <c r="E194" s="204" t="s">
        <v>2016</v>
      </c>
      <c r="F194" s="205" t="s">
        <v>2017</v>
      </c>
    </row>
    <row r="195" spans="1:6" x14ac:dyDescent="0.35">
      <c r="A195" s="20" t="s">
        <v>130</v>
      </c>
      <c r="B195" s="206" t="s">
        <v>2018</v>
      </c>
      <c r="C195" s="206" t="s">
        <v>1950</v>
      </c>
      <c r="D195" s="207">
        <v>109350059.56</v>
      </c>
      <c r="E195" s="208" t="s">
        <v>2019</v>
      </c>
      <c r="F195" s="209" t="s">
        <v>123</v>
      </c>
    </row>
    <row r="196" spans="1:6" x14ac:dyDescent="0.35">
      <c r="A196" s="40" t="s">
        <v>130</v>
      </c>
      <c r="B196" s="202" t="s">
        <v>2020</v>
      </c>
      <c r="C196" s="202" t="s">
        <v>2021</v>
      </c>
      <c r="D196" s="203">
        <v>108732851.12</v>
      </c>
      <c r="E196" s="204" t="s">
        <v>2022</v>
      </c>
      <c r="F196" s="205" t="s">
        <v>123</v>
      </c>
    </row>
    <row r="197" spans="1:6" x14ac:dyDescent="0.35">
      <c r="A197" s="20" t="s">
        <v>130</v>
      </c>
      <c r="B197" s="206" t="s">
        <v>2023</v>
      </c>
      <c r="C197" s="206" t="s">
        <v>134</v>
      </c>
      <c r="D197" s="207">
        <v>1604733245.0400002</v>
      </c>
      <c r="E197" s="208" t="s">
        <v>2024</v>
      </c>
      <c r="F197" s="209" t="s">
        <v>123</v>
      </c>
    </row>
    <row r="198" spans="1:6" x14ac:dyDescent="0.35">
      <c r="A198" s="40" t="s">
        <v>130</v>
      </c>
      <c r="B198" s="202" t="s">
        <v>2025</v>
      </c>
      <c r="C198" s="202" t="s">
        <v>1813</v>
      </c>
      <c r="D198" s="203">
        <v>208372660</v>
      </c>
      <c r="E198" s="204" t="s">
        <v>2026</v>
      </c>
      <c r="F198" s="205" t="s">
        <v>123</v>
      </c>
    </row>
    <row r="199" spans="1:6" x14ac:dyDescent="0.35">
      <c r="A199" s="20" t="s">
        <v>130</v>
      </c>
      <c r="B199" s="206" t="s">
        <v>2027</v>
      </c>
      <c r="C199" s="206" t="s">
        <v>2028</v>
      </c>
      <c r="D199" s="207">
        <v>267170640.46000001</v>
      </c>
      <c r="E199" s="208" t="s">
        <v>2029</v>
      </c>
      <c r="F199" s="209" t="s">
        <v>123</v>
      </c>
    </row>
    <row r="200" spans="1:6" x14ac:dyDescent="0.35">
      <c r="A200" s="40" t="s">
        <v>130</v>
      </c>
      <c r="B200" s="202" t="s">
        <v>2030</v>
      </c>
      <c r="C200" s="202" t="s">
        <v>2031</v>
      </c>
      <c r="D200" s="203">
        <v>1863378854.2877777</v>
      </c>
      <c r="E200" s="204" t="s">
        <v>2032</v>
      </c>
      <c r="F200" s="205" t="s">
        <v>123</v>
      </c>
    </row>
    <row r="201" spans="1:6" x14ac:dyDescent="0.35">
      <c r="A201" s="20" t="s">
        <v>130</v>
      </c>
      <c r="B201" s="206" t="s">
        <v>2033</v>
      </c>
      <c r="C201" s="206" t="s">
        <v>2034</v>
      </c>
      <c r="D201" s="207">
        <v>250208578.96111113</v>
      </c>
      <c r="E201" s="208" t="s">
        <v>2035</v>
      </c>
      <c r="F201" s="209" t="s">
        <v>123</v>
      </c>
    </row>
    <row r="202" spans="1:6" x14ac:dyDescent="0.35">
      <c r="A202" s="40" t="s">
        <v>130</v>
      </c>
      <c r="B202" s="202" t="s">
        <v>2036</v>
      </c>
      <c r="C202" s="202" t="s">
        <v>101</v>
      </c>
      <c r="D202" s="203">
        <v>937497486.10000014</v>
      </c>
      <c r="E202" s="204" t="s">
        <v>2037</v>
      </c>
      <c r="F202" s="205" t="s">
        <v>123</v>
      </c>
    </row>
    <row r="203" spans="1:6" x14ac:dyDescent="0.35">
      <c r="A203" s="20" t="s">
        <v>130</v>
      </c>
      <c r="B203" s="206" t="s">
        <v>2038</v>
      </c>
      <c r="C203" s="206" t="s">
        <v>124</v>
      </c>
      <c r="D203" s="207">
        <v>304802066.67666662</v>
      </c>
      <c r="E203" s="208" t="s">
        <v>2039</v>
      </c>
      <c r="F203" s="209" t="s">
        <v>123</v>
      </c>
    </row>
    <row r="204" spans="1:6" x14ac:dyDescent="0.35">
      <c r="A204" s="40" t="s">
        <v>130</v>
      </c>
      <c r="B204" s="202" t="s">
        <v>2040</v>
      </c>
      <c r="C204" s="202" t="s">
        <v>132</v>
      </c>
      <c r="D204" s="203">
        <v>963632267.70000005</v>
      </c>
      <c r="E204" s="204" t="s">
        <v>2029</v>
      </c>
      <c r="F204" s="205" t="s">
        <v>123</v>
      </c>
    </row>
    <row r="205" spans="1:6" x14ac:dyDescent="0.35">
      <c r="A205" s="20" t="s">
        <v>130</v>
      </c>
      <c r="B205" s="206" t="s">
        <v>2041</v>
      </c>
      <c r="C205" s="206" t="s">
        <v>2042</v>
      </c>
      <c r="D205" s="207">
        <v>229435003.91999996</v>
      </c>
      <c r="E205" s="208" t="s">
        <v>2043</v>
      </c>
      <c r="F205" s="209" t="s">
        <v>123</v>
      </c>
    </row>
    <row r="206" spans="1:6" x14ac:dyDescent="0.35">
      <c r="A206" s="40" t="s">
        <v>130</v>
      </c>
      <c r="B206" s="202" t="s">
        <v>2044</v>
      </c>
      <c r="C206" s="202" t="s">
        <v>2045</v>
      </c>
      <c r="D206" s="203">
        <v>75359101.099999994</v>
      </c>
      <c r="E206" s="204" t="s">
        <v>2039</v>
      </c>
      <c r="F206" s="205" t="s">
        <v>123</v>
      </c>
    </row>
    <row r="207" spans="1:6" x14ac:dyDescent="0.35">
      <c r="A207" s="20" t="s">
        <v>130</v>
      </c>
      <c r="B207" s="206" t="s">
        <v>1814</v>
      </c>
      <c r="C207" s="206" t="s">
        <v>131</v>
      </c>
      <c r="D207" s="207">
        <v>143376184.38</v>
      </c>
      <c r="E207" s="208" t="s">
        <v>2046</v>
      </c>
      <c r="F207" s="209" t="s">
        <v>123</v>
      </c>
    </row>
    <row r="208" spans="1:6" x14ac:dyDescent="0.35">
      <c r="A208" s="40" t="s">
        <v>130</v>
      </c>
      <c r="B208" s="202" t="s">
        <v>2047</v>
      </c>
      <c r="C208" s="202" t="s">
        <v>2048</v>
      </c>
      <c r="D208" s="203">
        <v>381718790</v>
      </c>
      <c r="E208" s="204" t="s">
        <v>2049</v>
      </c>
      <c r="F208" s="205" t="s">
        <v>123</v>
      </c>
    </row>
    <row r="209" spans="1:6" x14ac:dyDescent="0.35">
      <c r="A209" s="20" t="s">
        <v>130</v>
      </c>
      <c r="B209" s="206" t="s">
        <v>2050</v>
      </c>
      <c r="C209" s="206" t="s">
        <v>1957</v>
      </c>
      <c r="D209" s="207">
        <v>322501266.44000006</v>
      </c>
      <c r="E209" s="208" t="s">
        <v>2039</v>
      </c>
      <c r="F209" s="209" t="s">
        <v>123</v>
      </c>
    </row>
    <row r="210" spans="1:6" x14ac:dyDescent="0.35">
      <c r="A210" s="40" t="s">
        <v>130</v>
      </c>
      <c r="B210" s="202" t="s">
        <v>2051</v>
      </c>
      <c r="C210" s="202" t="s">
        <v>2052</v>
      </c>
      <c r="D210" s="203">
        <v>213756955.16</v>
      </c>
      <c r="E210" s="204" t="s">
        <v>2049</v>
      </c>
      <c r="F210" s="205" t="s">
        <v>123</v>
      </c>
    </row>
    <row r="211" spans="1:6" x14ac:dyDescent="0.35">
      <c r="A211" s="20" t="s">
        <v>130</v>
      </c>
      <c r="B211" s="206" t="s">
        <v>2053</v>
      </c>
      <c r="C211" s="206" t="s">
        <v>1978</v>
      </c>
      <c r="D211" s="207">
        <v>162285602.76333332</v>
      </c>
      <c r="E211" s="208" t="s">
        <v>2054</v>
      </c>
      <c r="F211" s="209" t="s">
        <v>123</v>
      </c>
    </row>
    <row r="212" spans="1:6" x14ac:dyDescent="0.35">
      <c r="A212" s="40" t="s">
        <v>130</v>
      </c>
      <c r="B212" s="202" t="s">
        <v>2055</v>
      </c>
      <c r="C212" s="202" t="s">
        <v>2056</v>
      </c>
      <c r="D212" s="203">
        <v>247786562.16</v>
      </c>
      <c r="E212" s="204" t="s">
        <v>2057</v>
      </c>
      <c r="F212" s="205" t="s">
        <v>123</v>
      </c>
    </row>
    <row r="213" spans="1:6" x14ac:dyDescent="0.35">
      <c r="A213" s="20" t="s">
        <v>130</v>
      </c>
      <c r="B213" s="206" t="s">
        <v>2058</v>
      </c>
      <c r="C213" s="206" t="s">
        <v>2059</v>
      </c>
      <c r="D213" s="207">
        <v>1446633758.4222169</v>
      </c>
      <c r="E213" s="208" t="s">
        <v>2039</v>
      </c>
      <c r="F213" s="209" t="s">
        <v>123</v>
      </c>
    </row>
    <row r="214" spans="1:6" x14ac:dyDescent="0.35">
      <c r="A214" s="40" t="s">
        <v>130</v>
      </c>
      <c r="B214" s="202" t="s">
        <v>1786</v>
      </c>
      <c r="C214" s="202" t="s">
        <v>128</v>
      </c>
      <c r="D214" s="203">
        <v>616616132.31333327</v>
      </c>
      <c r="E214" s="204" t="s">
        <v>2060</v>
      </c>
      <c r="F214" s="205" t="s">
        <v>123</v>
      </c>
    </row>
    <row r="215" spans="1:6" x14ac:dyDescent="0.35">
      <c r="A215" s="20" t="s">
        <v>130</v>
      </c>
      <c r="B215" s="206" t="s">
        <v>2061</v>
      </c>
      <c r="C215" s="206" t="s">
        <v>2062</v>
      </c>
      <c r="D215" s="207">
        <v>175087004.05999997</v>
      </c>
      <c r="E215" s="208" t="s">
        <v>2039</v>
      </c>
      <c r="F215" s="209" t="s">
        <v>123</v>
      </c>
    </row>
    <row r="216" spans="1:6" x14ac:dyDescent="0.35">
      <c r="A216" s="40" t="s">
        <v>130</v>
      </c>
      <c r="B216" s="202" t="s">
        <v>2063</v>
      </c>
      <c r="C216" s="202" t="s">
        <v>2064</v>
      </c>
      <c r="D216" s="203">
        <v>60660778.020000003</v>
      </c>
      <c r="E216" s="204" t="s">
        <v>2065</v>
      </c>
      <c r="F216" s="205" t="s">
        <v>123</v>
      </c>
    </row>
    <row r="217" spans="1:6" x14ac:dyDescent="0.35">
      <c r="A217" s="20" t="s">
        <v>130</v>
      </c>
      <c r="B217" s="206" t="s">
        <v>2066</v>
      </c>
      <c r="C217" s="206" t="s">
        <v>2067</v>
      </c>
      <c r="D217" s="207">
        <v>160886941.88</v>
      </c>
      <c r="E217" s="208" t="s">
        <v>2049</v>
      </c>
      <c r="F217" s="209" t="s">
        <v>123</v>
      </c>
    </row>
    <row r="218" spans="1:6" x14ac:dyDescent="0.35">
      <c r="A218" s="40" t="s">
        <v>130</v>
      </c>
      <c r="B218" s="202" t="s">
        <v>2068</v>
      </c>
      <c r="C218" s="202" t="s">
        <v>949</v>
      </c>
      <c r="D218" s="203">
        <v>72259660</v>
      </c>
      <c r="E218" s="204" t="s">
        <v>2069</v>
      </c>
      <c r="F218" s="205" t="s">
        <v>123</v>
      </c>
    </row>
    <row r="219" spans="1:6" x14ac:dyDescent="0.35">
      <c r="A219" s="20" t="s">
        <v>130</v>
      </c>
      <c r="B219" s="206" t="s">
        <v>2070</v>
      </c>
      <c r="C219" s="206" t="s">
        <v>2071</v>
      </c>
      <c r="D219" s="207">
        <v>156081101.07555559</v>
      </c>
      <c r="E219" s="208" t="s">
        <v>2039</v>
      </c>
      <c r="F219" s="209" t="s">
        <v>123</v>
      </c>
    </row>
    <row r="220" spans="1:6" x14ac:dyDescent="0.35">
      <c r="A220" s="40" t="s">
        <v>130</v>
      </c>
      <c r="B220" s="202" t="s">
        <v>2072</v>
      </c>
      <c r="C220" s="202" t="s">
        <v>2073</v>
      </c>
      <c r="D220" s="203">
        <v>91537650.400000006</v>
      </c>
      <c r="E220" s="204" t="s">
        <v>2074</v>
      </c>
      <c r="F220" s="205" t="s">
        <v>123</v>
      </c>
    </row>
    <row r="221" spans="1:6" x14ac:dyDescent="0.35">
      <c r="A221" s="20" t="s">
        <v>130</v>
      </c>
      <c r="B221" s="206" t="s">
        <v>2075</v>
      </c>
      <c r="C221" s="206" t="s">
        <v>2076</v>
      </c>
      <c r="D221" s="207">
        <v>63714408.111111023</v>
      </c>
      <c r="E221" s="208" t="s">
        <v>2077</v>
      </c>
      <c r="F221" s="209" t="s">
        <v>123</v>
      </c>
    </row>
    <row r="222" spans="1:6" x14ac:dyDescent="0.35">
      <c r="A222" s="40" t="s">
        <v>130</v>
      </c>
      <c r="B222" s="202" t="s">
        <v>2078</v>
      </c>
      <c r="C222" s="202" t="s">
        <v>1909</v>
      </c>
      <c r="D222" s="203">
        <v>90565000</v>
      </c>
      <c r="E222" s="204" t="s">
        <v>2079</v>
      </c>
      <c r="F222" s="205" t="s">
        <v>123</v>
      </c>
    </row>
    <row r="223" spans="1:6" x14ac:dyDescent="0.35">
      <c r="A223" s="20" t="s">
        <v>130</v>
      </c>
      <c r="B223" s="206" t="s">
        <v>2080</v>
      </c>
      <c r="C223" s="206" t="s">
        <v>2081</v>
      </c>
      <c r="D223" s="207">
        <v>51430022.70000001</v>
      </c>
      <c r="E223" s="208" t="s">
        <v>2043</v>
      </c>
      <c r="F223" s="209" t="s">
        <v>123</v>
      </c>
    </row>
    <row r="224" spans="1:6" x14ac:dyDescent="0.35">
      <c r="A224" s="40" t="s">
        <v>130</v>
      </c>
      <c r="B224" s="202" t="s">
        <v>2082</v>
      </c>
      <c r="C224" s="202" t="s">
        <v>2083</v>
      </c>
      <c r="D224" s="203">
        <v>161337298.64777777</v>
      </c>
      <c r="E224" s="204" t="s">
        <v>2032</v>
      </c>
      <c r="F224" s="205" t="s">
        <v>123</v>
      </c>
    </row>
    <row r="225" spans="1:6" x14ac:dyDescent="0.35">
      <c r="A225" s="20" t="s">
        <v>130</v>
      </c>
      <c r="B225" s="206" t="s">
        <v>2084</v>
      </c>
      <c r="C225" s="206" t="s">
        <v>2085</v>
      </c>
      <c r="D225" s="207">
        <v>762889188.83222234</v>
      </c>
      <c r="E225" s="208" t="s">
        <v>2086</v>
      </c>
      <c r="F225" s="209" t="s">
        <v>123</v>
      </c>
    </row>
    <row r="226" spans="1:6" x14ac:dyDescent="0.35">
      <c r="A226" s="40" t="s">
        <v>141</v>
      </c>
      <c r="B226" s="202" t="s">
        <v>2087</v>
      </c>
      <c r="C226" s="202" t="s">
        <v>2088</v>
      </c>
      <c r="D226" s="203">
        <v>92738501</v>
      </c>
      <c r="E226" s="204" t="s">
        <v>2089</v>
      </c>
      <c r="F226" s="205" t="s">
        <v>2090</v>
      </c>
    </row>
    <row r="227" spans="1:6" x14ac:dyDescent="0.35">
      <c r="A227" s="20" t="s">
        <v>141</v>
      </c>
      <c r="B227" s="206" t="s">
        <v>2091</v>
      </c>
      <c r="C227" s="206" t="s">
        <v>2092</v>
      </c>
      <c r="D227" s="207">
        <v>254449273</v>
      </c>
      <c r="E227" s="208" t="s">
        <v>2093</v>
      </c>
      <c r="F227" s="209" t="s">
        <v>1781</v>
      </c>
    </row>
    <row r="228" spans="1:6" x14ac:dyDescent="0.35">
      <c r="A228" s="40" t="s">
        <v>141</v>
      </c>
      <c r="B228" s="202" t="s">
        <v>600</v>
      </c>
      <c r="C228" s="202" t="s">
        <v>599</v>
      </c>
      <c r="D228" s="203">
        <v>279412170</v>
      </c>
      <c r="E228" s="204" t="s">
        <v>2094</v>
      </c>
      <c r="F228" s="205" t="s">
        <v>1781</v>
      </c>
    </row>
    <row r="229" spans="1:6" x14ac:dyDescent="0.35">
      <c r="A229" s="20" t="s">
        <v>141</v>
      </c>
      <c r="B229" s="206" t="s">
        <v>2095</v>
      </c>
      <c r="C229" s="206" t="s">
        <v>2096</v>
      </c>
      <c r="D229" s="207">
        <v>249476900</v>
      </c>
      <c r="E229" s="208" t="s">
        <v>2097</v>
      </c>
      <c r="F229" s="209" t="s">
        <v>2090</v>
      </c>
    </row>
    <row r="230" spans="1:6" x14ac:dyDescent="0.35">
      <c r="A230" s="40" t="s">
        <v>141</v>
      </c>
      <c r="B230" s="202" t="s">
        <v>10</v>
      </c>
      <c r="C230" s="202" t="s">
        <v>135</v>
      </c>
      <c r="D230" s="203">
        <v>413408559</v>
      </c>
      <c r="E230" s="204" t="s">
        <v>2098</v>
      </c>
      <c r="F230" s="205" t="s">
        <v>2090</v>
      </c>
    </row>
    <row r="231" spans="1:6" x14ac:dyDescent="0.35">
      <c r="A231" s="20" t="s">
        <v>141</v>
      </c>
      <c r="B231" s="206" t="s">
        <v>2099</v>
      </c>
      <c r="C231" s="206" t="s">
        <v>137</v>
      </c>
      <c r="D231" s="207">
        <v>542354596</v>
      </c>
      <c r="E231" s="208" t="s">
        <v>2100</v>
      </c>
      <c r="F231" s="209" t="s">
        <v>1781</v>
      </c>
    </row>
    <row r="232" spans="1:6" x14ac:dyDescent="0.35">
      <c r="A232" s="40" t="s">
        <v>187</v>
      </c>
      <c r="B232" s="202" t="s">
        <v>2101</v>
      </c>
      <c r="C232" s="202" t="s">
        <v>2102</v>
      </c>
      <c r="D232" s="203">
        <v>90963000</v>
      </c>
      <c r="E232" s="204" t="s">
        <v>2103</v>
      </c>
      <c r="F232" s="205" t="s">
        <v>2104</v>
      </c>
    </row>
    <row r="233" spans="1:6" x14ac:dyDescent="0.35">
      <c r="A233" s="20" t="s">
        <v>187</v>
      </c>
      <c r="B233" s="206" t="s">
        <v>600</v>
      </c>
      <c r="C233" s="206" t="s">
        <v>599</v>
      </c>
      <c r="D233" s="207">
        <v>150897200</v>
      </c>
      <c r="E233" s="208" t="s">
        <v>2103</v>
      </c>
      <c r="F233" s="209" t="s">
        <v>2104</v>
      </c>
    </row>
    <row r="234" spans="1:6" x14ac:dyDescent="0.35">
      <c r="A234" s="40" t="s">
        <v>187</v>
      </c>
      <c r="B234" s="202" t="s">
        <v>610</v>
      </c>
      <c r="C234" s="202" t="s">
        <v>104</v>
      </c>
      <c r="D234" s="203">
        <v>81714511</v>
      </c>
      <c r="E234" s="204" t="s">
        <v>2105</v>
      </c>
      <c r="F234" s="205" t="s">
        <v>2104</v>
      </c>
    </row>
    <row r="235" spans="1:6" x14ac:dyDescent="0.35">
      <c r="A235" s="20" t="s">
        <v>187</v>
      </c>
      <c r="B235" s="206" t="s">
        <v>2106</v>
      </c>
      <c r="C235" s="206" t="s">
        <v>105</v>
      </c>
      <c r="D235" s="207">
        <v>119313914</v>
      </c>
      <c r="E235" s="208" t="s">
        <v>2103</v>
      </c>
      <c r="F235" s="209" t="s">
        <v>2104</v>
      </c>
    </row>
    <row r="236" spans="1:6" x14ac:dyDescent="0.35">
      <c r="A236" s="40" t="s">
        <v>187</v>
      </c>
      <c r="B236" s="202" t="s">
        <v>2107</v>
      </c>
      <c r="C236" s="202" t="s">
        <v>2108</v>
      </c>
      <c r="D236" s="203">
        <v>217247930</v>
      </c>
      <c r="E236" s="204" t="s">
        <v>1603</v>
      </c>
      <c r="F236" s="205" t="s">
        <v>2104</v>
      </c>
    </row>
    <row r="237" spans="1:6" x14ac:dyDescent="0.35">
      <c r="A237" s="20" t="s">
        <v>187</v>
      </c>
      <c r="B237" s="206" t="s">
        <v>2109</v>
      </c>
      <c r="C237" s="206" t="s">
        <v>2110</v>
      </c>
      <c r="D237" s="207">
        <v>518764835</v>
      </c>
      <c r="E237" s="208" t="s">
        <v>2103</v>
      </c>
      <c r="F237" s="209" t="s">
        <v>2104</v>
      </c>
    </row>
    <row r="238" spans="1:6" x14ac:dyDescent="0.35">
      <c r="A238" s="40" t="s">
        <v>146</v>
      </c>
      <c r="B238" s="202"/>
      <c r="C238" s="202" t="s">
        <v>2111</v>
      </c>
      <c r="D238" s="203">
        <v>1793750</v>
      </c>
      <c r="E238" s="204" t="s">
        <v>2112</v>
      </c>
      <c r="F238" s="205" t="s">
        <v>2113</v>
      </c>
    </row>
    <row r="239" spans="1:6" x14ac:dyDescent="0.35">
      <c r="A239" s="20" t="s">
        <v>146</v>
      </c>
      <c r="B239" s="206"/>
      <c r="C239" s="206" t="s">
        <v>2114</v>
      </c>
      <c r="D239" s="207">
        <v>22592450</v>
      </c>
      <c r="E239" s="208" t="s">
        <v>2115</v>
      </c>
      <c r="F239" s="209" t="s">
        <v>2116</v>
      </c>
    </row>
    <row r="240" spans="1:6" x14ac:dyDescent="0.35">
      <c r="A240" s="40" t="s">
        <v>146</v>
      </c>
      <c r="B240" s="202"/>
      <c r="C240" s="202" t="s">
        <v>2117</v>
      </c>
      <c r="D240" s="203">
        <v>2014850</v>
      </c>
      <c r="E240" s="204" t="s">
        <v>2118</v>
      </c>
      <c r="F240" s="205" t="s">
        <v>2116</v>
      </c>
    </row>
    <row r="241" spans="1:6" x14ac:dyDescent="0.35">
      <c r="A241" s="20" t="s">
        <v>146</v>
      </c>
      <c r="B241" s="206"/>
      <c r="C241" s="206" t="s">
        <v>2119</v>
      </c>
      <c r="D241" s="207">
        <v>82153210</v>
      </c>
      <c r="E241" s="208" t="s">
        <v>2112</v>
      </c>
      <c r="F241" s="209" t="s">
        <v>2116</v>
      </c>
    </row>
    <row r="242" spans="1:6" x14ac:dyDescent="0.35">
      <c r="A242" s="40" t="s">
        <v>146</v>
      </c>
      <c r="B242" s="202"/>
      <c r="C242" s="202" t="s">
        <v>2120</v>
      </c>
      <c r="D242" s="203">
        <v>227247798</v>
      </c>
      <c r="E242" s="204" t="s">
        <v>2121</v>
      </c>
      <c r="F242" s="205" t="s">
        <v>2116</v>
      </c>
    </row>
    <row r="243" spans="1:6" x14ac:dyDescent="0.35">
      <c r="A243" s="20" t="s">
        <v>146</v>
      </c>
      <c r="B243" s="206"/>
      <c r="C243" s="206" t="s">
        <v>2122</v>
      </c>
      <c r="D243" s="207">
        <v>22464450</v>
      </c>
      <c r="E243" s="208" t="s">
        <v>2112</v>
      </c>
      <c r="F243" s="209" t="s">
        <v>2123</v>
      </c>
    </row>
    <row r="244" spans="1:6" x14ac:dyDescent="0.35">
      <c r="A244" s="40" t="s">
        <v>146</v>
      </c>
      <c r="B244" s="202"/>
      <c r="C244" s="202" t="s">
        <v>2124</v>
      </c>
      <c r="D244" s="203">
        <v>249695361</v>
      </c>
      <c r="E244" s="204" t="s">
        <v>2125</v>
      </c>
      <c r="F244" s="205" t="s">
        <v>2116</v>
      </c>
    </row>
    <row r="245" spans="1:6" ht="84" x14ac:dyDescent="0.35">
      <c r="A245" s="20" t="s">
        <v>148</v>
      </c>
      <c r="B245" s="206" t="s">
        <v>608</v>
      </c>
      <c r="C245" s="206" t="s">
        <v>2126</v>
      </c>
      <c r="D245" s="207">
        <v>12641397413</v>
      </c>
      <c r="E245" s="208" t="s">
        <v>2127</v>
      </c>
      <c r="F245" s="209" t="s">
        <v>2128</v>
      </c>
    </row>
    <row r="246" spans="1:6" ht="108" x14ac:dyDescent="0.35">
      <c r="A246" s="40" t="s">
        <v>148</v>
      </c>
      <c r="B246" s="202" t="s">
        <v>636</v>
      </c>
      <c r="C246" s="202" t="s">
        <v>2129</v>
      </c>
      <c r="D246" s="203">
        <v>294495849</v>
      </c>
      <c r="E246" s="204" t="s">
        <v>2130</v>
      </c>
      <c r="F246" s="205" t="s">
        <v>2131</v>
      </c>
    </row>
    <row r="247" spans="1:6" ht="132" x14ac:dyDescent="0.35">
      <c r="A247" s="20" t="s">
        <v>148</v>
      </c>
      <c r="B247" s="206" t="s">
        <v>2132</v>
      </c>
      <c r="C247" s="206" t="s">
        <v>2133</v>
      </c>
      <c r="D247" s="207">
        <v>80459000</v>
      </c>
      <c r="E247" s="208" t="s">
        <v>2134</v>
      </c>
      <c r="F247" s="209" t="s">
        <v>2135</v>
      </c>
    </row>
    <row r="248" spans="1:6" ht="84" x14ac:dyDescent="0.35">
      <c r="A248" s="40" t="s">
        <v>148</v>
      </c>
      <c r="B248" s="202" t="s">
        <v>628</v>
      </c>
      <c r="C248" s="202" t="s">
        <v>2136</v>
      </c>
      <c r="D248" s="203">
        <v>2480641102</v>
      </c>
      <c r="E248" s="204" t="s">
        <v>2137</v>
      </c>
      <c r="F248" s="205" t="s">
        <v>2138</v>
      </c>
    </row>
    <row r="249" spans="1:6" ht="84" x14ac:dyDescent="0.35">
      <c r="A249" s="20" t="s">
        <v>148</v>
      </c>
      <c r="B249" s="206" t="s">
        <v>2139</v>
      </c>
      <c r="C249" s="206" t="s">
        <v>2140</v>
      </c>
      <c r="D249" s="207">
        <v>240922184</v>
      </c>
      <c r="E249" s="208" t="s">
        <v>2141</v>
      </c>
      <c r="F249" s="209" t="s">
        <v>2142</v>
      </c>
    </row>
    <row r="250" spans="1:6" ht="108" x14ac:dyDescent="0.35">
      <c r="A250" s="40" t="s">
        <v>148</v>
      </c>
      <c r="B250" s="202" t="s">
        <v>2143</v>
      </c>
      <c r="C250" s="202" t="s">
        <v>2144</v>
      </c>
      <c r="D250" s="203">
        <v>69604360</v>
      </c>
      <c r="E250" s="204" t="s">
        <v>2141</v>
      </c>
      <c r="F250" s="205" t="s">
        <v>2145</v>
      </c>
    </row>
    <row r="251" spans="1:6" ht="84" x14ac:dyDescent="0.35">
      <c r="A251" s="20" t="s">
        <v>148</v>
      </c>
      <c r="B251" s="206" t="s">
        <v>2146</v>
      </c>
      <c r="C251" s="206" t="s">
        <v>2147</v>
      </c>
      <c r="D251" s="207">
        <v>593471748</v>
      </c>
      <c r="E251" s="208" t="s">
        <v>2141</v>
      </c>
      <c r="F251" s="209" t="s">
        <v>2148</v>
      </c>
    </row>
    <row r="252" spans="1:6" ht="108" x14ac:dyDescent="0.35">
      <c r="A252" s="40" t="s">
        <v>148</v>
      </c>
      <c r="B252" s="202" t="s">
        <v>2149</v>
      </c>
      <c r="C252" s="202" t="s">
        <v>2150</v>
      </c>
      <c r="D252" s="203">
        <v>52145520</v>
      </c>
      <c r="E252" s="204" t="s">
        <v>2151</v>
      </c>
      <c r="F252" s="205" t="s">
        <v>2152</v>
      </c>
    </row>
    <row r="253" spans="1:6" ht="84" x14ac:dyDescent="0.35">
      <c r="A253" s="20" t="s">
        <v>148</v>
      </c>
      <c r="B253" s="206" t="s">
        <v>2153</v>
      </c>
      <c r="C253" s="206" t="s">
        <v>2154</v>
      </c>
      <c r="D253" s="207">
        <v>3085934698</v>
      </c>
      <c r="E253" s="208" t="s">
        <v>2155</v>
      </c>
      <c r="F253" s="209" t="s">
        <v>2156</v>
      </c>
    </row>
    <row r="254" spans="1:6" ht="108" x14ac:dyDescent="0.35">
      <c r="A254" s="40" t="s">
        <v>148</v>
      </c>
      <c r="B254" s="202" t="s">
        <v>17</v>
      </c>
      <c r="C254" s="202" t="s">
        <v>2157</v>
      </c>
      <c r="D254" s="203">
        <v>63348662758</v>
      </c>
      <c r="E254" s="204" t="s">
        <v>2158</v>
      </c>
      <c r="F254" s="205" t="s">
        <v>2159</v>
      </c>
    </row>
    <row r="255" spans="1:6" ht="84" x14ac:dyDescent="0.35">
      <c r="A255" s="20" t="s">
        <v>148</v>
      </c>
      <c r="B255" s="206" t="s">
        <v>651</v>
      </c>
      <c r="C255" s="206" t="s">
        <v>2160</v>
      </c>
      <c r="D255" s="207">
        <v>7517367485</v>
      </c>
      <c r="E255" s="208" t="s">
        <v>2161</v>
      </c>
      <c r="F255" s="209" t="s">
        <v>2162</v>
      </c>
    </row>
    <row r="256" spans="1:6" x14ac:dyDescent="0.35">
      <c r="A256" s="40" t="s">
        <v>122</v>
      </c>
      <c r="B256" s="202" t="s">
        <v>624</v>
      </c>
      <c r="C256" s="202" t="s">
        <v>124</v>
      </c>
      <c r="D256" s="203">
        <v>62424038</v>
      </c>
      <c r="E256" s="204" t="s">
        <v>2163</v>
      </c>
      <c r="F256" s="205" t="s">
        <v>123</v>
      </c>
    </row>
    <row r="257" spans="1:6" x14ac:dyDescent="0.35">
      <c r="A257" s="20" t="s">
        <v>122</v>
      </c>
      <c r="B257" s="206" t="s">
        <v>2164</v>
      </c>
      <c r="C257" s="206" t="s">
        <v>2165</v>
      </c>
      <c r="D257" s="207">
        <v>64090014</v>
      </c>
      <c r="E257" s="208" t="s">
        <v>2166</v>
      </c>
      <c r="F257" s="209" t="s">
        <v>123</v>
      </c>
    </row>
    <row r="258" spans="1:6" x14ac:dyDescent="0.35">
      <c r="A258" s="40" t="s">
        <v>122</v>
      </c>
      <c r="B258" s="202" t="s">
        <v>2167</v>
      </c>
      <c r="C258" s="202" t="s">
        <v>2168</v>
      </c>
      <c r="D258" s="203">
        <v>96839415</v>
      </c>
      <c r="E258" s="204" t="s">
        <v>2169</v>
      </c>
      <c r="F258" s="205" t="s">
        <v>123</v>
      </c>
    </row>
    <row r="259" spans="1:6" x14ac:dyDescent="0.35">
      <c r="A259" s="20" t="s">
        <v>122</v>
      </c>
      <c r="B259" s="206" t="s">
        <v>2170</v>
      </c>
      <c r="C259" s="206" t="s">
        <v>2171</v>
      </c>
      <c r="D259" s="207">
        <v>101174632</v>
      </c>
      <c r="E259" s="208" t="s">
        <v>2172</v>
      </c>
      <c r="F259" s="209" t="s">
        <v>123</v>
      </c>
    </row>
    <row r="260" spans="1:6" x14ac:dyDescent="0.35">
      <c r="A260" s="40" t="s">
        <v>122</v>
      </c>
      <c r="B260" s="202" t="s">
        <v>2173</v>
      </c>
      <c r="C260" s="202" t="s">
        <v>2174</v>
      </c>
      <c r="D260" s="203">
        <v>107208218</v>
      </c>
      <c r="E260" s="204" t="s">
        <v>2175</v>
      </c>
      <c r="F260" s="205" t="s">
        <v>123</v>
      </c>
    </row>
    <row r="261" spans="1:6" x14ac:dyDescent="0.35">
      <c r="A261" s="20" t="s">
        <v>122</v>
      </c>
      <c r="B261" s="206" t="s">
        <v>2176</v>
      </c>
      <c r="C261" s="206" t="s">
        <v>2177</v>
      </c>
      <c r="D261" s="207">
        <v>169459287</v>
      </c>
      <c r="E261" s="208" t="s">
        <v>2178</v>
      </c>
      <c r="F261" s="209" t="s">
        <v>123</v>
      </c>
    </row>
    <row r="262" spans="1:6" x14ac:dyDescent="0.35">
      <c r="A262" s="40" t="s">
        <v>122</v>
      </c>
      <c r="B262" s="202" t="s">
        <v>1881</v>
      </c>
      <c r="C262" s="202" t="s">
        <v>2179</v>
      </c>
      <c r="D262" s="203">
        <v>378713790</v>
      </c>
      <c r="E262" s="204" t="s">
        <v>2180</v>
      </c>
      <c r="F262" s="205" t="s">
        <v>123</v>
      </c>
    </row>
    <row r="263" spans="1:6" x14ac:dyDescent="0.35">
      <c r="A263" s="20" t="s">
        <v>122</v>
      </c>
      <c r="B263" s="206" t="s">
        <v>612</v>
      </c>
      <c r="C263" s="206" t="s">
        <v>2181</v>
      </c>
      <c r="D263" s="207">
        <v>718797742</v>
      </c>
      <c r="E263" s="208" t="s">
        <v>2182</v>
      </c>
      <c r="F263" s="209" t="s">
        <v>123</v>
      </c>
    </row>
    <row r="264" spans="1:6" x14ac:dyDescent="0.35">
      <c r="A264" s="40" t="s">
        <v>122</v>
      </c>
      <c r="B264" s="202" t="s">
        <v>660</v>
      </c>
      <c r="C264" s="202" t="s">
        <v>2183</v>
      </c>
      <c r="D264" s="203">
        <v>1286865558</v>
      </c>
      <c r="E264" s="204" t="s">
        <v>2184</v>
      </c>
      <c r="F264" s="205" t="s">
        <v>123</v>
      </c>
    </row>
    <row r="265" spans="1:6" x14ac:dyDescent="0.35">
      <c r="A265" s="20" t="s">
        <v>122</v>
      </c>
      <c r="B265" s="206" t="s">
        <v>2099</v>
      </c>
      <c r="C265" s="206" t="s">
        <v>1831</v>
      </c>
      <c r="D265" s="207">
        <v>1812002913</v>
      </c>
      <c r="E265" s="208" t="s">
        <v>2185</v>
      </c>
      <c r="F265" s="209" t="s">
        <v>123</v>
      </c>
    </row>
    <row r="266" spans="1:6" x14ac:dyDescent="0.35">
      <c r="A266" s="40" t="s">
        <v>122</v>
      </c>
      <c r="B266" s="202" t="s">
        <v>600</v>
      </c>
      <c r="C266" s="202" t="s">
        <v>2186</v>
      </c>
      <c r="D266" s="203">
        <v>3622177777</v>
      </c>
      <c r="E266" s="204" t="s">
        <v>2187</v>
      </c>
      <c r="F266" s="205" t="s">
        <v>123</v>
      </c>
    </row>
    <row r="267" spans="1:6" x14ac:dyDescent="0.35">
      <c r="A267" s="20" t="s">
        <v>122</v>
      </c>
      <c r="B267" s="206" t="s">
        <v>2188</v>
      </c>
      <c r="C267" s="206" t="s">
        <v>2189</v>
      </c>
      <c r="D267" s="207">
        <v>4313282789</v>
      </c>
      <c r="E267" s="208" t="s">
        <v>2178</v>
      </c>
      <c r="F267" s="209" t="s">
        <v>123</v>
      </c>
    </row>
    <row r="268" spans="1:6" x14ac:dyDescent="0.35">
      <c r="A268" s="40" t="s">
        <v>122</v>
      </c>
      <c r="B268" s="202" t="s">
        <v>620</v>
      </c>
      <c r="C268" s="202" t="s">
        <v>2190</v>
      </c>
      <c r="D268" s="203">
        <v>6192609906</v>
      </c>
      <c r="E268" s="204" t="s">
        <v>2178</v>
      </c>
      <c r="F268" s="205" t="s">
        <v>123</v>
      </c>
    </row>
    <row r="269" spans="1:6" x14ac:dyDescent="0.35">
      <c r="A269" s="20" t="s">
        <v>122</v>
      </c>
      <c r="B269" s="206" t="s">
        <v>602</v>
      </c>
      <c r="C269" s="206" t="s">
        <v>2191</v>
      </c>
      <c r="D269" s="207">
        <v>6421473929</v>
      </c>
      <c r="E269" s="208" t="s">
        <v>2192</v>
      </c>
      <c r="F269" s="209" t="s">
        <v>123</v>
      </c>
    </row>
    <row r="270" spans="1:6" x14ac:dyDescent="0.35">
      <c r="A270" s="40" t="s">
        <v>122</v>
      </c>
      <c r="B270" s="202" t="s">
        <v>606</v>
      </c>
      <c r="C270" s="202" t="s">
        <v>2193</v>
      </c>
      <c r="D270" s="203">
        <v>7615138006</v>
      </c>
      <c r="E270" s="204" t="s">
        <v>2194</v>
      </c>
      <c r="F270" s="205" t="s">
        <v>123</v>
      </c>
    </row>
    <row r="271" spans="1:6" x14ac:dyDescent="0.35">
      <c r="A271" s="20" t="s">
        <v>188</v>
      </c>
      <c r="B271" s="206" t="s">
        <v>2195</v>
      </c>
      <c r="C271" s="206" t="s">
        <v>2196</v>
      </c>
      <c r="D271" s="207">
        <v>185024678</v>
      </c>
      <c r="E271" s="208" t="s">
        <v>123</v>
      </c>
      <c r="F271" s="209" t="s">
        <v>123</v>
      </c>
    </row>
    <row r="272" spans="1:6" x14ac:dyDescent="0.35">
      <c r="A272" s="40" t="s">
        <v>188</v>
      </c>
      <c r="B272" s="202" t="s">
        <v>2197</v>
      </c>
      <c r="C272" s="202" t="s">
        <v>2198</v>
      </c>
      <c r="D272" s="203">
        <v>224194472.40000001</v>
      </c>
      <c r="E272" s="204" t="s">
        <v>123</v>
      </c>
      <c r="F272" s="205" t="s">
        <v>123</v>
      </c>
    </row>
    <row r="273" spans="1:6" x14ac:dyDescent="0.35">
      <c r="A273" s="20" t="s">
        <v>188</v>
      </c>
      <c r="B273" s="206" t="s">
        <v>2199</v>
      </c>
      <c r="C273" s="206" t="s">
        <v>2200</v>
      </c>
      <c r="D273" s="207">
        <v>307660765</v>
      </c>
      <c r="E273" s="208" t="s">
        <v>123</v>
      </c>
      <c r="F273" s="209" t="s">
        <v>123</v>
      </c>
    </row>
    <row r="274" spans="1:6" x14ac:dyDescent="0.35">
      <c r="A274" s="40" t="s">
        <v>188</v>
      </c>
      <c r="B274" s="202"/>
      <c r="C274" s="202" t="s">
        <v>2201</v>
      </c>
      <c r="D274" s="203">
        <v>165170599</v>
      </c>
      <c r="E274" s="204" t="s">
        <v>123</v>
      </c>
      <c r="F274" s="205" t="s">
        <v>123</v>
      </c>
    </row>
    <row r="275" spans="1:6" x14ac:dyDescent="0.35">
      <c r="A275" s="20" t="s">
        <v>188</v>
      </c>
      <c r="B275" s="206" t="s">
        <v>2202</v>
      </c>
      <c r="C275" s="206" t="s">
        <v>2203</v>
      </c>
      <c r="D275" s="207">
        <v>974448376</v>
      </c>
      <c r="E275" s="208" t="s">
        <v>123</v>
      </c>
      <c r="F275" s="209" t="s">
        <v>123</v>
      </c>
    </row>
    <row r="276" spans="1:6" x14ac:dyDescent="0.35">
      <c r="A276" s="40" t="s">
        <v>188</v>
      </c>
      <c r="B276" s="202" t="s">
        <v>2204</v>
      </c>
      <c r="C276" s="202" t="s">
        <v>2205</v>
      </c>
      <c r="D276" s="203">
        <v>33266509514.549999</v>
      </c>
      <c r="E276" s="204" t="s">
        <v>123</v>
      </c>
      <c r="F276" s="205" t="s">
        <v>123</v>
      </c>
    </row>
    <row r="277" spans="1:6" x14ac:dyDescent="0.35">
      <c r="A277" s="20" t="s">
        <v>188</v>
      </c>
      <c r="B277" s="206" t="s">
        <v>608</v>
      </c>
      <c r="C277" s="206" t="s">
        <v>2206</v>
      </c>
      <c r="D277" s="207">
        <v>3764991486.0499997</v>
      </c>
      <c r="E277" s="208" t="s">
        <v>123</v>
      </c>
      <c r="F277" s="209" t="s">
        <v>123</v>
      </c>
    </row>
    <row r="278" spans="1:6" x14ac:dyDescent="0.35">
      <c r="A278" s="40" t="s">
        <v>188</v>
      </c>
      <c r="B278" s="202" t="s">
        <v>2207</v>
      </c>
      <c r="C278" s="202" t="s">
        <v>2208</v>
      </c>
      <c r="D278" s="203">
        <v>101934000</v>
      </c>
      <c r="E278" s="204" t="s">
        <v>123</v>
      </c>
      <c r="F278" s="205" t="s">
        <v>123</v>
      </c>
    </row>
    <row r="279" spans="1:6" x14ac:dyDescent="0.35">
      <c r="A279" s="20" t="s">
        <v>188</v>
      </c>
      <c r="B279" s="206"/>
      <c r="C279" s="206" t="s">
        <v>2209</v>
      </c>
      <c r="D279" s="207">
        <v>430050563</v>
      </c>
      <c r="E279" s="208" t="s">
        <v>123</v>
      </c>
      <c r="F279" s="209" t="s">
        <v>123</v>
      </c>
    </row>
    <row r="280" spans="1:6" x14ac:dyDescent="0.35">
      <c r="A280" s="40" t="s">
        <v>188</v>
      </c>
      <c r="B280" s="202" t="s">
        <v>628</v>
      </c>
      <c r="C280" s="202" t="s">
        <v>2210</v>
      </c>
      <c r="D280" s="203">
        <v>4871859458.4399996</v>
      </c>
      <c r="E280" s="204" t="s">
        <v>123</v>
      </c>
      <c r="F280" s="205" t="s">
        <v>123</v>
      </c>
    </row>
    <row r="281" spans="1:6" x14ac:dyDescent="0.35">
      <c r="A281" s="20" t="s">
        <v>188</v>
      </c>
      <c r="B281" s="206"/>
      <c r="C281" s="206" t="s">
        <v>2211</v>
      </c>
      <c r="D281" s="207">
        <v>200642379.51998088</v>
      </c>
      <c r="E281" s="208" t="s">
        <v>123</v>
      </c>
      <c r="F281" s="209" t="s">
        <v>123</v>
      </c>
    </row>
    <row r="282" spans="1:6" x14ac:dyDescent="0.35">
      <c r="A282" s="40" t="s">
        <v>188</v>
      </c>
      <c r="B282" s="202" t="s">
        <v>2212</v>
      </c>
      <c r="C282" s="202" t="s">
        <v>2213</v>
      </c>
      <c r="D282" s="203">
        <v>52573526.799999997</v>
      </c>
      <c r="E282" s="204" t="s">
        <v>123</v>
      </c>
      <c r="F282" s="205" t="s">
        <v>123</v>
      </c>
    </row>
    <row r="283" spans="1:6" x14ac:dyDescent="0.35">
      <c r="A283" s="20" t="s">
        <v>188</v>
      </c>
      <c r="B283" s="206" t="s">
        <v>1877</v>
      </c>
      <c r="C283" s="206" t="s">
        <v>2214</v>
      </c>
      <c r="D283" s="207">
        <v>1572094246</v>
      </c>
      <c r="E283" s="208" t="s">
        <v>123</v>
      </c>
      <c r="F283" s="209" t="s">
        <v>123</v>
      </c>
    </row>
    <row r="284" spans="1:6" x14ac:dyDescent="0.35">
      <c r="A284" s="40" t="s">
        <v>188</v>
      </c>
      <c r="B284" s="202"/>
      <c r="C284" s="202" t="s">
        <v>2215</v>
      </c>
      <c r="D284" s="203">
        <v>64120072</v>
      </c>
      <c r="E284" s="204" t="s">
        <v>123</v>
      </c>
      <c r="F284" s="205" t="s">
        <v>123</v>
      </c>
    </row>
    <row r="285" spans="1:6" x14ac:dyDescent="0.35">
      <c r="A285" s="20" t="s">
        <v>188</v>
      </c>
      <c r="B285" s="206"/>
      <c r="C285" s="206" t="s">
        <v>2216</v>
      </c>
      <c r="D285" s="207">
        <v>132126557.69114999</v>
      </c>
      <c r="E285" s="208" t="s">
        <v>123</v>
      </c>
      <c r="F285" s="209" t="s">
        <v>123</v>
      </c>
    </row>
    <row r="286" spans="1:6" x14ac:dyDescent="0.35">
      <c r="A286" s="40" t="s">
        <v>188</v>
      </c>
      <c r="B286" s="202" t="s">
        <v>2217</v>
      </c>
      <c r="C286" s="202" t="s">
        <v>2218</v>
      </c>
      <c r="D286" s="203">
        <v>169281000</v>
      </c>
      <c r="E286" s="204" t="s">
        <v>123</v>
      </c>
      <c r="F286" s="205" t="s">
        <v>123</v>
      </c>
    </row>
    <row r="287" spans="1:6" x14ac:dyDescent="0.35">
      <c r="A287" s="20" t="s">
        <v>188</v>
      </c>
      <c r="B287" s="206" t="s">
        <v>2219</v>
      </c>
      <c r="C287" s="206" t="s">
        <v>2220</v>
      </c>
      <c r="D287" s="207">
        <v>181538000</v>
      </c>
      <c r="E287" s="208" t="s">
        <v>123</v>
      </c>
      <c r="F287" s="209" t="s">
        <v>123</v>
      </c>
    </row>
    <row r="288" spans="1:6" x14ac:dyDescent="0.35">
      <c r="A288" s="40" t="s">
        <v>188</v>
      </c>
      <c r="B288" s="202"/>
      <c r="C288" s="202" t="s">
        <v>2221</v>
      </c>
      <c r="D288" s="203">
        <v>120616059</v>
      </c>
      <c r="E288" s="204" t="s">
        <v>123</v>
      </c>
      <c r="F288" s="205" t="s">
        <v>123</v>
      </c>
    </row>
    <row r="289" spans="1:6" x14ac:dyDescent="0.35">
      <c r="A289" s="20" t="s">
        <v>188</v>
      </c>
      <c r="B289" s="206"/>
      <c r="C289" s="206" t="s">
        <v>2222</v>
      </c>
      <c r="D289" s="207">
        <v>463077375</v>
      </c>
      <c r="E289" s="208" t="s">
        <v>123</v>
      </c>
      <c r="F289" s="209" t="s">
        <v>123</v>
      </c>
    </row>
    <row r="290" spans="1:6" x14ac:dyDescent="0.35">
      <c r="A290" s="40" t="s">
        <v>188</v>
      </c>
      <c r="B290" s="202" t="s">
        <v>2223</v>
      </c>
      <c r="C290" s="202" t="s">
        <v>1854</v>
      </c>
      <c r="D290" s="203">
        <v>159104954</v>
      </c>
      <c r="E290" s="204" t="s">
        <v>123</v>
      </c>
      <c r="F290" s="205" t="s">
        <v>123</v>
      </c>
    </row>
    <row r="291" spans="1:6" x14ac:dyDescent="0.35">
      <c r="A291" s="20" t="s">
        <v>188</v>
      </c>
      <c r="B291" s="206" t="s">
        <v>2224</v>
      </c>
      <c r="C291" s="206" t="s">
        <v>2225</v>
      </c>
      <c r="D291" s="207">
        <v>124585688</v>
      </c>
      <c r="E291" s="208" t="s">
        <v>123</v>
      </c>
      <c r="F291" s="209" t="s">
        <v>123</v>
      </c>
    </row>
    <row r="292" spans="1:6" x14ac:dyDescent="0.35">
      <c r="A292" s="40" t="s">
        <v>188</v>
      </c>
      <c r="B292" s="202"/>
      <c r="C292" s="202" t="s">
        <v>2226</v>
      </c>
      <c r="D292" s="203">
        <v>224830000</v>
      </c>
      <c r="E292" s="204" t="s">
        <v>123</v>
      </c>
      <c r="F292" s="205" t="s">
        <v>123</v>
      </c>
    </row>
    <row r="293" spans="1:6" x14ac:dyDescent="0.35">
      <c r="A293" s="20" t="s">
        <v>188</v>
      </c>
      <c r="B293" s="206"/>
      <c r="C293" s="206" t="s">
        <v>2227</v>
      </c>
      <c r="D293" s="207">
        <v>80494100</v>
      </c>
      <c r="E293" s="208" t="s">
        <v>123</v>
      </c>
      <c r="F293" s="209" t="s">
        <v>123</v>
      </c>
    </row>
    <row r="294" spans="1:6" x14ac:dyDescent="0.35">
      <c r="A294" s="40" t="s">
        <v>188</v>
      </c>
      <c r="B294" s="202"/>
      <c r="C294" s="202" t="s">
        <v>2228</v>
      </c>
      <c r="D294" s="203">
        <v>143172375.65558392</v>
      </c>
      <c r="E294" s="204" t="s">
        <v>123</v>
      </c>
      <c r="F294" s="205" t="s">
        <v>123</v>
      </c>
    </row>
    <row r="295" spans="1:6" x14ac:dyDescent="0.35">
      <c r="A295" s="20" t="s">
        <v>188</v>
      </c>
      <c r="B295" s="206" t="s">
        <v>1991</v>
      </c>
      <c r="C295" s="206" t="s">
        <v>2229</v>
      </c>
      <c r="D295" s="207">
        <v>67468100</v>
      </c>
      <c r="E295" s="208" t="s">
        <v>123</v>
      </c>
      <c r="F295" s="209" t="s">
        <v>123</v>
      </c>
    </row>
    <row r="296" spans="1:6" x14ac:dyDescent="0.35">
      <c r="A296" s="40" t="s">
        <v>188</v>
      </c>
      <c r="B296" s="202"/>
      <c r="C296" s="202" t="s">
        <v>2230</v>
      </c>
      <c r="D296" s="203">
        <v>56231064.980483316</v>
      </c>
      <c r="E296" s="204" t="s">
        <v>123</v>
      </c>
      <c r="F296" s="205" t="s">
        <v>123</v>
      </c>
    </row>
    <row r="297" spans="1:6" x14ac:dyDescent="0.35">
      <c r="A297" s="20" t="s">
        <v>188</v>
      </c>
      <c r="B297" s="206" t="s">
        <v>656</v>
      </c>
      <c r="C297" s="206" t="s">
        <v>2231</v>
      </c>
      <c r="D297" s="207">
        <v>1066913525.8599999</v>
      </c>
      <c r="E297" s="208" t="s">
        <v>123</v>
      </c>
      <c r="F297" s="209" t="s">
        <v>123</v>
      </c>
    </row>
    <row r="298" spans="1:6" x14ac:dyDescent="0.35">
      <c r="A298" s="40" t="s">
        <v>188</v>
      </c>
      <c r="B298" s="202"/>
      <c r="C298" s="202" t="s">
        <v>1802</v>
      </c>
      <c r="D298" s="203">
        <v>75437339</v>
      </c>
      <c r="E298" s="204" t="s">
        <v>123</v>
      </c>
      <c r="F298" s="205" t="s">
        <v>123</v>
      </c>
    </row>
    <row r="299" spans="1:6" x14ac:dyDescent="0.35">
      <c r="A299" s="20" t="s">
        <v>188</v>
      </c>
      <c r="B299" s="206" t="s">
        <v>2232</v>
      </c>
      <c r="C299" s="206" t="s">
        <v>2233</v>
      </c>
      <c r="D299" s="207">
        <v>69720000</v>
      </c>
      <c r="E299" s="208" t="s">
        <v>123</v>
      </c>
      <c r="F299" s="209" t="s">
        <v>123</v>
      </c>
    </row>
    <row r="300" spans="1:6" x14ac:dyDescent="0.35">
      <c r="A300" s="40" t="s">
        <v>188</v>
      </c>
      <c r="B300" s="202" t="s">
        <v>1936</v>
      </c>
      <c r="C300" s="202" t="s">
        <v>2234</v>
      </c>
      <c r="D300" s="203">
        <v>97815878</v>
      </c>
      <c r="E300" s="204" t="s">
        <v>123</v>
      </c>
      <c r="F300" s="205" t="s">
        <v>123</v>
      </c>
    </row>
    <row r="301" spans="1:6" x14ac:dyDescent="0.35">
      <c r="A301" s="20" t="s">
        <v>188</v>
      </c>
      <c r="B301" s="206" t="s">
        <v>2235</v>
      </c>
      <c r="C301" s="206" t="s">
        <v>2236</v>
      </c>
      <c r="D301" s="207">
        <v>1187609095.04</v>
      </c>
      <c r="E301" s="208" t="s">
        <v>123</v>
      </c>
      <c r="F301" s="209" t="s">
        <v>123</v>
      </c>
    </row>
    <row r="302" spans="1:6" x14ac:dyDescent="0.35">
      <c r="A302" s="40" t="s">
        <v>188</v>
      </c>
      <c r="B302" s="202" t="s">
        <v>622</v>
      </c>
      <c r="C302" s="202" t="s">
        <v>145</v>
      </c>
      <c r="D302" s="203">
        <v>286542320</v>
      </c>
      <c r="E302" s="204" t="s">
        <v>123</v>
      </c>
      <c r="F302" s="205" t="s">
        <v>123</v>
      </c>
    </row>
    <row r="303" spans="1:6" x14ac:dyDescent="0.35">
      <c r="A303" s="20" t="s">
        <v>188</v>
      </c>
      <c r="B303" s="206" t="s">
        <v>1881</v>
      </c>
      <c r="C303" s="206" t="s">
        <v>2237</v>
      </c>
      <c r="D303" s="207">
        <v>1004011181</v>
      </c>
      <c r="E303" s="208" t="s">
        <v>123</v>
      </c>
      <c r="F303" s="209" t="s">
        <v>123</v>
      </c>
    </row>
    <row r="304" spans="1:6" x14ac:dyDescent="0.35">
      <c r="A304" s="40" t="s">
        <v>188</v>
      </c>
      <c r="B304" s="202" t="s">
        <v>2223</v>
      </c>
      <c r="C304" s="202" t="s">
        <v>2238</v>
      </c>
      <c r="D304" s="203">
        <v>63395764</v>
      </c>
      <c r="E304" s="204" t="s">
        <v>123</v>
      </c>
      <c r="F304" s="205" t="s">
        <v>123</v>
      </c>
    </row>
    <row r="305" spans="1:6" x14ac:dyDescent="0.35">
      <c r="A305" s="20" t="s">
        <v>188</v>
      </c>
      <c r="B305" s="206" t="s">
        <v>612</v>
      </c>
      <c r="C305" s="206" t="s">
        <v>2239</v>
      </c>
      <c r="D305" s="207">
        <v>822933037.75999999</v>
      </c>
      <c r="E305" s="208" t="s">
        <v>123</v>
      </c>
      <c r="F305" s="209" t="s">
        <v>123</v>
      </c>
    </row>
    <row r="306" spans="1:6" x14ac:dyDescent="0.35">
      <c r="A306" s="40" t="s">
        <v>188</v>
      </c>
      <c r="B306" s="202" t="s">
        <v>676</v>
      </c>
      <c r="C306" s="202" t="s">
        <v>2177</v>
      </c>
      <c r="D306" s="203">
        <v>71969114</v>
      </c>
      <c r="E306" s="204" t="s">
        <v>123</v>
      </c>
      <c r="F306" s="205" t="s">
        <v>123</v>
      </c>
    </row>
    <row r="307" spans="1:6" x14ac:dyDescent="0.35">
      <c r="A307" s="20" t="s">
        <v>188</v>
      </c>
      <c r="B307" s="206"/>
      <c r="C307" s="206" t="s">
        <v>2240</v>
      </c>
      <c r="D307" s="207">
        <v>65045583</v>
      </c>
      <c r="E307" s="208" t="s">
        <v>123</v>
      </c>
      <c r="F307" s="209" t="s">
        <v>123</v>
      </c>
    </row>
    <row r="308" spans="1:6" x14ac:dyDescent="0.35">
      <c r="A308" s="40" t="s">
        <v>188</v>
      </c>
      <c r="B308" s="202"/>
      <c r="C308" s="202" t="s">
        <v>2083</v>
      </c>
      <c r="D308" s="203">
        <v>612653900</v>
      </c>
      <c r="E308" s="204" t="s">
        <v>123</v>
      </c>
      <c r="F308" s="205" t="s">
        <v>123</v>
      </c>
    </row>
    <row r="309" spans="1:6" x14ac:dyDescent="0.35">
      <c r="A309" s="20" t="s">
        <v>139</v>
      </c>
      <c r="B309" s="206" t="s">
        <v>1908</v>
      </c>
      <c r="C309" s="206" t="s">
        <v>2241</v>
      </c>
      <c r="D309" s="207">
        <v>28538149724</v>
      </c>
      <c r="E309" s="208" t="s">
        <v>2242</v>
      </c>
      <c r="F309" s="209" t="s">
        <v>123</v>
      </c>
    </row>
    <row r="310" spans="1:6" x14ac:dyDescent="0.35">
      <c r="A310" s="40" t="s">
        <v>139</v>
      </c>
      <c r="B310" s="202" t="s">
        <v>1756</v>
      </c>
      <c r="C310" s="202" t="s">
        <v>2243</v>
      </c>
      <c r="D310" s="203">
        <v>27586035830</v>
      </c>
      <c r="E310" s="204" t="s">
        <v>2244</v>
      </c>
      <c r="F310" s="205" t="s">
        <v>123</v>
      </c>
    </row>
    <row r="311" spans="1:6" x14ac:dyDescent="0.35">
      <c r="A311" s="20" t="s">
        <v>139</v>
      </c>
      <c r="B311" s="206" t="s">
        <v>606</v>
      </c>
      <c r="C311" s="206" t="s">
        <v>2193</v>
      </c>
      <c r="D311" s="207">
        <v>20138375751</v>
      </c>
      <c r="E311" s="208" t="s">
        <v>2194</v>
      </c>
      <c r="F311" s="209" t="s">
        <v>123</v>
      </c>
    </row>
    <row r="312" spans="1:6" x14ac:dyDescent="0.35">
      <c r="A312" s="40" t="s">
        <v>139</v>
      </c>
      <c r="B312" s="202" t="s">
        <v>632</v>
      </c>
      <c r="C312" s="202" t="s">
        <v>2245</v>
      </c>
      <c r="D312" s="203">
        <v>19599262742</v>
      </c>
      <c r="E312" s="204" t="s">
        <v>2246</v>
      </c>
      <c r="F312" s="205" t="s">
        <v>123</v>
      </c>
    </row>
    <row r="313" spans="1:6" x14ac:dyDescent="0.35">
      <c r="A313" s="20" t="s">
        <v>139</v>
      </c>
      <c r="B313" s="206" t="s">
        <v>598</v>
      </c>
      <c r="C313" s="206" t="s">
        <v>2247</v>
      </c>
      <c r="D313" s="207">
        <v>15352489263</v>
      </c>
      <c r="E313" s="208" t="s">
        <v>2248</v>
      </c>
      <c r="F313" s="209" t="s">
        <v>123</v>
      </c>
    </row>
    <row r="314" spans="1:6" x14ac:dyDescent="0.35">
      <c r="A314" s="40" t="s">
        <v>139</v>
      </c>
      <c r="B314" s="202" t="s">
        <v>600</v>
      </c>
      <c r="C314" s="202" t="s">
        <v>2186</v>
      </c>
      <c r="D314" s="203">
        <v>9213077703</v>
      </c>
      <c r="E314" s="204" t="s">
        <v>2187</v>
      </c>
      <c r="F314" s="205" t="s">
        <v>123</v>
      </c>
    </row>
    <row r="315" spans="1:6" x14ac:dyDescent="0.35">
      <c r="A315" s="20" t="s">
        <v>139</v>
      </c>
      <c r="B315" s="206" t="s">
        <v>2249</v>
      </c>
      <c r="C315" s="206" t="s">
        <v>2250</v>
      </c>
      <c r="D315" s="207">
        <v>6487364545</v>
      </c>
      <c r="E315" s="208" t="s">
        <v>2251</v>
      </c>
      <c r="F315" s="209" t="s">
        <v>123</v>
      </c>
    </row>
    <row r="316" spans="1:6" x14ac:dyDescent="0.35">
      <c r="A316" s="40" t="s">
        <v>139</v>
      </c>
      <c r="B316" s="202" t="s">
        <v>2252</v>
      </c>
      <c r="C316" s="202" t="s">
        <v>2253</v>
      </c>
      <c r="D316" s="203">
        <v>5477850390</v>
      </c>
      <c r="E316" s="204" t="s">
        <v>2254</v>
      </c>
      <c r="F316" s="205" t="s">
        <v>123</v>
      </c>
    </row>
    <row r="317" spans="1:6" x14ac:dyDescent="0.35">
      <c r="A317" s="20" t="s">
        <v>139</v>
      </c>
      <c r="B317" s="206" t="s">
        <v>387</v>
      </c>
      <c r="C317" s="206" t="s">
        <v>2255</v>
      </c>
      <c r="D317" s="207">
        <v>5348592976</v>
      </c>
      <c r="E317" s="208" t="s">
        <v>2256</v>
      </c>
      <c r="F317" s="209" t="s">
        <v>123</v>
      </c>
    </row>
    <row r="318" spans="1:6" x14ac:dyDescent="0.35">
      <c r="A318" s="40" t="s">
        <v>139</v>
      </c>
      <c r="B318" s="202" t="s">
        <v>660</v>
      </c>
      <c r="C318" s="202" t="s">
        <v>2183</v>
      </c>
      <c r="D318" s="203">
        <v>5239651424</v>
      </c>
      <c r="E318" s="204" t="s">
        <v>2184</v>
      </c>
      <c r="F318" s="205" t="s">
        <v>123</v>
      </c>
    </row>
    <row r="319" spans="1:6" x14ac:dyDescent="0.35">
      <c r="A319" s="20" t="s">
        <v>139</v>
      </c>
      <c r="B319" s="206" t="s">
        <v>2257</v>
      </c>
      <c r="C319" s="206" t="s">
        <v>2258</v>
      </c>
      <c r="D319" s="207">
        <v>2667199151</v>
      </c>
      <c r="E319" s="208" t="s">
        <v>2259</v>
      </c>
      <c r="F319" s="209" t="s">
        <v>123</v>
      </c>
    </row>
    <row r="320" spans="1:6" x14ac:dyDescent="0.35">
      <c r="A320" s="40" t="s">
        <v>139</v>
      </c>
      <c r="B320" s="202" t="s">
        <v>1832</v>
      </c>
      <c r="C320" s="202" t="s">
        <v>1833</v>
      </c>
      <c r="D320" s="203">
        <v>2564772453</v>
      </c>
      <c r="E320" s="204" t="s">
        <v>2260</v>
      </c>
      <c r="F320" s="205" t="s">
        <v>123</v>
      </c>
    </row>
    <row r="321" spans="1:6" x14ac:dyDescent="0.35">
      <c r="A321" s="20" t="s">
        <v>139</v>
      </c>
      <c r="B321" s="206" t="s">
        <v>612</v>
      </c>
      <c r="C321" s="206" t="s">
        <v>2181</v>
      </c>
      <c r="D321" s="207">
        <v>2414188801</v>
      </c>
      <c r="E321" s="208" t="s">
        <v>2182</v>
      </c>
      <c r="F321" s="209" t="s">
        <v>123</v>
      </c>
    </row>
    <row r="322" spans="1:6" x14ac:dyDescent="0.35">
      <c r="A322" s="40" t="s">
        <v>139</v>
      </c>
      <c r="B322" s="202" t="s">
        <v>2261</v>
      </c>
      <c r="C322" s="202" t="s">
        <v>2262</v>
      </c>
      <c r="D322" s="203">
        <v>2410422462</v>
      </c>
      <c r="E322" s="204" t="s">
        <v>2263</v>
      </c>
      <c r="F322" s="205" t="s">
        <v>123</v>
      </c>
    </row>
    <row r="323" spans="1:6" x14ac:dyDescent="0.35">
      <c r="A323" s="20" t="s">
        <v>139</v>
      </c>
      <c r="B323" s="206" t="s">
        <v>641</v>
      </c>
      <c r="C323" s="206" t="s">
        <v>2264</v>
      </c>
      <c r="D323" s="207">
        <v>1967010438</v>
      </c>
      <c r="E323" s="208" t="s">
        <v>2265</v>
      </c>
      <c r="F323" s="209" t="s">
        <v>123</v>
      </c>
    </row>
    <row r="324" spans="1:6" x14ac:dyDescent="0.35">
      <c r="A324" s="40" t="s">
        <v>139</v>
      </c>
      <c r="B324" s="202" t="s">
        <v>2266</v>
      </c>
      <c r="C324" s="202" t="s">
        <v>2267</v>
      </c>
      <c r="D324" s="203">
        <v>1549180897</v>
      </c>
      <c r="E324" s="204" t="s">
        <v>2268</v>
      </c>
      <c r="F324" s="205" t="s">
        <v>123</v>
      </c>
    </row>
    <row r="325" spans="1:6" x14ac:dyDescent="0.35">
      <c r="A325" s="20" t="s">
        <v>139</v>
      </c>
      <c r="B325" s="206" t="s">
        <v>1881</v>
      </c>
      <c r="C325" s="206" t="s">
        <v>2179</v>
      </c>
      <c r="D325" s="207">
        <v>1473796189</v>
      </c>
      <c r="E325" s="208" t="s">
        <v>2269</v>
      </c>
      <c r="F325" s="209" t="s">
        <v>123</v>
      </c>
    </row>
    <row r="326" spans="1:6" x14ac:dyDescent="0.35">
      <c r="A326" s="40" t="s">
        <v>139</v>
      </c>
      <c r="B326" s="202" t="s">
        <v>2270</v>
      </c>
      <c r="C326" s="202" t="s">
        <v>2271</v>
      </c>
      <c r="D326" s="203">
        <v>1344306293</v>
      </c>
      <c r="E326" s="204" t="s">
        <v>2272</v>
      </c>
      <c r="F326" s="205" t="s">
        <v>123</v>
      </c>
    </row>
    <row r="327" spans="1:6" x14ac:dyDescent="0.35">
      <c r="A327" s="20" t="s">
        <v>139</v>
      </c>
      <c r="B327" s="206" t="s">
        <v>2273</v>
      </c>
      <c r="C327" s="206" t="s">
        <v>2274</v>
      </c>
      <c r="D327" s="207">
        <v>1286516631</v>
      </c>
      <c r="E327" s="208" t="s">
        <v>2275</v>
      </c>
      <c r="F327" s="209" t="s">
        <v>123</v>
      </c>
    </row>
    <row r="328" spans="1:6" x14ac:dyDescent="0.35">
      <c r="A328" s="40" t="s">
        <v>139</v>
      </c>
      <c r="B328" s="202" t="s">
        <v>686</v>
      </c>
      <c r="C328" s="202" t="s">
        <v>2276</v>
      </c>
      <c r="D328" s="203">
        <v>1224973835</v>
      </c>
      <c r="E328" s="204" t="s">
        <v>2277</v>
      </c>
      <c r="F328" s="205" t="s">
        <v>123</v>
      </c>
    </row>
    <row r="329" spans="1:6" x14ac:dyDescent="0.35">
      <c r="A329" s="20" t="s">
        <v>139</v>
      </c>
      <c r="B329" s="206" t="s">
        <v>2278</v>
      </c>
      <c r="C329" s="206" t="s">
        <v>2279</v>
      </c>
      <c r="D329" s="207">
        <v>1213143384</v>
      </c>
      <c r="E329" s="208" t="s">
        <v>2280</v>
      </c>
      <c r="F329" s="209" t="s">
        <v>123</v>
      </c>
    </row>
    <row r="330" spans="1:6" x14ac:dyDescent="0.35">
      <c r="A330" s="40" t="s">
        <v>139</v>
      </c>
      <c r="B330" s="202" t="s">
        <v>2281</v>
      </c>
      <c r="C330" s="202" t="s">
        <v>2282</v>
      </c>
      <c r="D330" s="203">
        <v>1051170543</v>
      </c>
      <c r="E330" s="204" t="s">
        <v>2283</v>
      </c>
      <c r="F330" s="205" t="s">
        <v>123</v>
      </c>
    </row>
    <row r="331" spans="1:6" x14ac:dyDescent="0.35">
      <c r="A331" s="20" t="s">
        <v>139</v>
      </c>
      <c r="B331" s="206" t="s">
        <v>2284</v>
      </c>
      <c r="C331" s="206" t="s">
        <v>2285</v>
      </c>
      <c r="D331" s="207">
        <v>990271189</v>
      </c>
      <c r="E331" s="208" t="s">
        <v>2286</v>
      </c>
      <c r="F331" s="209" t="s">
        <v>123</v>
      </c>
    </row>
    <row r="332" spans="1:6" x14ac:dyDescent="0.35">
      <c r="A332" s="40" t="s">
        <v>139</v>
      </c>
      <c r="B332" s="202" t="s">
        <v>367</v>
      </c>
      <c r="C332" s="202" t="s">
        <v>2287</v>
      </c>
      <c r="D332" s="203">
        <v>731895705</v>
      </c>
      <c r="E332" s="204" t="s">
        <v>2288</v>
      </c>
      <c r="F332" s="205" t="s">
        <v>123</v>
      </c>
    </row>
    <row r="333" spans="1:6" x14ac:dyDescent="0.35">
      <c r="A333" s="20" t="s">
        <v>139</v>
      </c>
      <c r="B333" s="206" t="s">
        <v>624</v>
      </c>
      <c r="C333" s="206" t="s">
        <v>124</v>
      </c>
      <c r="D333" s="207">
        <v>705805769</v>
      </c>
      <c r="E333" s="208" t="s">
        <v>2163</v>
      </c>
      <c r="F333" s="209" t="s">
        <v>123</v>
      </c>
    </row>
    <row r="334" spans="1:6" x14ac:dyDescent="0.35">
      <c r="A334" s="40" t="s">
        <v>139</v>
      </c>
      <c r="B334" s="202" t="s">
        <v>2289</v>
      </c>
      <c r="C334" s="202" t="s">
        <v>2290</v>
      </c>
      <c r="D334" s="203">
        <v>647171060</v>
      </c>
      <c r="E334" s="204" t="s">
        <v>2291</v>
      </c>
      <c r="F334" s="205" t="s">
        <v>123</v>
      </c>
    </row>
    <row r="335" spans="1:6" x14ac:dyDescent="0.35">
      <c r="A335" s="20" t="s">
        <v>139</v>
      </c>
      <c r="B335" s="206" t="s">
        <v>600</v>
      </c>
      <c r="C335" s="206" t="s">
        <v>2292</v>
      </c>
      <c r="D335" s="207">
        <v>605200426</v>
      </c>
      <c r="E335" s="208" t="s">
        <v>2293</v>
      </c>
      <c r="F335" s="209" t="s">
        <v>123</v>
      </c>
    </row>
    <row r="336" spans="1:6" x14ac:dyDescent="0.35">
      <c r="A336" s="40" t="s">
        <v>139</v>
      </c>
      <c r="B336" s="202" t="s">
        <v>640</v>
      </c>
      <c r="C336" s="202" t="s">
        <v>2294</v>
      </c>
      <c r="D336" s="203">
        <v>588936810</v>
      </c>
      <c r="E336" s="204" t="s">
        <v>2295</v>
      </c>
      <c r="F336" s="205" t="s">
        <v>123</v>
      </c>
    </row>
    <row r="337" spans="1:6" x14ac:dyDescent="0.35">
      <c r="A337" s="20" t="s">
        <v>139</v>
      </c>
      <c r="B337" s="206" t="s">
        <v>2296</v>
      </c>
      <c r="C337" s="206" t="s">
        <v>2297</v>
      </c>
      <c r="D337" s="207">
        <v>543108275</v>
      </c>
      <c r="E337" s="208" t="s">
        <v>2298</v>
      </c>
      <c r="F337" s="209" t="s">
        <v>123</v>
      </c>
    </row>
    <row r="338" spans="1:6" x14ac:dyDescent="0.35">
      <c r="A338" s="40" t="s">
        <v>139</v>
      </c>
      <c r="B338" s="202" t="s">
        <v>2299</v>
      </c>
      <c r="C338" s="202" t="s">
        <v>2300</v>
      </c>
      <c r="D338" s="203">
        <v>530662709</v>
      </c>
      <c r="E338" s="204" t="s">
        <v>2301</v>
      </c>
      <c r="F338" s="205" t="s">
        <v>123</v>
      </c>
    </row>
    <row r="339" spans="1:6" x14ac:dyDescent="0.35">
      <c r="A339" s="20" t="s">
        <v>139</v>
      </c>
      <c r="B339" s="206" t="s">
        <v>2302</v>
      </c>
      <c r="C339" s="206" t="s">
        <v>2303</v>
      </c>
      <c r="D339" s="207">
        <v>475332502</v>
      </c>
      <c r="E339" s="208" t="s">
        <v>2304</v>
      </c>
      <c r="F339" s="209" t="s">
        <v>123</v>
      </c>
    </row>
    <row r="340" spans="1:6" x14ac:dyDescent="0.35">
      <c r="A340" s="40" t="s">
        <v>139</v>
      </c>
      <c r="B340" s="202" t="s">
        <v>2305</v>
      </c>
      <c r="C340" s="202" t="s">
        <v>2306</v>
      </c>
      <c r="D340" s="203">
        <v>467116408</v>
      </c>
      <c r="E340" s="204" t="s">
        <v>2307</v>
      </c>
      <c r="F340" s="205" t="s">
        <v>123</v>
      </c>
    </row>
    <row r="341" spans="1:6" x14ac:dyDescent="0.35">
      <c r="A341" s="20" t="s">
        <v>139</v>
      </c>
      <c r="B341" s="206" t="s">
        <v>2308</v>
      </c>
      <c r="C341" s="206" t="s">
        <v>2309</v>
      </c>
      <c r="D341" s="207">
        <v>446925000</v>
      </c>
      <c r="E341" s="208" t="s">
        <v>2310</v>
      </c>
      <c r="F341" s="209" t="s">
        <v>123</v>
      </c>
    </row>
    <row r="342" spans="1:6" x14ac:dyDescent="0.35">
      <c r="A342" s="40" t="s">
        <v>139</v>
      </c>
      <c r="B342" s="202" t="s">
        <v>2311</v>
      </c>
      <c r="C342" s="202" t="s">
        <v>2312</v>
      </c>
      <c r="D342" s="203">
        <v>446473055</v>
      </c>
      <c r="E342" s="204" t="s">
        <v>2178</v>
      </c>
      <c r="F342" s="205" t="s">
        <v>123</v>
      </c>
    </row>
    <row r="343" spans="1:6" x14ac:dyDescent="0.35">
      <c r="A343" s="20" t="s">
        <v>139</v>
      </c>
      <c r="B343" s="206" t="s">
        <v>2313</v>
      </c>
      <c r="C343" s="206" t="s">
        <v>1862</v>
      </c>
      <c r="D343" s="207">
        <v>387004029</v>
      </c>
      <c r="E343" s="208" t="s">
        <v>2314</v>
      </c>
      <c r="F343" s="209" t="s">
        <v>123</v>
      </c>
    </row>
    <row r="344" spans="1:6" x14ac:dyDescent="0.35">
      <c r="A344" s="40" t="s">
        <v>139</v>
      </c>
      <c r="B344" s="202" t="s">
        <v>2315</v>
      </c>
      <c r="C344" s="202" t="s">
        <v>2316</v>
      </c>
      <c r="D344" s="203">
        <v>374485106</v>
      </c>
      <c r="E344" s="204" t="s">
        <v>2317</v>
      </c>
      <c r="F344" s="205" t="s">
        <v>123</v>
      </c>
    </row>
    <row r="345" spans="1:6" x14ac:dyDescent="0.35">
      <c r="A345" s="20" t="s">
        <v>139</v>
      </c>
      <c r="B345" s="206" t="s">
        <v>2318</v>
      </c>
      <c r="C345" s="206" t="s">
        <v>2319</v>
      </c>
      <c r="D345" s="207">
        <v>357648796</v>
      </c>
      <c r="E345" s="208" t="s">
        <v>2320</v>
      </c>
      <c r="F345" s="209" t="s">
        <v>123</v>
      </c>
    </row>
    <row r="346" spans="1:6" x14ac:dyDescent="0.35">
      <c r="A346" s="40" t="s">
        <v>139</v>
      </c>
      <c r="B346" s="202" t="s">
        <v>2321</v>
      </c>
      <c r="C346" s="202" t="s">
        <v>2322</v>
      </c>
      <c r="D346" s="203">
        <v>355054125</v>
      </c>
      <c r="E346" s="204" t="s">
        <v>2323</v>
      </c>
      <c r="F346" s="205" t="s">
        <v>123</v>
      </c>
    </row>
    <row r="347" spans="1:6" x14ac:dyDescent="0.35">
      <c r="A347" s="20" t="s">
        <v>139</v>
      </c>
      <c r="B347" s="206" t="s">
        <v>2324</v>
      </c>
      <c r="C347" s="206" t="s">
        <v>2325</v>
      </c>
      <c r="D347" s="207">
        <v>351701080</v>
      </c>
      <c r="E347" s="208" t="s">
        <v>2178</v>
      </c>
      <c r="F347" s="209" t="s">
        <v>123</v>
      </c>
    </row>
    <row r="348" spans="1:6" x14ac:dyDescent="0.35">
      <c r="A348" s="40" t="s">
        <v>139</v>
      </c>
      <c r="B348" s="202" t="s">
        <v>2326</v>
      </c>
      <c r="C348" s="202" t="s">
        <v>2327</v>
      </c>
      <c r="D348" s="203">
        <v>318619984</v>
      </c>
      <c r="E348" s="204" t="s">
        <v>2328</v>
      </c>
      <c r="F348" s="205" t="s">
        <v>123</v>
      </c>
    </row>
    <row r="349" spans="1:6" x14ac:dyDescent="0.35">
      <c r="A349" s="20" t="s">
        <v>139</v>
      </c>
      <c r="B349" s="206" t="s">
        <v>2329</v>
      </c>
      <c r="C349" s="206" t="s">
        <v>2330</v>
      </c>
      <c r="D349" s="207">
        <v>301644329</v>
      </c>
      <c r="E349" s="208" t="s">
        <v>2331</v>
      </c>
      <c r="F349" s="209" t="s">
        <v>123</v>
      </c>
    </row>
    <row r="350" spans="1:6" x14ac:dyDescent="0.35">
      <c r="A350" s="40" t="s">
        <v>139</v>
      </c>
      <c r="B350" s="202" t="s">
        <v>2332</v>
      </c>
      <c r="C350" s="202" t="s">
        <v>2333</v>
      </c>
      <c r="D350" s="203">
        <v>298089535</v>
      </c>
      <c r="E350" s="204" t="s">
        <v>2334</v>
      </c>
      <c r="F350" s="205" t="s">
        <v>123</v>
      </c>
    </row>
    <row r="351" spans="1:6" x14ac:dyDescent="0.35">
      <c r="A351" s="20" t="s">
        <v>139</v>
      </c>
      <c r="B351" s="206" t="s">
        <v>2170</v>
      </c>
      <c r="C351" s="206" t="s">
        <v>2171</v>
      </c>
      <c r="D351" s="207">
        <v>296358308</v>
      </c>
      <c r="E351" s="208" t="s">
        <v>2172</v>
      </c>
      <c r="F351" s="209" t="s">
        <v>123</v>
      </c>
    </row>
    <row r="352" spans="1:6" x14ac:dyDescent="0.35">
      <c r="A352" s="40" t="s">
        <v>139</v>
      </c>
      <c r="B352" s="202" t="s">
        <v>2335</v>
      </c>
      <c r="C352" s="202" t="s">
        <v>2336</v>
      </c>
      <c r="D352" s="203">
        <v>280426351</v>
      </c>
      <c r="E352" s="204" t="s">
        <v>2337</v>
      </c>
      <c r="F352" s="205" t="s">
        <v>123</v>
      </c>
    </row>
    <row r="353" spans="1:6" x14ac:dyDescent="0.35">
      <c r="A353" s="20" t="s">
        <v>139</v>
      </c>
      <c r="B353" s="206" t="s">
        <v>1803</v>
      </c>
      <c r="C353" s="206" t="s">
        <v>2338</v>
      </c>
      <c r="D353" s="207">
        <v>265867040</v>
      </c>
      <c r="E353" s="208" t="s">
        <v>2339</v>
      </c>
      <c r="F353" s="209" t="s">
        <v>123</v>
      </c>
    </row>
    <row r="354" spans="1:6" x14ac:dyDescent="0.35">
      <c r="A354" s="40" t="s">
        <v>139</v>
      </c>
      <c r="B354" s="202" t="s">
        <v>2340</v>
      </c>
      <c r="C354" s="202" t="s">
        <v>143</v>
      </c>
      <c r="D354" s="203">
        <v>257607499</v>
      </c>
      <c r="E354" s="204" t="s">
        <v>2341</v>
      </c>
      <c r="F354" s="205" t="s">
        <v>123</v>
      </c>
    </row>
    <row r="355" spans="1:6" x14ac:dyDescent="0.35">
      <c r="A355" s="20" t="s">
        <v>139</v>
      </c>
      <c r="B355" s="206" t="s">
        <v>2342</v>
      </c>
      <c r="C355" s="206" t="s">
        <v>2343</v>
      </c>
      <c r="D355" s="207">
        <v>225709220</v>
      </c>
      <c r="E355" s="208" t="s">
        <v>2344</v>
      </c>
      <c r="F355" s="209" t="s">
        <v>123</v>
      </c>
    </row>
    <row r="356" spans="1:6" x14ac:dyDescent="0.35">
      <c r="A356" s="40" t="s">
        <v>139</v>
      </c>
      <c r="B356" s="202" t="s">
        <v>2345</v>
      </c>
      <c r="C356" s="202" t="s">
        <v>2346</v>
      </c>
      <c r="D356" s="203">
        <v>215733146</v>
      </c>
      <c r="E356" s="204" t="s">
        <v>2347</v>
      </c>
      <c r="F356" s="205" t="s">
        <v>123</v>
      </c>
    </row>
    <row r="357" spans="1:6" x14ac:dyDescent="0.35">
      <c r="A357" s="20" t="s">
        <v>139</v>
      </c>
      <c r="B357" s="206" t="s">
        <v>708</v>
      </c>
      <c r="C357" s="206" t="s">
        <v>2348</v>
      </c>
      <c r="D357" s="207">
        <v>211627266</v>
      </c>
      <c r="E357" s="208" t="s">
        <v>2349</v>
      </c>
      <c r="F357" s="209" t="s">
        <v>123</v>
      </c>
    </row>
    <row r="358" spans="1:6" x14ac:dyDescent="0.35">
      <c r="A358" s="40" t="s">
        <v>139</v>
      </c>
      <c r="B358" s="202" t="s">
        <v>2350</v>
      </c>
      <c r="C358" s="202" t="s">
        <v>2351</v>
      </c>
      <c r="D358" s="203">
        <v>208887920</v>
      </c>
      <c r="E358" s="204" t="s">
        <v>2352</v>
      </c>
      <c r="F358" s="205" t="s">
        <v>123</v>
      </c>
    </row>
    <row r="359" spans="1:6" x14ac:dyDescent="0.35">
      <c r="A359" s="20" t="s">
        <v>139</v>
      </c>
      <c r="B359" s="206" t="s">
        <v>2353</v>
      </c>
      <c r="C359" s="206" t="s">
        <v>2354</v>
      </c>
      <c r="D359" s="207">
        <v>192980000</v>
      </c>
      <c r="E359" s="208" t="s">
        <v>2355</v>
      </c>
      <c r="F359" s="209" t="s">
        <v>123</v>
      </c>
    </row>
    <row r="360" spans="1:6" x14ac:dyDescent="0.35">
      <c r="A360" s="40" t="s">
        <v>139</v>
      </c>
      <c r="B360" s="202" t="s">
        <v>2356</v>
      </c>
      <c r="C360" s="202" t="s">
        <v>2357</v>
      </c>
      <c r="D360" s="203">
        <v>188150868</v>
      </c>
      <c r="E360" s="204" t="s">
        <v>2358</v>
      </c>
      <c r="F360" s="205" t="s">
        <v>123</v>
      </c>
    </row>
    <row r="361" spans="1:6" x14ac:dyDescent="0.35">
      <c r="A361" s="20" t="s">
        <v>139</v>
      </c>
      <c r="B361" s="206" t="s">
        <v>2359</v>
      </c>
      <c r="C361" s="206" t="s">
        <v>2360</v>
      </c>
      <c r="D361" s="207">
        <v>187242788</v>
      </c>
      <c r="E361" s="208" t="s">
        <v>2184</v>
      </c>
      <c r="F361" s="209" t="s">
        <v>123</v>
      </c>
    </row>
    <row r="362" spans="1:6" x14ac:dyDescent="0.35">
      <c r="A362" s="40" t="s">
        <v>139</v>
      </c>
      <c r="B362" s="202" t="s">
        <v>2361</v>
      </c>
      <c r="C362" s="202" t="s">
        <v>1802</v>
      </c>
      <c r="D362" s="203">
        <v>179545133</v>
      </c>
      <c r="E362" s="204" t="s">
        <v>2362</v>
      </c>
      <c r="F362" s="205" t="s">
        <v>123</v>
      </c>
    </row>
    <row r="363" spans="1:6" x14ac:dyDescent="0.35">
      <c r="A363" s="20" t="s">
        <v>139</v>
      </c>
      <c r="B363" s="206" t="s">
        <v>2363</v>
      </c>
      <c r="C363" s="206" t="s">
        <v>2364</v>
      </c>
      <c r="D363" s="207">
        <v>173346026</v>
      </c>
      <c r="E363" s="208" t="s">
        <v>2365</v>
      </c>
      <c r="F363" s="209" t="s">
        <v>123</v>
      </c>
    </row>
    <row r="364" spans="1:6" x14ac:dyDescent="0.35">
      <c r="A364" s="40" t="s">
        <v>139</v>
      </c>
      <c r="B364" s="202" t="s">
        <v>2173</v>
      </c>
      <c r="C364" s="202" t="s">
        <v>2174</v>
      </c>
      <c r="D364" s="203">
        <v>170701948</v>
      </c>
      <c r="E364" s="204" t="s">
        <v>2175</v>
      </c>
      <c r="F364" s="205" t="s">
        <v>123</v>
      </c>
    </row>
    <row r="365" spans="1:6" x14ac:dyDescent="0.35">
      <c r="A365" s="20" t="s">
        <v>139</v>
      </c>
      <c r="B365" s="206" t="s">
        <v>2366</v>
      </c>
      <c r="C365" s="206" t="s">
        <v>2367</v>
      </c>
      <c r="D365" s="207">
        <v>166309111</v>
      </c>
      <c r="E365" s="208" t="s">
        <v>2184</v>
      </c>
      <c r="F365" s="209" t="s">
        <v>123</v>
      </c>
    </row>
    <row r="366" spans="1:6" x14ac:dyDescent="0.35">
      <c r="A366" s="40" t="s">
        <v>139</v>
      </c>
      <c r="B366" s="202" t="s">
        <v>2368</v>
      </c>
      <c r="C366" s="202" t="s">
        <v>2369</v>
      </c>
      <c r="D366" s="203">
        <v>162995101</v>
      </c>
      <c r="E366" s="204" t="s">
        <v>2370</v>
      </c>
      <c r="F366" s="205" t="s">
        <v>123</v>
      </c>
    </row>
    <row r="367" spans="1:6" x14ac:dyDescent="0.35">
      <c r="A367" s="20" t="s">
        <v>139</v>
      </c>
      <c r="B367" s="206" t="s">
        <v>712</v>
      </c>
      <c r="C367" s="206" t="s">
        <v>2371</v>
      </c>
      <c r="D367" s="207">
        <v>161725950</v>
      </c>
      <c r="E367" s="208" t="s">
        <v>2372</v>
      </c>
      <c r="F367" s="209" t="s">
        <v>123</v>
      </c>
    </row>
    <row r="368" spans="1:6" x14ac:dyDescent="0.35">
      <c r="A368" s="40" t="s">
        <v>139</v>
      </c>
      <c r="B368" s="202" t="s">
        <v>2373</v>
      </c>
      <c r="C368" s="202" t="s">
        <v>2374</v>
      </c>
      <c r="D368" s="203">
        <v>159166187</v>
      </c>
      <c r="E368" s="204" t="s">
        <v>2375</v>
      </c>
      <c r="F368" s="205" t="s">
        <v>123</v>
      </c>
    </row>
    <row r="369" spans="1:6" x14ac:dyDescent="0.35">
      <c r="A369" s="20" t="s">
        <v>139</v>
      </c>
      <c r="B369" s="206" t="s">
        <v>2376</v>
      </c>
      <c r="C369" s="206" t="s">
        <v>2377</v>
      </c>
      <c r="D369" s="207">
        <v>147407016</v>
      </c>
      <c r="E369" s="208" t="s">
        <v>2265</v>
      </c>
      <c r="F369" s="209" t="s">
        <v>123</v>
      </c>
    </row>
    <row r="370" spans="1:6" x14ac:dyDescent="0.35">
      <c r="A370" s="40" t="s">
        <v>139</v>
      </c>
      <c r="B370" s="202" t="s">
        <v>2378</v>
      </c>
      <c r="C370" s="202" t="s">
        <v>2379</v>
      </c>
      <c r="D370" s="203">
        <v>145908508</v>
      </c>
      <c r="E370" s="204" t="s">
        <v>2307</v>
      </c>
      <c r="F370" s="205" t="s">
        <v>123</v>
      </c>
    </row>
    <row r="371" spans="1:6" x14ac:dyDescent="0.35">
      <c r="A371" s="20" t="s">
        <v>139</v>
      </c>
      <c r="B371" s="206" t="s">
        <v>2380</v>
      </c>
      <c r="C371" s="206" t="s">
        <v>2196</v>
      </c>
      <c r="D371" s="207">
        <v>134802606</v>
      </c>
      <c r="E371" s="208" t="s">
        <v>2328</v>
      </c>
      <c r="F371" s="209" t="s">
        <v>123</v>
      </c>
    </row>
    <row r="372" spans="1:6" x14ac:dyDescent="0.35">
      <c r="A372" s="40" t="s">
        <v>139</v>
      </c>
      <c r="B372" s="202" t="s">
        <v>2381</v>
      </c>
      <c r="C372" s="202" t="s">
        <v>2382</v>
      </c>
      <c r="D372" s="203">
        <v>133399000</v>
      </c>
      <c r="E372" s="204" t="s">
        <v>2383</v>
      </c>
      <c r="F372" s="205" t="s">
        <v>123</v>
      </c>
    </row>
    <row r="373" spans="1:6" x14ac:dyDescent="0.35">
      <c r="A373" s="20" t="s">
        <v>139</v>
      </c>
      <c r="B373" s="206" t="s">
        <v>2384</v>
      </c>
      <c r="C373" s="206" t="s">
        <v>2385</v>
      </c>
      <c r="D373" s="207">
        <v>129362561</v>
      </c>
      <c r="E373" s="208" t="s">
        <v>2386</v>
      </c>
      <c r="F373" s="209" t="s">
        <v>123</v>
      </c>
    </row>
    <row r="374" spans="1:6" x14ac:dyDescent="0.35">
      <c r="A374" s="40" t="s">
        <v>139</v>
      </c>
      <c r="B374" s="202" t="s">
        <v>2387</v>
      </c>
      <c r="C374" s="202" t="s">
        <v>2388</v>
      </c>
      <c r="D374" s="203">
        <v>128515060</v>
      </c>
      <c r="E374" s="204" t="s">
        <v>2389</v>
      </c>
      <c r="F374" s="205" t="s">
        <v>123</v>
      </c>
    </row>
    <row r="375" spans="1:6" x14ac:dyDescent="0.35">
      <c r="A375" s="20" t="s">
        <v>139</v>
      </c>
      <c r="B375" s="206" t="s">
        <v>2390</v>
      </c>
      <c r="C375" s="206" t="s">
        <v>2391</v>
      </c>
      <c r="D375" s="207">
        <v>127144174</v>
      </c>
      <c r="E375" s="208" t="s">
        <v>2194</v>
      </c>
      <c r="F375" s="209" t="s">
        <v>123</v>
      </c>
    </row>
    <row r="376" spans="1:6" x14ac:dyDescent="0.35">
      <c r="A376" s="40" t="s">
        <v>139</v>
      </c>
      <c r="B376" s="202" t="s">
        <v>2392</v>
      </c>
      <c r="C376" s="202" t="s">
        <v>2393</v>
      </c>
      <c r="D376" s="203">
        <v>123634953</v>
      </c>
      <c r="E376" s="204" t="s">
        <v>2394</v>
      </c>
      <c r="F376" s="205" t="s">
        <v>123</v>
      </c>
    </row>
    <row r="377" spans="1:6" x14ac:dyDescent="0.35">
      <c r="A377" s="20" t="s">
        <v>139</v>
      </c>
      <c r="B377" s="206" t="s">
        <v>2395</v>
      </c>
      <c r="C377" s="206" t="s">
        <v>2396</v>
      </c>
      <c r="D377" s="207">
        <v>122369182</v>
      </c>
      <c r="E377" s="208" t="s">
        <v>2397</v>
      </c>
      <c r="F377" s="209" t="s">
        <v>123</v>
      </c>
    </row>
    <row r="378" spans="1:6" x14ac:dyDescent="0.35">
      <c r="A378" s="40" t="s">
        <v>139</v>
      </c>
      <c r="B378" s="202" t="s">
        <v>2398</v>
      </c>
      <c r="C378" s="202" t="s">
        <v>2399</v>
      </c>
      <c r="D378" s="203">
        <v>122163415</v>
      </c>
      <c r="E378" s="204" t="s">
        <v>2400</v>
      </c>
      <c r="F378" s="205" t="s">
        <v>123</v>
      </c>
    </row>
    <row r="379" spans="1:6" x14ac:dyDescent="0.35">
      <c r="A379" s="20" t="s">
        <v>139</v>
      </c>
      <c r="B379" s="206" t="s">
        <v>2401</v>
      </c>
      <c r="C379" s="206" t="s">
        <v>2402</v>
      </c>
      <c r="D379" s="207">
        <v>105970195</v>
      </c>
      <c r="E379" s="208" t="s">
        <v>2184</v>
      </c>
      <c r="F379" s="209" t="s">
        <v>123</v>
      </c>
    </row>
    <row r="380" spans="1:6" x14ac:dyDescent="0.35">
      <c r="A380" s="40" t="s">
        <v>139</v>
      </c>
      <c r="B380" s="202" t="s">
        <v>2403</v>
      </c>
      <c r="C380" s="202" t="s">
        <v>2404</v>
      </c>
      <c r="D380" s="203">
        <v>92732460</v>
      </c>
      <c r="E380" s="204" t="s">
        <v>2178</v>
      </c>
      <c r="F380" s="205" t="s">
        <v>123</v>
      </c>
    </row>
    <row r="381" spans="1:6" x14ac:dyDescent="0.35">
      <c r="A381" s="20" t="s">
        <v>139</v>
      </c>
      <c r="B381" s="206" t="s">
        <v>2405</v>
      </c>
      <c r="C381" s="206" t="s">
        <v>2406</v>
      </c>
      <c r="D381" s="207">
        <v>91780017</v>
      </c>
      <c r="E381" s="208" t="s">
        <v>2178</v>
      </c>
      <c r="F381" s="209" t="s">
        <v>123</v>
      </c>
    </row>
    <row r="382" spans="1:6" x14ac:dyDescent="0.35">
      <c r="A382" s="40" t="s">
        <v>139</v>
      </c>
      <c r="B382" s="202" t="s">
        <v>2407</v>
      </c>
      <c r="C382" s="202" t="s">
        <v>2408</v>
      </c>
      <c r="D382" s="203">
        <v>86230299</v>
      </c>
      <c r="E382" s="204" t="s">
        <v>2184</v>
      </c>
      <c r="F382" s="205" t="s">
        <v>123</v>
      </c>
    </row>
    <row r="383" spans="1:6" x14ac:dyDescent="0.35">
      <c r="A383" s="20" t="s">
        <v>139</v>
      </c>
      <c r="B383" s="206" t="s">
        <v>643</v>
      </c>
      <c r="C383" s="206" t="s">
        <v>2409</v>
      </c>
      <c r="D383" s="207">
        <v>81502005</v>
      </c>
      <c r="E383" s="208" t="s">
        <v>2163</v>
      </c>
      <c r="F383" s="209" t="s">
        <v>123</v>
      </c>
    </row>
    <row r="384" spans="1:6" x14ac:dyDescent="0.35">
      <c r="A384" s="40" t="s">
        <v>139</v>
      </c>
      <c r="B384" s="202" t="s">
        <v>2164</v>
      </c>
      <c r="C384" s="202" t="s">
        <v>2165</v>
      </c>
      <c r="D384" s="203">
        <v>77083205</v>
      </c>
      <c r="E384" s="204" t="s">
        <v>2166</v>
      </c>
      <c r="F384" s="205" t="s">
        <v>123</v>
      </c>
    </row>
    <row r="385" spans="1:6" x14ac:dyDescent="0.35">
      <c r="A385" s="20" t="s">
        <v>139</v>
      </c>
      <c r="B385" s="206" t="s">
        <v>2410</v>
      </c>
      <c r="C385" s="206" t="s">
        <v>2411</v>
      </c>
      <c r="D385" s="207">
        <v>72120000</v>
      </c>
      <c r="E385" s="208" t="s">
        <v>2412</v>
      </c>
      <c r="F385" s="209" t="s">
        <v>123</v>
      </c>
    </row>
    <row r="386" spans="1:6" x14ac:dyDescent="0.35">
      <c r="A386" s="40" t="s">
        <v>139</v>
      </c>
      <c r="B386" s="202" t="s">
        <v>2413</v>
      </c>
      <c r="C386" s="202" t="s">
        <v>2414</v>
      </c>
      <c r="D386" s="203">
        <v>67897483</v>
      </c>
      <c r="E386" s="204" t="s">
        <v>2184</v>
      </c>
      <c r="F386" s="205" t="s">
        <v>123</v>
      </c>
    </row>
    <row r="387" spans="1:6" x14ac:dyDescent="0.35">
      <c r="A387" s="20" t="s">
        <v>139</v>
      </c>
      <c r="B387" s="206" t="s">
        <v>2415</v>
      </c>
      <c r="C387" s="206" t="s">
        <v>2416</v>
      </c>
      <c r="D387" s="207">
        <v>67722334</v>
      </c>
      <c r="E387" s="208" t="s">
        <v>2184</v>
      </c>
      <c r="F387" s="209" t="s">
        <v>123</v>
      </c>
    </row>
    <row r="388" spans="1:6" x14ac:dyDescent="0.35">
      <c r="A388" s="40" t="s">
        <v>139</v>
      </c>
      <c r="B388" s="202" t="s">
        <v>2417</v>
      </c>
      <c r="C388" s="202" t="s">
        <v>2418</v>
      </c>
      <c r="D388" s="203">
        <v>67104743</v>
      </c>
      <c r="E388" s="204" t="s">
        <v>2301</v>
      </c>
      <c r="F388" s="205" t="s">
        <v>123</v>
      </c>
    </row>
    <row r="389" spans="1:6" x14ac:dyDescent="0.35">
      <c r="A389" s="20" t="s">
        <v>139</v>
      </c>
      <c r="B389" s="206" t="s">
        <v>2419</v>
      </c>
      <c r="C389" s="206" t="s">
        <v>2420</v>
      </c>
      <c r="D389" s="207">
        <v>66683081</v>
      </c>
      <c r="E389" s="208" t="s">
        <v>2421</v>
      </c>
      <c r="F389" s="209" t="s">
        <v>123</v>
      </c>
    </row>
    <row r="390" spans="1:6" x14ac:dyDescent="0.35">
      <c r="A390" s="40" t="s">
        <v>139</v>
      </c>
      <c r="B390" s="202" t="s">
        <v>2422</v>
      </c>
      <c r="C390" s="202" t="s">
        <v>2423</v>
      </c>
      <c r="D390" s="203">
        <v>65013600</v>
      </c>
      <c r="E390" s="204" t="s">
        <v>2301</v>
      </c>
      <c r="F390" s="205" t="s">
        <v>123</v>
      </c>
    </row>
    <row r="391" spans="1:6" x14ac:dyDescent="0.35">
      <c r="A391" s="20" t="s">
        <v>139</v>
      </c>
      <c r="B391" s="206" t="s">
        <v>2424</v>
      </c>
      <c r="C391" s="206" t="s">
        <v>2425</v>
      </c>
      <c r="D391" s="207">
        <v>64428000</v>
      </c>
      <c r="E391" s="208" t="s">
        <v>2426</v>
      </c>
      <c r="F391" s="209" t="s">
        <v>123</v>
      </c>
    </row>
    <row r="392" spans="1:6" x14ac:dyDescent="0.35">
      <c r="A392" s="40" t="s">
        <v>139</v>
      </c>
      <c r="B392" s="202" t="s">
        <v>2427</v>
      </c>
      <c r="C392" s="202" t="s">
        <v>1859</v>
      </c>
      <c r="D392" s="203">
        <v>64192179</v>
      </c>
      <c r="E392" s="204" t="s">
        <v>2178</v>
      </c>
      <c r="F392" s="205" t="s">
        <v>123</v>
      </c>
    </row>
    <row r="393" spans="1:6" x14ac:dyDescent="0.35">
      <c r="A393" s="20" t="s">
        <v>139</v>
      </c>
      <c r="B393" s="206" t="s">
        <v>2428</v>
      </c>
      <c r="C393" s="206" t="s">
        <v>2429</v>
      </c>
      <c r="D393" s="207">
        <v>63838000</v>
      </c>
      <c r="E393" s="208" t="s">
        <v>2178</v>
      </c>
      <c r="F393" s="209" t="s">
        <v>123</v>
      </c>
    </row>
    <row r="394" spans="1:6" x14ac:dyDescent="0.35">
      <c r="A394" s="40" t="s">
        <v>139</v>
      </c>
      <c r="B394" s="202" t="s">
        <v>2430</v>
      </c>
      <c r="C394" s="202" t="s">
        <v>2431</v>
      </c>
      <c r="D394" s="203">
        <v>61806653</v>
      </c>
      <c r="E394" s="204" t="s">
        <v>2184</v>
      </c>
      <c r="F394" s="205" t="s">
        <v>123</v>
      </c>
    </row>
    <row r="395" spans="1:6" x14ac:dyDescent="0.35">
      <c r="A395" s="20" t="s">
        <v>139</v>
      </c>
      <c r="B395" s="206" t="s">
        <v>2432</v>
      </c>
      <c r="C395" s="206" t="s">
        <v>2433</v>
      </c>
      <c r="D395" s="207">
        <v>61442762</v>
      </c>
      <c r="E395" s="208" t="s">
        <v>2434</v>
      </c>
      <c r="F395" s="209" t="s">
        <v>123</v>
      </c>
    </row>
    <row r="396" spans="1:6" x14ac:dyDescent="0.35">
      <c r="A396" s="40" t="s">
        <v>139</v>
      </c>
      <c r="B396" s="202" t="s">
        <v>2435</v>
      </c>
      <c r="C396" s="202" t="s">
        <v>2436</v>
      </c>
      <c r="D396" s="203">
        <v>61058821</v>
      </c>
      <c r="E396" s="204" t="s">
        <v>2178</v>
      </c>
      <c r="F396" s="205" t="s">
        <v>123</v>
      </c>
    </row>
    <row r="397" spans="1:6" x14ac:dyDescent="0.35">
      <c r="A397" s="20" t="s">
        <v>139</v>
      </c>
      <c r="B397" s="206" t="s">
        <v>2437</v>
      </c>
      <c r="C397" s="206" t="s">
        <v>2438</v>
      </c>
      <c r="D397" s="207">
        <v>60121226</v>
      </c>
      <c r="E397" s="208" t="s">
        <v>2439</v>
      </c>
      <c r="F397" s="209" t="s">
        <v>123</v>
      </c>
    </row>
    <row r="398" spans="1:6" x14ac:dyDescent="0.35">
      <c r="A398" s="40" t="s">
        <v>139</v>
      </c>
      <c r="B398" s="202" t="s">
        <v>2440</v>
      </c>
      <c r="C398" s="202" t="s">
        <v>2441</v>
      </c>
      <c r="D398" s="203">
        <v>59645537</v>
      </c>
      <c r="E398" s="204" t="s">
        <v>2442</v>
      </c>
      <c r="F398" s="205" t="s">
        <v>123</v>
      </c>
    </row>
    <row r="399" spans="1:6" x14ac:dyDescent="0.35">
      <c r="A399" s="20" t="s">
        <v>139</v>
      </c>
      <c r="B399" s="206" t="s">
        <v>197</v>
      </c>
      <c r="C399" s="206" t="s">
        <v>2443</v>
      </c>
      <c r="D399" s="207">
        <v>55169950</v>
      </c>
      <c r="E399" s="208" t="s">
        <v>2184</v>
      </c>
      <c r="F399" s="209" t="s">
        <v>123</v>
      </c>
    </row>
    <row r="400" spans="1:6" x14ac:dyDescent="0.35">
      <c r="A400" s="40" t="s">
        <v>139</v>
      </c>
      <c r="B400" s="202" t="s">
        <v>2444</v>
      </c>
      <c r="C400" s="202" t="s">
        <v>2445</v>
      </c>
      <c r="D400" s="203">
        <v>51783000</v>
      </c>
      <c r="E400" s="204" t="s">
        <v>2184</v>
      </c>
      <c r="F400" s="205" t="s">
        <v>123</v>
      </c>
    </row>
    <row r="401" spans="1:6" x14ac:dyDescent="0.35">
      <c r="A401" s="20" t="s">
        <v>139</v>
      </c>
      <c r="B401" s="206" t="s">
        <v>2446</v>
      </c>
      <c r="C401" s="206" t="s">
        <v>2447</v>
      </c>
      <c r="D401" s="207">
        <v>51643620</v>
      </c>
      <c r="E401" s="208" t="s">
        <v>2301</v>
      </c>
      <c r="F401" s="209" t="s">
        <v>123</v>
      </c>
    </row>
    <row r="402" spans="1:6" x14ac:dyDescent="0.35">
      <c r="A402" s="40" t="s">
        <v>189</v>
      </c>
      <c r="B402" s="202" t="s">
        <v>2448</v>
      </c>
      <c r="C402" s="202" t="s">
        <v>2449</v>
      </c>
      <c r="D402" s="203">
        <v>60132210</v>
      </c>
      <c r="E402" s="204" t="s">
        <v>2450</v>
      </c>
      <c r="F402" s="205" t="s">
        <v>1032</v>
      </c>
    </row>
    <row r="403" spans="1:6" x14ac:dyDescent="0.35">
      <c r="A403" s="20" t="s">
        <v>189</v>
      </c>
      <c r="B403" s="206" t="s">
        <v>632</v>
      </c>
      <c r="C403" s="206" t="s">
        <v>2245</v>
      </c>
      <c r="D403" s="207">
        <v>391408409</v>
      </c>
      <c r="E403" s="208" t="s">
        <v>2451</v>
      </c>
      <c r="F403" s="209" t="s">
        <v>2452</v>
      </c>
    </row>
    <row r="404" spans="1:6" x14ac:dyDescent="0.35">
      <c r="A404" s="40" t="s">
        <v>189</v>
      </c>
      <c r="B404" s="202" t="s">
        <v>658</v>
      </c>
      <c r="C404" s="202" t="s">
        <v>2282</v>
      </c>
      <c r="D404" s="203">
        <v>236416707</v>
      </c>
      <c r="E404" s="204" t="s">
        <v>2450</v>
      </c>
      <c r="F404" s="205" t="s">
        <v>2452</v>
      </c>
    </row>
    <row r="405" spans="1:6" x14ac:dyDescent="0.35">
      <c r="A405" s="20" t="s">
        <v>189</v>
      </c>
      <c r="B405" s="206" t="s">
        <v>1832</v>
      </c>
      <c r="C405" s="206" t="s">
        <v>1833</v>
      </c>
      <c r="D405" s="207">
        <v>728537332</v>
      </c>
      <c r="E405" s="208" t="s">
        <v>2450</v>
      </c>
      <c r="F405" s="209" t="s">
        <v>2452</v>
      </c>
    </row>
    <row r="406" spans="1:6" x14ac:dyDescent="0.35">
      <c r="A406" s="40" t="s">
        <v>189</v>
      </c>
      <c r="B406" s="202" t="s">
        <v>634</v>
      </c>
      <c r="C406" s="202" t="s">
        <v>95</v>
      </c>
      <c r="D406" s="203">
        <v>682447407</v>
      </c>
      <c r="E406" s="204" t="s">
        <v>2450</v>
      </c>
      <c r="F406" s="205" t="s">
        <v>2452</v>
      </c>
    </row>
    <row r="407" spans="1:6" x14ac:dyDescent="0.35">
      <c r="A407" s="20" t="s">
        <v>189</v>
      </c>
      <c r="B407" s="206" t="s">
        <v>2453</v>
      </c>
      <c r="C407" s="206" t="s">
        <v>2454</v>
      </c>
      <c r="D407" s="207">
        <v>72253170</v>
      </c>
      <c r="E407" s="208" t="s">
        <v>2450</v>
      </c>
      <c r="F407" s="209" t="s">
        <v>2452</v>
      </c>
    </row>
    <row r="408" spans="1:6" x14ac:dyDescent="0.35">
      <c r="A408" s="40" t="s">
        <v>189</v>
      </c>
      <c r="B408" s="202" t="s">
        <v>2455</v>
      </c>
      <c r="C408" s="202" t="s">
        <v>2456</v>
      </c>
      <c r="D408" s="203">
        <v>105320627</v>
      </c>
      <c r="E408" s="204" t="s">
        <v>2450</v>
      </c>
      <c r="F408" s="205" t="s">
        <v>2452</v>
      </c>
    </row>
    <row r="409" spans="1:6" x14ac:dyDescent="0.35">
      <c r="A409" s="20" t="s">
        <v>189</v>
      </c>
      <c r="B409" s="206" t="s">
        <v>2457</v>
      </c>
      <c r="C409" s="206" t="s">
        <v>2458</v>
      </c>
      <c r="D409" s="207">
        <v>49910530</v>
      </c>
      <c r="E409" s="208" t="s">
        <v>2450</v>
      </c>
      <c r="F409" s="209" t="s">
        <v>1032</v>
      </c>
    </row>
    <row r="410" spans="1:6" x14ac:dyDescent="0.35">
      <c r="A410" s="40" t="s">
        <v>189</v>
      </c>
      <c r="B410" s="202" t="s">
        <v>387</v>
      </c>
      <c r="C410" s="202" t="s">
        <v>2255</v>
      </c>
      <c r="D410" s="203">
        <v>2585936070</v>
      </c>
      <c r="E410" s="204" t="s">
        <v>2450</v>
      </c>
      <c r="F410" s="205" t="s">
        <v>2452</v>
      </c>
    </row>
    <row r="411" spans="1:6" x14ac:dyDescent="0.35">
      <c r="A411" s="20" t="s">
        <v>189</v>
      </c>
      <c r="B411" s="206" t="s">
        <v>2459</v>
      </c>
      <c r="C411" s="206" t="s">
        <v>2460</v>
      </c>
      <c r="D411" s="207">
        <v>52932440</v>
      </c>
      <c r="E411" s="208" t="s">
        <v>2450</v>
      </c>
      <c r="F411" s="209" t="s">
        <v>2452</v>
      </c>
    </row>
    <row r="412" spans="1:6" x14ac:dyDescent="0.35">
      <c r="A412" s="40" t="s">
        <v>189</v>
      </c>
      <c r="B412" s="202" t="s">
        <v>2461</v>
      </c>
      <c r="C412" s="202" t="s">
        <v>2462</v>
      </c>
      <c r="D412" s="203">
        <v>173455516</v>
      </c>
      <c r="E412" s="204" t="s">
        <v>2450</v>
      </c>
      <c r="F412" s="205" t="s">
        <v>2463</v>
      </c>
    </row>
    <row r="413" spans="1:6" x14ac:dyDescent="0.35">
      <c r="A413" s="20" t="s">
        <v>189</v>
      </c>
      <c r="B413" s="206" t="s">
        <v>2464</v>
      </c>
      <c r="C413" s="206" t="s">
        <v>2465</v>
      </c>
      <c r="D413" s="207">
        <v>3913112339</v>
      </c>
      <c r="E413" s="208" t="s">
        <v>2466</v>
      </c>
      <c r="F413" s="209" t="s">
        <v>2452</v>
      </c>
    </row>
    <row r="414" spans="1:6" x14ac:dyDescent="0.35">
      <c r="A414" s="40" t="s">
        <v>189</v>
      </c>
      <c r="B414" s="202" t="s">
        <v>2467</v>
      </c>
      <c r="C414" s="202" t="s">
        <v>2468</v>
      </c>
      <c r="D414" s="203">
        <v>51985590</v>
      </c>
      <c r="E414" s="204" t="s">
        <v>2450</v>
      </c>
      <c r="F414" s="205" t="s">
        <v>1032</v>
      </c>
    </row>
    <row r="415" spans="1:6" x14ac:dyDescent="0.35">
      <c r="A415" s="20" t="s">
        <v>189</v>
      </c>
      <c r="B415" s="206" t="s">
        <v>2469</v>
      </c>
      <c r="C415" s="206" t="s">
        <v>2470</v>
      </c>
      <c r="D415" s="207">
        <v>405610859</v>
      </c>
      <c r="E415" s="208" t="s">
        <v>2466</v>
      </c>
      <c r="F415" s="209" t="s">
        <v>2452</v>
      </c>
    </row>
    <row r="416" spans="1:6" x14ac:dyDescent="0.35">
      <c r="A416" s="40" t="s">
        <v>189</v>
      </c>
      <c r="B416" s="202" t="s">
        <v>2471</v>
      </c>
      <c r="C416" s="202" t="s">
        <v>2472</v>
      </c>
      <c r="D416" s="203">
        <v>71305888</v>
      </c>
      <c r="E416" s="204" t="s">
        <v>2466</v>
      </c>
      <c r="F416" s="205" t="s">
        <v>122</v>
      </c>
    </row>
    <row r="417" spans="1:6" x14ac:dyDescent="0.35">
      <c r="A417" s="20" t="s">
        <v>189</v>
      </c>
      <c r="B417" s="206" t="s">
        <v>2473</v>
      </c>
      <c r="C417" s="206" t="s">
        <v>2474</v>
      </c>
      <c r="D417" s="207">
        <v>323572311</v>
      </c>
      <c r="E417" s="208" t="s">
        <v>2466</v>
      </c>
      <c r="F417" s="209" t="s">
        <v>2475</v>
      </c>
    </row>
    <row r="418" spans="1:6" x14ac:dyDescent="0.35">
      <c r="A418" s="40" t="s">
        <v>189</v>
      </c>
      <c r="B418" s="202" t="s">
        <v>2050</v>
      </c>
      <c r="C418" s="202" t="s">
        <v>2186</v>
      </c>
      <c r="D418" s="203">
        <v>136946127</v>
      </c>
      <c r="E418" s="204" t="s">
        <v>2450</v>
      </c>
      <c r="F418" s="205" t="s">
        <v>2452</v>
      </c>
    </row>
    <row r="419" spans="1:6" x14ac:dyDescent="0.35">
      <c r="A419" s="20" t="s">
        <v>189</v>
      </c>
      <c r="B419" s="206" t="s">
        <v>2342</v>
      </c>
      <c r="C419" s="206" t="s">
        <v>2343</v>
      </c>
      <c r="D419" s="207">
        <v>190080890</v>
      </c>
      <c r="E419" s="208" t="s">
        <v>2466</v>
      </c>
      <c r="F419" s="209" t="s">
        <v>2452</v>
      </c>
    </row>
    <row r="420" spans="1:6" x14ac:dyDescent="0.35">
      <c r="A420" s="40" t="s">
        <v>189</v>
      </c>
      <c r="B420" s="202" t="s">
        <v>640</v>
      </c>
      <c r="C420" s="202" t="s">
        <v>2476</v>
      </c>
      <c r="D420" s="203">
        <v>1528812870</v>
      </c>
      <c r="E420" s="204" t="s">
        <v>2450</v>
      </c>
      <c r="F420" s="205" t="s">
        <v>2452</v>
      </c>
    </row>
    <row r="421" spans="1:6" x14ac:dyDescent="0.35">
      <c r="A421" s="20" t="s">
        <v>189</v>
      </c>
      <c r="B421" s="206" t="s">
        <v>1881</v>
      </c>
      <c r="C421" s="206" t="s">
        <v>2179</v>
      </c>
      <c r="D421" s="207">
        <v>242322316</v>
      </c>
      <c r="E421" s="208" t="s">
        <v>2180</v>
      </c>
      <c r="F421" s="209" t="s">
        <v>2452</v>
      </c>
    </row>
    <row r="422" spans="1:6" x14ac:dyDescent="0.35">
      <c r="A422" s="40" t="s">
        <v>189</v>
      </c>
      <c r="B422" s="202" t="s">
        <v>612</v>
      </c>
      <c r="C422" s="202" t="s">
        <v>2181</v>
      </c>
      <c r="D422" s="203">
        <v>356610762</v>
      </c>
      <c r="E422" s="204" t="s">
        <v>2450</v>
      </c>
      <c r="F422" s="205" t="s">
        <v>2452</v>
      </c>
    </row>
    <row r="423" spans="1:6" x14ac:dyDescent="0.35">
      <c r="A423" s="20" t="s">
        <v>189</v>
      </c>
      <c r="B423" s="206" t="s">
        <v>2477</v>
      </c>
      <c r="C423" s="206" t="s">
        <v>2241</v>
      </c>
      <c r="D423" s="207">
        <v>7138940256</v>
      </c>
      <c r="E423" s="208" t="s">
        <v>2466</v>
      </c>
      <c r="F423" s="209" t="s">
        <v>2452</v>
      </c>
    </row>
    <row r="424" spans="1:6" x14ac:dyDescent="0.35">
      <c r="A424" s="40" t="s">
        <v>189</v>
      </c>
      <c r="B424" s="202" t="s">
        <v>626</v>
      </c>
      <c r="C424" s="202" t="s">
        <v>2478</v>
      </c>
      <c r="D424" s="203">
        <v>806529986</v>
      </c>
      <c r="E424" s="204" t="s">
        <v>2479</v>
      </c>
      <c r="F424" s="205" t="s">
        <v>2452</v>
      </c>
    </row>
    <row r="425" spans="1:6" x14ac:dyDescent="0.35">
      <c r="A425" s="20" t="s">
        <v>189</v>
      </c>
      <c r="B425" s="206" t="s">
        <v>2176</v>
      </c>
      <c r="C425" s="206" t="s">
        <v>2177</v>
      </c>
      <c r="D425" s="207">
        <v>66141563</v>
      </c>
      <c r="E425" s="208" t="s">
        <v>2480</v>
      </c>
      <c r="F425" s="209" t="s">
        <v>2452</v>
      </c>
    </row>
    <row r="426" spans="1:6" x14ac:dyDescent="0.35">
      <c r="A426" s="40" t="s">
        <v>189</v>
      </c>
      <c r="B426" s="202" t="s">
        <v>2481</v>
      </c>
      <c r="C426" s="202" t="s">
        <v>2071</v>
      </c>
      <c r="D426" s="203">
        <v>79798210</v>
      </c>
      <c r="E426" s="204" t="s">
        <v>2466</v>
      </c>
      <c r="F426" s="205" t="s">
        <v>2452</v>
      </c>
    </row>
    <row r="427" spans="1:6" x14ac:dyDescent="0.35">
      <c r="A427" s="20" t="s">
        <v>189</v>
      </c>
      <c r="B427" s="206" t="s">
        <v>2249</v>
      </c>
      <c r="C427" s="206" t="s">
        <v>2250</v>
      </c>
      <c r="D427" s="207">
        <v>1439850048</v>
      </c>
      <c r="E427" s="208" t="s">
        <v>2482</v>
      </c>
      <c r="F427" s="209" t="s">
        <v>2452</v>
      </c>
    </row>
    <row r="428" spans="1:6" ht="84" x14ac:dyDescent="0.35">
      <c r="A428" s="40" t="s">
        <v>140</v>
      </c>
      <c r="B428" s="202" t="s">
        <v>2483</v>
      </c>
      <c r="C428" s="202" t="s">
        <v>2484</v>
      </c>
      <c r="D428" s="203">
        <v>108884126</v>
      </c>
      <c r="E428" s="204" t="s">
        <v>2485</v>
      </c>
      <c r="F428" s="205" t="s">
        <v>2486</v>
      </c>
    </row>
    <row r="429" spans="1:6" ht="84" x14ac:dyDescent="0.35">
      <c r="A429" s="20" t="s">
        <v>140</v>
      </c>
      <c r="B429" s="206" t="s">
        <v>608</v>
      </c>
      <c r="C429" s="206" t="s">
        <v>2126</v>
      </c>
      <c r="D429" s="207">
        <v>3115605122</v>
      </c>
      <c r="E429" s="208" t="s">
        <v>2487</v>
      </c>
      <c r="F429" s="209" t="s">
        <v>2128</v>
      </c>
    </row>
    <row r="430" spans="1:6" ht="132" x14ac:dyDescent="0.35">
      <c r="A430" s="40" t="s">
        <v>140</v>
      </c>
      <c r="B430" s="202" t="s">
        <v>632</v>
      </c>
      <c r="C430" s="202" t="s">
        <v>1835</v>
      </c>
      <c r="D430" s="203">
        <v>244938840</v>
      </c>
      <c r="E430" s="204" t="s">
        <v>2488</v>
      </c>
      <c r="F430" s="205" t="s">
        <v>2489</v>
      </c>
    </row>
    <row r="431" spans="1:6" ht="132" x14ac:dyDescent="0.35">
      <c r="A431" s="20" t="s">
        <v>140</v>
      </c>
      <c r="B431" s="206" t="s">
        <v>2490</v>
      </c>
      <c r="C431" s="206" t="s">
        <v>2491</v>
      </c>
      <c r="D431" s="207">
        <v>395984794</v>
      </c>
      <c r="E431" s="208" t="s">
        <v>2141</v>
      </c>
      <c r="F431" s="209" t="s">
        <v>2492</v>
      </c>
    </row>
    <row r="432" spans="1:6" ht="84" x14ac:dyDescent="0.35">
      <c r="A432" s="40" t="s">
        <v>140</v>
      </c>
      <c r="B432" s="202" t="s">
        <v>2199</v>
      </c>
      <c r="C432" s="202" t="s">
        <v>2493</v>
      </c>
      <c r="D432" s="203">
        <v>489295021</v>
      </c>
      <c r="E432" s="204" t="s">
        <v>2494</v>
      </c>
      <c r="F432" s="205" t="s">
        <v>2495</v>
      </c>
    </row>
    <row r="433" spans="1:6" ht="84" x14ac:dyDescent="0.35">
      <c r="A433" s="20" t="s">
        <v>140</v>
      </c>
      <c r="B433" s="206" t="s">
        <v>1832</v>
      </c>
      <c r="C433" s="206" t="s">
        <v>1950</v>
      </c>
      <c r="D433" s="207">
        <v>132621025</v>
      </c>
      <c r="E433" s="208" t="s">
        <v>2496</v>
      </c>
      <c r="F433" s="209" t="s">
        <v>2497</v>
      </c>
    </row>
    <row r="434" spans="1:6" ht="108" x14ac:dyDescent="0.35">
      <c r="A434" s="40" t="s">
        <v>140</v>
      </c>
      <c r="B434" s="202" t="s">
        <v>636</v>
      </c>
      <c r="C434" s="202" t="s">
        <v>2129</v>
      </c>
      <c r="D434" s="203">
        <v>304363037</v>
      </c>
      <c r="E434" s="204" t="s">
        <v>2130</v>
      </c>
      <c r="F434" s="205" t="s">
        <v>2131</v>
      </c>
    </row>
    <row r="435" spans="1:6" ht="132" x14ac:dyDescent="0.35">
      <c r="A435" s="20" t="s">
        <v>140</v>
      </c>
      <c r="B435" s="206" t="s">
        <v>1817</v>
      </c>
      <c r="C435" s="206" t="s">
        <v>2498</v>
      </c>
      <c r="D435" s="207">
        <v>3072942799</v>
      </c>
      <c r="E435" s="208" t="s">
        <v>2499</v>
      </c>
      <c r="F435" s="209" t="s">
        <v>2500</v>
      </c>
    </row>
    <row r="436" spans="1:6" ht="108" x14ac:dyDescent="0.35">
      <c r="A436" s="40" t="s">
        <v>140</v>
      </c>
      <c r="B436" s="202" t="s">
        <v>2207</v>
      </c>
      <c r="C436" s="202" t="s">
        <v>2208</v>
      </c>
      <c r="D436" s="203">
        <v>64640042</v>
      </c>
      <c r="E436" s="204" t="s">
        <v>2501</v>
      </c>
      <c r="F436" s="205" t="s">
        <v>2502</v>
      </c>
    </row>
    <row r="437" spans="1:6" ht="132" x14ac:dyDescent="0.35">
      <c r="A437" s="20" t="s">
        <v>140</v>
      </c>
      <c r="B437" s="206" t="s">
        <v>2132</v>
      </c>
      <c r="C437" s="206" t="s">
        <v>2133</v>
      </c>
      <c r="D437" s="207">
        <v>493805515</v>
      </c>
      <c r="E437" s="208" t="s">
        <v>2503</v>
      </c>
      <c r="F437" s="209" t="s">
        <v>2135</v>
      </c>
    </row>
    <row r="438" spans="1:6" ht="84" x14ac:dyDescent="0.35">
      <c r="A438" s="40" t="s">
        <v>140</v>
      </c>
      <c r="B438" s="202" t="s">
        <v>2504</v>
      </c>
      <c r="C438" s="202" t="s">
        <v>2505</v>
      </c>
      <c r="D438" s="203">
        <v>62437269</v>
      </c>
      <c r="E438" s="204" t="s">
        <v>2485</v>
      </c>
      <c r="F438" s="205" t="s">
        <v>2506</v>
      </c>
    </row>
    <row r="439" spans="1:6" ht="132" x14ac:dyDescent="0.35">
      <c r="A439" s="20" t="s">
        <v>140</v>
      </c>
      <c r="B439" s="206" t="s">
        <v>614</v>
      </c>
      <c r="C439" s="206" t="s">
        <v>2507</v>
      </c>
      <c r="D439" s="207">
        <v>2581545524</v>
      </c>
      <c r="E439" s="208" t="s">
        <v>2508</v>
      </c>
      <c r="F439" s="209" t="s">
        <v>2509</v>
      </c>
    </row>
    <row r="440" spans="1:6" ht="84" x14ac:dyDescent="0.35">
      <c r="A440" s="40" t="s">
        <v>140</v>
      </c>
      <c r="B440" s="202" t="s">
        <v>628</v>
      </c>
      <c r="C440" s="202" t="s">
        <v>2136</v>
      </c>
      <c r="D440" s="203">
        <v>3486147238</v>
      </c>
      <c r="E440" s="204" t="s">
        <v>2137</v>
      </c>
      <c r="F440" s="205" t="s">
        <v>2138</v>
      </c>
    </row>
    <row r="441" spans="1:6" ht="132" x14ac:dyDescent="0.35">
      <c r="A441" s="20" t="s">
        <v>140</v>
      </c>
      <c r="B441" s="206" t="s">
        <v>367</v>
      </c>
      <c r="C441" s="206" t="s">
        <v>1813</v>
      </c>
      <c r="D441" s="207">
        <v>405552312</v>
      </c>
      <c r="E441" s="208" t="s">
        <v>2510</v>
      </c>
      <c r="F441" s="209" t="s">
        <v>2511</v>
      </c>
    </row>
    <row r="442" spans="1:6" ht="84" x14ac:dyDescent="0.35">
      <c r="A442" s="40" t="s">
        <v>140</v>
      </c>
      <c r="B442" s="202" t="s">
        <v>1927</v>
      </c>
      <c r="C442" s="202" t="s">
        <v>2512</v>
      </c>
      <c r="D442" s="203">
        <v>146276976</v>
      </c>
      <c r="E442" s="204" t="s">
        <v>2513</v>
      </c>
      <c r="F442" s="205" t="s">
        <v>2514</v>
      </c>
    </row>
    <row r="443" spans="1:6" ht="60" x14ac:dyDescent="0.35">
      <c r="A443" s="20" t="s">
        <v>140</v>
      </c>
      <c r="B443" s="206" t="s">
        <v>2515</v>
      </c>
      <c r="C443" s="206" t="s">
        <v>2516</v>
      </c>
      <c r="D443" s="207">
        <v>79367243</v>
      </c>
      <c r="E443" s="208" t="s">
        <v>2517</v>
      </c>
      <c r="F443" s="209" t="s">
        <v>2518</v>
      </c>
    </row>
    <row r="444" spans="1:6" ht="132" x14ac:dyDescent="0.35">
      <c r="A444" s="40" t="s">
        <v>140</v>
      </c>
      <c r="B444" s="202" t="s">
        <v>2519</v>
      </c>
      <c r="C444" s="202" t="s">
        <v>2520</v>
      </c>
      <c r="D444" s="203">
        <v>385634136</v>
      </c>
      <c r="E444" s="204" t="s">
        <v>2521</v>
      </c>
      <c r="F444" s="205" t="s">
        <v>2522</v>
      </c>
    </row>
    <row r="445" spans="1:6" ht="84" x14ac:dyDescent="0.35">
      <c r="A445" s="20" t="s">
        <v>140</v>
      </c>
      <c r="B445" s="206" t="s">
        <v>2523</v>
      </c>
      <c r="C445" s="206" t="s">
        <v>2524</v>
      </c>
      <c r="D445" s="207">
        <v>73860183</v>
      </c>
      <c r="E445" s="208" t="s">
        <v>2525</v>
      </c>
      <c r="F445" s="209" t="s">
        <v>2526</v>
      </c>
    </row>
    <row r="446" spans="1:6" ht="84" x14ac:dyDescent="0.35">
      <c r="A446" s="40" t="s">
        <v>140</v>
      </c>
      <c r="B446" s="202" t="s">
        <v>2527</v>
      </c>
      <c r="C446" s="202" t="s">
        <v>2528</v>
      </c>
      <c r="D446" s="203">
        <v>57053000</v>
      </c>
      <c r="E446" s="204" t="s">
        <v>2529</v>
      </c>
      <c r="F446" s="205" t="s">
        <v>2530</v>
      </c>
    </row>
    <row r="447" spans="1:6" ht="108" x14ac:dyDescent="0.35">
      <c r="A447" s="20" t="s">
        <v>140</v>
      </c>
      <c r="B447" s="206" t="s">
        <v>2531</v>
      </c>
      <c r="C447" s="206" t="s">
        <v>2532</v>
      </c>
      <c r="D447" s="207">
        <v>151069500</v>
      </c>
      <c r="E447" s="208" t="s">
        <v>2485</v>
      </c>
      <c r="F447" s="209" t="s">
        <v>2533</v>
      </c>
    </row>
    <row r="448" spans="1:6" ht="108" x14ac:dyDescent="0.35">
      <c r="A448" s="40" t="s">
        <v>140</v>
      </c>
      <c r="B448" s="202" t="s">
        <v>2534</v>
      </c>
      <c r="C448" s="202" t="s">
        <v>2535</v>
      </c>
      <c r="D448" s="203">
        <v>2680686432</v>
      </c>
      <c r="E448" s="204" t="s">
        <v>2536</v>
      </c>
      <c r="F448" s="205" t="s">
        <v>2537</v>
      </c>
    </row>
    <row r="449" spans="1:6" ht="108" x14ac:dyDescent="0.35">
      <c r="A449" s="20" t="s">
        <v>140</v>
      </c>
      <c r="B449" s="206" t="s">
        <v>2538</v>
      </c>
      <c r="C449" s="206" t="s">
        <v>2539</v>
      </c>
      <c r="D449" s="207">
        <v>385930714</v>
      </c>
      <c r="E449" s="208" t="s">
        <v>2151</v>
      </c>
      <c r="F449" s="209" t="s">
        <v>2540</v>
      </c>
    </row>
    <row r="450" spans="1:6" ht="84" x14ac:dyDescent="0.35">
      <c r="A450" s="40" t="s">
        <v>140</v>
      </c>
      <c r="B450" s="202" t="s">
        <v>641</v>
      </c>
      <c r="C450" s="202" t="s">
        <v>2541</v>
      </c>
      <c r="D450" s="203">
        <v>110455552</v>
      </c>
      <c r="E450" s="204" t="s">
        <v>2542</v>
      </c>
      <c r="F450" s="205" t="s">
        <v>2543</v>
      </c>
    </row>
    <row r="451" spans="1:6" ht="84" x14ac:dyDescent="0.35">
      <c r="A451" s="20" t="s">
        <v>140</v>
      </c>
      <c r="B451" s="206" t="s">
        <v>2544</v>
      </c>
      <c r="C451" s="206" t="s">
        <v>2545</v>
      </c>
      <c r="D451" s="207">
        <v>52572319</v>
      </c>
      <c r="E451" s="208" t="s">
        <v>2485</v>
      </c>
      <c r="F451" s="209" t="s">
        <v>2546</v>
      </c>
    </row>
    <row r="452" spans="1:6" ht="108" x14ac:dyDescent="0.35">
      <c r="A452" s="40" t="s">
        <v>140</v>
      </c>
      <c r="B452" s="202" t="s">
        <v>624</v>
      </c>
      <c r="C452" s="202" t="s">
        <v>623</v>
      </c>
      <c r="D452" s="203">
        <v>455116634</v>
      </c>
      <c r="E452" s="204" t="s">
        <v>2151</v>
      </c>
      <c r="F452" s="205" t="s">
        <v>2547</v>
      </c>
    </row>
    <row r="453" spans="1:6" ht="84" x14ac:dyDescent="0.35">
      <c r="A453" s="20" t="s">
        <v>140</v>
      </c>
      <c r="B453" s="206" t="s">
        <v>2548</v>
      </c>
      <c r="C453" s="206" t="s">
        <v>2549</v>
      </c>
      <c r="D453" s="207">
        <v>150043277</v>
      </c>
      <c r="E453" s="208" t="s">
        <v>2141</v>
      </c>
      <c r="F453" s="209" t="s">
        <v>2550</v>
      </c>
    </row>
    <row r="454" spans="1:6" ht="84" x14ac:dyDescent="0.35">
      <c r="A454" s="40" t="s">
        <v>140</v>
      </c>
      <c r="B454" s="202" t="s">
        <v>2551</v>
      </c>
      <c r="C454" s="202" t="s">
        <v>2552</v>
      </c>
      <c r="D454" s="203">
        <v>72441807</v>
      </c>
      <c r="E454" s="204" t="s">
        <v>2485</v>
      </c>
      <c r="F454" s="205" t="s">
        <v>2553</v>
      </c>
    </row>
    <row r="455" spans="1:6" ht="132" x14ac:dyDescent="0.35">
      <c r="A455" s="20" t="s">
        <v>140</v>
      </c>
      <c r="B455" s="206" t="s">
        <v>2554</v>
      </c>
      <c r="C455" s="206" t="s">
        <v>2555</v>
      </c>
      <c r="D455" s="207">
        <v>87320000</v>
      </c>
      <c r="E455" s="208" t="s">
        <v>2556</v>
      </c>
      <c r="F455" s="209" t="s">
        <v>2557</v>
      </c>
    </row>
    <row r="456" spans="1:6" ht="108" x14ac:dyDescent="0.35">
      <c r="A456" s="40" t="s">
        <v>140</v>
      </c>
      <c r="B456" s="202" t="s">
        <v>2558</v>
      </c>
      <c r="C456" s="202" t="s">
        <v>2559</v>
      </c>
      <c r="D456" s="203">
        <v>179119377</v>
      </c>
      <c r="E456" s="204" t="s">
        <v>2560</v>
      </c>
      <c r="F456" s="205" t="s">
        <v>2561</v>
      </c>
    </row>
    <row r="457" spans="1:6" ht="84" x14ac:dyDescent="0.35">
      <c r="A457" s="20" t="s">
        <v>140</v>
      </c>
      <c r="B457" s="206" t="s">
        <v>1841</v>
      </c>
      <c r="C457" s="206" t="s">
        <v>2562</v>
      </c>
      <c r="D457" s="207">
        <v>1626510801</v>
      </c>
      <c r="E457" s="208" t="s">
        <v>2485</v>
      </c>
      <c r="F457" s="209" t="s">
        <v>2563</v>
      </c>
    </row>
    <row r="458" spans="1:6" ht="108" x14ac:dyDescent="0.35">
      <c r="A458" s="40" t="s">
        <v>140</v>
      </c>
      <c r="B458" s="202" t="s">
        <v>2564</v>
      </c>
      <c r="C458" s="202" t="s">
        <v>1802</v>
      </c>
      <c r="D458" s="203">
        <v>56990945</v>
      </c>
      <c r="E458" s="204" t="s">
        <v>2565</v>
      </c>
      <c r="F458" s="205" t="s">
        <v>2566</v>
      </c>
    </row>
    <row r="459" spans="1:6" ht="108" x14ac:dyDescent="0.35">
      <c r="A459" s="20" t="s">
        <v>140</v>
      </c>
      <c r="B459" s="206" t="s">
        <v>600</v>
      </c>
      <c r="C459" s="206" t="s">
        <v>1957</v>
      </c>
      <c r="D459" s="207">
        <v>448383784</v>
      </c>
      <c r="E459" s="208" t="s">
        <v>2567</v>
      </c>
      <c r="F459" s="209" t="s">
        <v>2568</v>
      </c>
    </row>
    <row r="460" spans="1:6" ht="84" x14ac:dyDescent="0.35">
      <c r="A460" s="40" t="s">
        <v>140</v>
      </c>
      <c r="B460" s="202" t="s">
        <v>2146</v>
      </c>
      <c r="C460" s="202" t="s">
        <v>2147</v>
      </c>
      <c r="D460" s="203">
        <v>1048558253</v>
      </c>
      <c r="E460" s="204" t="s">
        <v>2141</v>
      </c>
      <c r="F460" s="205" t="s">
        <v>2148</v>
      </c>
    </row>
    <row r="461" spans="1:6" ht="84" x14ac:dyDescent="0.35">
      <c r="A461" s="20" t="s">
        <v>140</v>
      </c>
      <c r="B461" s="206" t="s">
        <v>1982</v>
      </c>
      <c r="C461" s="206" t="s">
        <v>1983</v>
      </c>
      <c r="D461" s="207">
        <v>326290131</v>
      </c>
      <c r="E461" s="208" t="s">
        <v>2569</v>
      </c>
      <c r="F461" s="209" t="s">
        <v>2570</v>
      </c>
    </row>
    <row r="462" spans="1:6" ht="84" x14ac:dyDescent="0.35">
      <c r="A462" s="40" t="s">
        <v>140</v>
      </c>
      <c r="B462" s="202" t="s">
        <v>1861</v>
      </c>
      <c r="C462" s="202" t="s">
        <v>1978</v>
      </c>
      <c r="D462" s="203">
        <v>185690086</v>
      </c>
      <c r="E462" s="204" t="s">
        <v>2565</v>
      </c>
      <c r="F462" s="205" t="s">
        <v>2571</v>
      </c>
    </row>
    <row r="463" spans="1:6" ht="108" x14ac:dyDescent="0.35">
      <c r="A463" s="20" t="s">
        <v>140</v>
      </c>
      <c r="B463" s="206" t="s">
        <v>2572</v>
      </c>
      <c r="C463" s="206" t="s">
        <v>2573</v>
      </c>
      <c r="D463" s="207">
        <v>1831359925</v>
      </c>
      <c r="E463" s="208" t="s">
        <v>2574</v>
      </c>
      <c r="F463" s="209" t="s">
        <v>2575</v>
      </c>
    </row>
    <row r="464" spans="1:6" ht="84" x14ac:dyDescent="0.35">
      <c r="A464" s="40" t="s">
        <v>140</v>
      </c>
      <c r="B464" s="202" t="s">
        <v>640</v>
      </c>
      <c r="C464" s="202" t="s">
        <v>2294</v>
      </c>
      <c r="D464" s="203">
        <v>201443736</v>
      </c>
      <c r="E464" s="204" t="s">
        <v>2521</v>
      </c>
      <c r="F464" s="205" t="s">
        <v>2576</v>
      </c>
    </row>
    <row r="465" spans="1:6" ht="84" x14ac:dyDescent="0.35">
      <c r="A465" s="20" t="s">
        <v>140</v>
      </c>
      <c r="B465" s="206" t="s">
        <v>604</v>
      </c>
      <c r="C465" s="206" t="s">
        <v>2577</v>
      </c>
      <c r="D465" s="207">
        <v>41523973373</v>
      </c>
      <c r="E465" s="208" t="s">
        <v>2487</v>
      </c>
      <c r="F465" s="209" t="s">
        <v>2578</v>
      </c>
    </row>
    <row r="466" spans="1:6" ht="108" x14ac:dyDescent="0.35">
      <c r="A466" s="40" t="s">
        <v>140</v>
      </c>
      <c r="B466" s="202" t="s">
        <v>622</v>
      </c>
      <c r="C466" s="202" t="s">
        <v>2579</v>
      </c>
      <c r="D466" s="203">
        <v>1429850192</v>
      </c>
      <c r="E466" s="204" t="s">
        <v>2580</v>
      </c>
      <c r="F466" s="205" t="s">
        <v>2581</v>
      </c>
    </row>
    <row r="467" spans="1:6" ht="132" x14ac:dyDescent="0.35">
      <c r="A467" s="20" t="s">
        <v>140</v>
      </c>
      <c r="B467" s="206" t="s">
        <v>2302</v>
      </c>
      <c r="C467" s="206" t="s">
        <v>2582</v>
      </c>
      <c r="D467" s="207">
        <v>876379878</v>
      </c>
      <c r="E467" s="208" t="s">
        <v>2583</v>
      </c>
      <c r="F467" s="209" t="s">
        <v>2584</v>
      </c>
    </row>
    <row r="468" spans="1:6" ht="84" x14ac:dyDescent="0.35">
      <c r="A468" s="40" t="s">
        <v>140</v>
      </c>
      <c r="B468" s="202" t="s">
        <v>2585</v>
      </c>
      <c r="C468" s="202" t="s">
        <v>2586</v>
      </c>
      <c r="D468" s="203">
        <v>258865462</v>
      </c>
      <c r="E468" s="204" t="s">
        <v>2485</v>
      </c>
      <c r="F468" s="205" t="s">
        <v>2587</v>
      </c>
    </row>
    <row r="469" spans="1:6" ht="132" x14ac:dyDescent="0.35">
      <c r="A469" s="20" t="s">
        <v>140</v>
      </c>
      <c r="B469" s="206" t="s">
        <v>2058</v>
      </c>
      <c r="C469" s="206" t="s">
        <v>2588</v>
      </c>
      <c r="D469" s="207">
        <v>11290605048</v>
      </c>
      <c r="E469" s="208" t="s">
        <v>2151</v>
      </c>
      <c r="F469" s="209" t="s">
        <v>2589</v>
      </c>
    </row>
    <row r="470" spans="1:6" ht="108" x14ac:dyDescent="0.35">
      <c r="A470" s="40" t="s">
        <v>140</v>
      </c>
      <c r="B470" s="202" t="s">
        <v>1881</v>
      </c>
      <c r="C470" s="202" t="s">
        <v>2590</v>
      </c>
      <c r="D470" s="203">
        <v>2481852559</v>
      </c>
      <c r="E470" s="204" t="s">
        <v>2501</v>
      </c>
      <c r="F470" s="205" t="s">
        <v>2591</v>
      </c>
    </row>
    <row r="471" spans="1:6" ht="84" x14ac:dyDescent="0.35">
      <c r="A471" s="20" t="s">
        <v>140</v>
      </c>
      <c r="B471" s="206" t="s">
        <v>2592</v>
      </c>
      <c r="C471" s="206" t="s">
        <v>2593</v>
      </c>
      <c r="D471" s="207">
        <v>76643124</v>
      </c>
      <c r="E471" s="208" t="s">
        <v>2151</v>
      </c>
      <c r="F471" s="209" t="s">
        <v>2594</v>
      </c>
    </row>
    <row r="472" spans="1:6" ht="84" x14ac:dyDescent="0.35">
      <c r="A472" s="40" t="s">
        <v>140</v>
      </c>
      <c r="B472" s="202" t="s">
        <v>2595</v>
      </c>
      <c r="C472" s="202" t="s">
        <v>2596</v>
      </c>
      <c r="D472" s="203">
        <v>503382100</v>
      </c>
      <c r="E472" s="204" t="s">
        <v>2597</v>
      </c>
      <c r="F472" s="205" t="s">
        <v>2598</v>
      </c>
    </row>
    <row r="473" spans="1:6" ht="84" x14ac:dyDescent="0.35">
      <c r="A473" s="20" t="s">
        <v>140</v>
      </c>
      <c r="B473" s="206" t="s">
        <v>2599</v>
      </c>
      <c r="C473" s="206" t="s">
        <v>2600</v>
      </c>
      <c r="D473" s="207">
        <v>58300000</v>
      </c>
      <c r="E473" s="208" t="s">
        <v>2597</v>
      </c>
      <c r="F473" s="209" t="s">
        <v>2601</v>
      </c>
    </row>
    <row r="474" spans="1:6" ht="108" x14ac:dyDescent="0.35">
      <c r="A474" s="40" t="s">
        <v>140</v>
      </c>
      <c r="B474" s="202" t="s">
        <v>2149</v>
      </c>
      <c r="C474" s="202" t="s">
        <v>2150</v>
      </c>
      <c r="D474" s="203">
        <v>524719486</v>
      </c>
      <c r="E474" s="204" t="s">
        <v>2151</v>
      </c>
      <c r="F474" s="205" t="s">
        <v>2152</v>
      </c>
    </row>
    <row r="475" spans="1:6" ht="108" x14ac:dyDescent="0.35">
      <c r="A475" s="20" t="s">
        <v>140</v>
      </c>
      <c r="B475" s="206" t="s">
        <v>612</v>
      </c>
      <c r="C475" s="206" t="s">
        <v>128</v>
      </c>
      <c r="D475" s="207">
        <v>2155878253</v>
      </c>
      <c r="E475" s="208" t="s">
        <v>2602</v>
      </c>
      <c r="F475" s="209" t="s">
        <v>2603</v>
      </c>
    </row>
    <row r="476" spans="1:6" ht="60" x14ac:dyDescent="0.35">
      <c r="A476" s="40" t="s">
        <v>140</v>
      </c>
      <c r="B476" s="202" t="s">
        <v>620</v>
      </c>
      <c r="C476" s="202" t="s">
        <v>2604</v>
      </c>
      <c r="D476" s="203">
        <v>3413553449</v>
      </c>
      <c r="E476" s="204" t="s">
        <v>2487</v>
      </c>
      <c r="F476" s="205" t="s">
        <v>2605</v>
      </c>
    </row>
    <row r="477" spans="1:6" ht="84" x14ac:dyDescent="0.35">
      <c r="A477" s="20" t="s">
        <v>140</v>
      </c>
      <c r="B477" s="206" t="s">
        <v>676</v>
      </c>
      <c r="C477" s="206" t="s">
        <v>2606</v>
      </c>
      <c r="D477" s="207">
        <v>1797267629</v>
      </c>
      <c r="E477" s="208" t="s">
        <v>2607</v>
      </c>
      <c r="F477" s="209" t="s">
        <v>2608</v>
      </c>
    </row>
    <row r="478" spans="1:6" ht="84" x14ac:dyDescent="0.35">
      <c r="A478" s="40" t="s">
        <v>140</v>
      </c>
      <c r="B478" s="202" t="s">
        <v>2609</v>
      </c>
      <c r="C478" s="202" t="s">
        <v>2610</v>
      </c>
      <c r="D478" s="203">
        <v>88545312</v>
      </c>
      <c r="E478" s="204" t="s">
        <v>2485</v>
      </c>
      <c r="F478" s="205" t="s">
        <v>2611</v>
      </c>
    </row>
    <row r="479" spans="1:6" ht="84" x14ac:dyDescent="0.35">
      <c r="A479" s="20" t="s">
        <v>140</v>
      </c>
      <c r="B479" s="206" t="s">
        <v>2612</v>
      </c>
      <c r="C479" s="206" t="s">
        <v>2613</v>
      </c>
      <c r="D479" s="207">
        <v>140614041</v>
      </c>
      <c r="E479" s="208" t="s">
        <v>2151</v>
      </c>
      <c r="F479" s="209" t="s">
        <v>2614</v>
      </c>
    </row>
    <row r="480" spans="1:6" x14ac:dyDescent="0.35">
      <c r="A480" s="40" t="s">
        <v>140</v>
      </c>
      <c r="B480" s="202" t="s">
        <v>1849</v>
      </c>
      <c r="C480" s="202" t="s">
        <v>2615</v>
      </c>
      <c r="D480" s="203">
        <v>449924590</v>
      </c>
      <c r="E480" s="204" t="s">
        <v>2485</v>
      </c>
      <c r="F480" s="205" t="s">
        <v>2616</v>
      </c>
    </row>
    <row r="481" spans="1:6" ht="84" x14ac:dyDescent="0.35">
      <c r="A481" s="20" t="s">
        <v>140</v>
      </c>
      <c r="B481" s="206" t="s">
        <v>2617</v>
      </c>
      <c r="C481" s="206" t="s">
        <v>2071</v>
      </c>
      <c r="D481" s="207">
        <v>146993926</v>
      </c>
      <c r="E481" s="208" t="s">
        <v>2485</v>
      </c>
      <c r="F481" s="209" t="s">
        <v>2618</v>
      </c>
    </row>
    <row r="482" spans="1:6" ht="84" x14ac:dyDescent="0.35">
      <c r="A482" s="40" t="s">
        <v>140</v>
      </c>
      <c r="B482" s="202" t="s">
        <v>2619</v>
      </c>
      <c r="C482" s="202" t="s">
        <v>2620</v>
      </c>
      <c r="D482" s="203">
        <v>147926755</v>
      </c>
      <c r="E482" s="204" t="s">
        <v>2621</v>
      </c>
      <c r="F482" s="205" t="s">
        <v>2622</v>
      </c>
    </row>
    <row r="483" spans="1:6" ht="108" x14ac:dyDescent="0.35">
      <c r="A483" s="20" t="s">
        <v>140</v>
      </c>
      <c r="B483" s="206" t="s">
        <v>2099</v>
      </c>
      <c r="C483" s="206" t="s">
        <v>2623</v>
      </c>
      <c r="D483" s="207">
        <v>12185151908</v>
      </c>
      <c r="E483" s="208" t="s">
        <v>2624</v>
      </c>
      <c r="F483" s="209" t="s">
        <v>2625</v>
      </c>
    </row>
    <row r="484" spans="1:6" ht="132" x14ac:dyDescent="0.35">
      <c r="A484" s="40" t="s">
        <v>140</v>
      </c>
      <c r="B484" s="202" t="s">
        <v>2626</v>
      </c>
      <c r="C484" s="202" t="s">
        <v>2627</v>
      </c>
      <c r="D484" s="203">
        <v>82639568</v>
      </c>
      <c r="E484" s="204" t="s">
        <v>2556</v>
      </c>
      <c r="F484" s="205" t="s">
        <v>2628</v>
      </c>
    </row>
    <row r="485" spans="1:6" ht="84" x14ac:dyDescent="0.35">
      <c r="A485" s="20" t="s">
        <v>140</v>
      </c>
      <c r="B485" s="206" t="s">
        <v>1908</v>
      </c>
      <c r="C485" s="206" t="s">
        <v>1909</v>
      </c>
      <c r="D485" s="207">
        <v>770062130</v>
      </c>
      <c r="E485" s="208" t="s">
        <v>2629</v>
      </c>
      <c r="F485" s="209" t="s">
        <v>2630</v>
      </c>
    </row>
    <row r="486" spans="1:6" ht="132" x14ac:dyDescent="0.35">
      <c r="A486" s="40" t="s">
        <v>140</v>
      </c>
      <c r="B486" s="202" t="s">
        <v>2631</v>
      </c>
      <c r="C486" s="202" t="s">
        <v>2632</v>
      </c>
      <c r="D486" s="203">
        <v>139928763</v>
      </c>
      <c r="E486" s="204" t="s">
        <v>2633</v>
      </c>
      <c r="F486" s="205" t="s">
        <v>2634</v>
      </c>
    </row>
    <row r="487" spans="1:6" ht="132" x14ac:dyDescent="0.35">
      <c r="A487" s="20" t="s">
        <v>140</v>
      </c>
      <c r="B487" s="206" t="s">
        <v>1756</v>
      </c>
      <c r="C487" s="206" t="s">
        <v>2635</v>
      </c>
      <c r="D487" s="207">
        <v>5163829122</v>
      </c>
      <c r="E487" s="208" t="s">
        <v>2636</v>
      </c>
      <c r="F487" s="209" t="s">
        <v>2637</v>
      </c>
    </row>
    <row r="488" spans="1:6" ht="84" x14ac:dyDescent="0.35">
      <c r="A488" s="40" t="s">
        <v>140</v>
      </c>
      <c r="B488" s="202" t="s">
        <v>651</v>
      </c>
      <c r="C488" s="202" t="s">
        <v>2160</v>
      </c>
      <c r="D488" s="203">
        <v>2245423394</v>
      </c>
      <c r="E488" s="204" t="s">
        <v>2151</v>
      </c>
      <c r="F488" s="205" t="s">
        <v>2162</v>
      </c>
    </row>
    <row r="489" spans="1:6" x14ac:dyDescent="0.35">
      <c r="A489" s="20" t="s">
        <v>138</v>
      </c>
      <c r="B489" s="206" t="s">
        <v>1668</v>
      </c>
      <c r="C489" s="206" t="s">
        <v>1578</v>
      </c>
      <c r="D489" s="207">
        <v>216411941</v>
      </c>
      <c r="E489" s="208" t="s">
        <v>2638</v>
      </c>
      <c r="F489" s="209" t="s">
        <v>2104</v>
      </c>
    </row>
    <row r="490" spans="1:6" x14ac:dyDescent="0.35">
      <c r="A490" s="40" t="s">
        <v>138</v>
      </c>
      <c r="B490" s="202" t="s">
        <v>2483</v>
      </c>
      <c r="C490" s="202" t="s">
        <v>2639</v>
      </c>
      <c r="D490" s="203">
        <v>201710636</v>
      </c>
      <c r="E490" s="204" t="s">
        <v>2640</v>
      </c>
      <c r="F490" s="205" t="s">
        <v>2104</v>
      </c>
    </row>
    <row r="491" spans="1:6" x14ac:dyDescent="0.35">
      <c r="A491" s="20" t="s">
        <v>138</v>
      </c>
      <c r="B491" s="206" t="s">
        <v>2641</v>
      </c>
      <c r="C491" s="206" t="s">
        <v>2642</v>
      </c>
      <c r="D491" s="207">
        <v>156239480</v>
      </c>
      <c r="E491" s="208" t="s">
        <v>2643</v>
      </c>
      <c r="F491" s="209" t="s">
        <v>2104</v>
      </c>
    </row>
    <row r="492" spans="1:6" x14ac:dyDescent="0.35">
      <c r="A492" s="40" t="s">
        <v>138</v>
      </c>
      <c r="B492" s="202" t="s">
        <v>1861</v>
      </c>
      <c r="C492" s="202" t="s">
        <v>1978</v>
      </c>
      <c r="D492" s="203">
        <v>77024417</v>
      </c>
      <c r="E492" s="204" t="s">
        <v>2644</v>
      </c>
      <c r="F492" s="205" t="s">
        <v>2104</v>
      </c>
    </row>
    <row r="493" spans="1:6" x14ac:dyDescent="0.35">
      <c r="A493" s="20" t="s">
        <v>138</v>
      </c>
      <c r="B493" s="206" t="s">
        <v>2645</v>
      </c>
      <c r="C493" s="206" t="s">
        <v>2646</v>
      </c>
      <c r="D493" s="207">
        <v>66368475</v>
      </c>
      <c r="E493" s="208" t="s">
        <v>2647</v>
      </c>
      <c r="F493" s="209" t="s">
        <v>2104</v>
      </c>
    </row>
    <row r="494" spans="1:6" x14ac:dyDescent="0.35">
      <c r="A494" s="40" t="s">
        <v>138</v>
      </c>
      <c r="B494" s="202" t="s">
        <v>2648</v>
      </c>
      <c r="C494" s="202" t="s">
        <v>2649</v>
      </c>
      <c r="D494" s="203">
        <v>54242240</v>
      </c>
      <c r="E494" s="204" t="s">
        <v>2650</v>
      </c>
      <c r="F494" s="205" t="s">
        <v>2104</v>
      </c>
    </row>
    <row r="495" spans="1:6" x14ac:dyDescent="0.35">
      <c r="A495" s="20" t="s">
        <v>138</v>
      </c>
      <c r="B495" s="206" t="s">
        <v>1707</v>
      </c>
      <c r="C495" s="206" t="s">
        <v>1903</v>
      </c>
      <c r="D495" s="207">
        <v>30828525</v>
      </c>
      <c r="E495" s="208" t="s">
        <v>1603</v>
      </c>
      <c r="F495" s="209" t="s">
        <v>2104</v>
      </c>
    </row>
    <row r="496" spans="1:6" x14ac:dyDescent="0.35">
      <c r="A496" s="40" t="s">
        <v>138</v>
      </c>
      <c r="B496" s="202" t="s">
        <v>2651</v>
      </c>
      <c r="C496" s="202" t="s">
        <v>2652</v>
      </c>
      <c r="D496" s="203">
        <v>29926380</v>
      </c>
      <c r="E496" s="204" t="s">
        <v>2653</v>
      </c>
      <c r="F496" s="205" t="s">
        <v>2104</v>
      </c>
    </row>
    <row r="497" spans="1:6" x14ac:dyDescent="0.35">
      <c r="A497" s="20" t="s">
        <v>138</v>
      </c>
      <c r="B497" s="206" t="s">
        <v>2654</v>
      </c>
      <c r="C497" s="206" t="s">
        <v>1802</v>
      </c>
      <c r="D497" s="207">
        <v>26972109</v>
      </c>
      <c r="E497" s="208" t="s">
        <v>2644</v>
      </c>
      <c r="F497" s="209" t="s">
        <v>2104</v>
      </c>
    </row>
    <row r="498" spans="1:6" x14ac:dyDescent="0.35">
      <c r="A498" s="40" t="s">
        <v>135</v>
      </c>
      <c r="B498" s="202" t="s">
        <v>1980</v>
      </c>
      <c r="C498" s="202" t="s">
        <v>2655</v>
      </c>
      <c r="D498" s="203">
        <f>-[1]Sheet2!$B$2</f>
        <v>423516951</v>
      </c>
      <c r="E498" s="204" t="s">
        <v>2656</v>
      </c>
      <c r="F498" s="205" t="s">
        <v>1781</v>
      </c>
    </row>
    <row r="499" spans="1:6" x14ac:dyDescent="0.35">
      <c r="A499" s="20" t="s">
        <v>135</v>
      </c>
      <c r="B499" s="206" t="s">
        <v>655</v>
      </c>
      <c r="C499" s="206" t="s">
        <v>2657</v>
      </c>
      <c r="D499" s="207">
        <f>-[1]Sheet2!$B$3-[1]Sheet2!$B$4</f>
        <v>2518842302</v>
      </c>
      <c r="E499" s="208" t="s">
        <v>2658</v>
      </c>
      <c r="F499" s="209" t="s">
        <v>1781</v>
      </c>
    </row>
    <row r="500" spans="1:6" x14ac:dyDescent="0.35">
      <c r="A500" s="40" t="s">
        <v>135</v>
      </c>
      <c r="B500" s="202" t="s">
        <v>1817</v>
      </c>
      <c r="C500" s="202" t="s">
        <v>2659</v>
      </c>
      <c r="D500" s="203">
        <f>-[1]Sheet2!$B$5</f>
        <v>73735905</v>
      </c>
      <c r="E500" s="204" t="s">
        <v>2089</v>
      </c>
      <c r="F500" s="205" t="s">
        <v>1781</v>
      </c>
    </row>
    <row r="501" spans="1:6" x14ac:dyDescent="0.35">
      <c r="A501" s="20" t="s">
        <v>135</v>
      </c>
      <c r="B501" s="206" t="s">
        <v>2660</v>
      </c>
      <c r="C501" s="206" t="s">
        <v>2661</v>
      </c>
      <c r="D501" s="207">
        <f>-[1]Sheet2!$B$6</f>
        <v>60870300</v>
      </c>
      <c r="E501" s="208" t="s">
        <v>2662</v>
      </c>
      <c r="F501" s="209" t="s">
        <v>1781</v>
      </c>
    </row>
    <row r="502" spans="1:6" x14ac:dyDescent="0.35">
      <c r="A502" s="40" t="s">
        <v>135</v>
      </c>
      <c r="B502" s="202" t="s">
        <v>2617</v>
      </c>
      <c r="C502" s="202" t="s">
        <v>2663</v>
      </c>
      <c r="D502" s="203">
        <f>-[1]Sheet2!$B$7</f>
        <v>132862935</v>
      </c>
      <c r="E502" s="204" t="s">
        <v>2656</v>
      </c>
      <c r="F502" s="205" t="s">
        <v>1781</v>
      </c>
    </row>
    <row r="503" spans="1:6" x14ac:dyDescent="0.35">
      <c r="A503" s="20" t="s">
        <v>135</v>
      </c>
      <c r="B503" s="206" t="s">
        <v>2664</v>
      </c>
      <c r="C503" s="206" t="s">
        <v>2665</v>
      </c>
      <c r="D503" s="207">
        <f>-[1]Sheet2!$B$8</f>
        <v>62180000</v>
      </c>
      <c r="E503" s="208" t="s">
        <v>1990</v>
      </c>
      <c r="F503" s="209" t="s">
        <v>1781</v>
      </c>
    </row>
    <row r="504" spans="1:6" x14ac:dyDescent="0.35">
      <c r="A504" s="40" t="s">
        <v>135</v>
      </c>
      <c r="B504" s="202" t="s">
        <v>2666</v>
      </c>
      <c r="C504" s="202" t="s">
        <v>2667</v>
      </c>
      <c r="D504" s="203">
        <f>-[1]Sheet2!$B$9</f>
        <v>143487200</v>
      </c>
      <c r="E504" s="204" t="s">
        <v>2668</v>
      </c>
      <c r="F504" s="205" t="s">
        <v>1781</v>
      </c>
    </row>
    <row r="505" spans="1:6" x14ac:dyDescent="0.35">
      <c r="A505" s="20" t="s">
        <v>135</v>
      </c>
      <c r="B505" s="206" t="s">
        <v>2669</v>
      </c>
      <c r="C505" s="206" t="s">
        <v>2670</v>
      </c>
      <c r="D505" s="207">
        <f>-[1]Sheet2!$B$10</f>
        <v>254880000</v>
      </c>
      <c r="E505" s="208" t="s">
        <v>2668</v>
      </c>
      <c r="F505" s="209" t="s">
        <v>1781</v>
      </c>
    </row>
    <row r="506" spans="1:6" x14ac:dyDescent="0.35">
      <c r="A506" s="40" t="s">
        <v>135</v>
      </c>
      <c r="B506" s="202" t="s">
        <v>367</v>
      </c>
      <c r="C506" s="202" t="s">
        <v>2671</v>
      </c>
      <c r="D506" s="203">
        <f>-[1]Sheet2!$B$11</f>
        <v>285808419</v>
      </c>
      <c r="E506" s="204" t="s">
        <v>2656</v>
      </c>
      <c r="F506" s="205" t="s">
        <v>1781</v>
      </c>
    </row>
    <row r="507" spans="1:6" x14ac:dyDescent="0.35">
      <c r="A507" s="20" t="s">
        <v>135</v>
      </c>
      <c r="B507" s="206" t="s">
        <v>2672</v>
      </c>
      <c r="C507" s="206" t="s">
        <v>2673</v>
      </c>
      <c r="D507" s="207">
        <f>-[1]Sheet2!$B$12</f>
        <v>127398700</v>
      </c>
      <c r="E507" s="208" t="s">
        <v>2674</v>
      </c>
      <c r="F507" s="209" t="s">
        <v>1781</v>
      </c>
    </row>
    <row r="508" spans="1:6" x14ac:dyDescent="0.35">
      <c r="A508" s="40" t="s">
        <v>135</v>
      </c>
      <c r="B508" s="202" t="s">
        <v>2675</v>
      </c>
      <c r="C508" s="202" t="s">
        <v>2676</v>
      </c>
      <c r="D508" s="203">
        <f>-[1]Sheet2!$B$13</f>
        <v>94996608</v>
      </c>
      <c r="E508" s="204" t="s">
        <v>2677</v>
      </c>
      <c r="F508" s="205" t="s">
        <v>1781</v>
      </c>
    </row>
    <row r="509" spans="1:6" x14ac:dyDescent="0.35">
      <c r="A509" s="20" t="s">
        <v>135</v>
      </c>
      <c r="B509" s="206" t="s">
        <v>1793</v>
      </c>
      <c r="C509" s="206" t="s">
        <v>2678</v>
      </c>
      <c r="D509" s="207">
        <f>-[1]Sheet2!$B$14</f>
        <v>52646880</v>
      </c>
      <c r="E509" s="208" t="s">
        <v>2679</v>
      </c>
      <c r="F509" s="209" t="s">
        <v>1781</v>
      </c>
    </row>
    <row r="510" spans="1:6" x14ac:dyDescent="0.35">
      <c r="A510" s="40" t="s">
        <v>135</v>
      </c>
      <c r="B510" s="202" t="s">
        <v>387</v>
      </c>
      <c r="C510" s="202" t="s">
        <v>89</v>
      </c>
      <c r="D510" s="203">
        <f>-[1]Sheet2!$B$15</f>
        <v>499044886</v>
      </c>
      <c r="E510" s="204" t="s">
        <v>2680</v>
      </c>
      <c r="F510" s="205" t="s">
        <v>1781</v>
      </c>
    </row>
    <row r="511" spans="1:6" x14ac:dyDescent="0.35">
      <c r="A511" s="20" t="s">
        <v>135</v>
      </c>
      <c r="B511" s="206" t="s">
        <v>2681</v>
      </c>
      <c r="C511" s="206" t="s">
        <v>2682</v>
      </c>
      <c r="D511" s="207">
        <f>-[1]Sheet2!$B$16</f>
        <v>121220172</v>
      </c>
      <c r="E511" s="208" t="s">
        <v>2112</v>
      </c>
      <c r="F511" s="209" t="s">
        <v>2090</v>
      </c>
    </row>
    <row r="512" spans="1:6" x14ac:dyDescent="0.35">
      <c r="A512" s="40" t="s">
        <v>135</v>
      </c>
      <c r="B512" s="202" t="s">
        <v>2683</v>
      </c>
      <c r="C512" s="202" t="s">
        <v>2684</v>
      </c>
      <c r="D512" s="203">
        <f>-[1]Sheet2!$B$17</f>
        <v>144445186</v>
      </c>
      <c r="E512" s="204" t="s">
        <v>2112</v>
      </c>
      <c r="F512" s="205" t="s">
        <v>2090</v>
      </c>
    </row>
    <row r="513" spans="1:6" x14ac:dyDescent="0.35">
      <c r="A513" s="20" t="s">
        <v>135</v>
      </c>
      <c r="B513" s="206" t="s">
        <v>2685</v>
      </c>
      <c r="C513" s="206" t="s">
        <v>2686</v>
      </c>
      <c r="D513" s="207">
        <f>-[1]Sheet2!$B$18</f>
        <v>57982900</v>
      </c>
      <c r="E513" s="208" t="s">
        <v>2687</v>
      </c>
      <c r="F513" s="209" t="s">
        <v>1781</v>
      </c>
    </row>
    <row r="514" spans="1:6" x14ac:dyDescent="0.35">
      <c r="A514" s="40" t="s">
        <v>135</v>
      </c>
      <c r="B514" s="202" t="s">
        <v>641</v>
      </c>
      <c r="C514" s="202" t="s">
        <v>129</v>
      </c>
      <c r="D514" s="203">
        <f>-[1]Sheet2!$B$19</f>
        <v>4877106077</v>
      </c>
      <c r="E514" s="204" t="s">
        <v>2688</v>
      </c>
      <c r="F514" s="205" t="s">
        <v>1781</v>
      </c>
    </row>
    <row r="515" spans="1:6" x14ac:dyDescent="0.35">
      <c r="A515" s="20" t="s">
        <v>135</v>
      </c>
      <c r="B515" s="206" t="s">
        <v>2689</v>
      </c>
      <c r="C515" s="206" t="s">
        <v>2690</v>
      </c>
      <c r="D515" s="207">
        <f>-[1]Sheet2!$B$20</f>
        <v>265500000</v>
      </c>
      <c r="E515" s="208" t="s">
        <v>2668</v>
      </c>
      <c r="F515" s="209" t="s">
        <v>1781</v>
      </c>
    </row>
    <row r="516" spans="1:6" x14ac:dyDescent="0.35">
      <c r="A516" s="40" t="s">
        <v>135</v>
      </c>
      <c r="B516" s="202" t="s">
        <v>2091</v>
      </c>
      <c r="C516" s="202" t="s">
        <v>2691</v>
      </c>
      <c r="D516" s="203">
        <f>-[1]Sheet2!$B$21</f>
        <v>692223400</v>
      </c>
      <c r="E516" s="204" t="s">
        <v>2692</v>
      </c>
      <c r="F516" s="205" t="s">
        <v>1781</v>
      </c>
    </row>
    <row r="517" spans="1:6" x14ac:dyDescent="0.35">
      <c r="A517" s="20" t="s">
        <v>135</v>
      </c>
      <c r="B517" s="206" t="s">
        <v>2693</v>
      </c>
      <c r="C517" s="206" t="s">
        <v>2694</v>
      </c>
      <c r="D517" s="207">
        <f>-[1]Sheet2!$B$22</f>
        <v>174458893</v>
      </c>
      <c r="E517" s="208" t="s">
        <v>2656</v>
      </c>
      <c r="F517" s="209" t="s">
        <v>1781</v>
      </c>
    </row>
    <row r="518" spans="1:6" x14ac:dyDescent="0.35">
      <c r="A518" s="40" t="s">
        <v>135</v>
      </c>
      <c r="B518" s="202" t="s">
        <v>2695</v>
      </c>
      <c r="C518" s="202" t="s">
        <v>2696</v>
      </c>
      <c r="D518" s="203">
        <f>-[1]Sheet2!$B$23</f>
        <v>139033392</v>
      </c>
      <c r="E518" s="204" t="s">
        <v>2697</v>
      </c>
      <c r="F518" s="205" t="s">
        <v>2090</v>
      </c>
    </row>
    <row r="519" spans="1:6" x14ac:dyDescent="0.35">
      <c r="A519" s="20" t="s">
        <v>135</v>
      </c>
      <c r="B519" s="206" t="s">
        <v>2698</v>
      </c>
      <c r="C519" s="206" t="s">
        <v>103</v>
      </c>
      <c r="D519" s="207">
        <f>-[1]Sheet2!$B$24</f>
        <v>87221745</v>
      </c>
      <c r="E519" s="208" t="s">
        <v>1926</v>
      </c>
      <c r="F519" s="209" t="s">
        <v>2090</v>
      </c>
    </row>
    <row r="520" spans="1:6" x14ac:dyDescent="0.35">
      <c r="A520" s="40" t="s">
        <v>135</v>
      </c>
      <c r="B520" s="202" t="s">
        <v>2699</v>
      </c>
      <c r="C520" s="202" t="s">
        <v>2700</v>
      </c>
      <c r="D520" s="203">
        <f>-[1]Sheet2!$B$25</f>
        <v>64888200</v>
      </c>
      <c r="E520" s="204" t="s">
        <v>2112</v>
      </c>
      <c r="F520" s="205" t="s">
        <v>1781</v>
      </c>
    </row>
    <row r="521" spans="1:6" x14ac:dyDescent="0.35">
      <c r="A521" s="20" t="s">
        <v>135</v>
      </c>
      <c r="B521" s="206" t="s">
        <v>2551</v>
      </c>
      <c r="C521" s="206" t="s">
        <v>2701</v>
      </c>
      <c r="D521" s="207">
        <f>-[1]Sheet2!$B$26</f>
        <v>141890166</v>
      </c>
      <c r="E521" s="208" t="s">
        <v>2656</v>
      </c>
      <c r="F521" s="209" t="s">
        <v>1781</v>
      </c>
    </row>
    <row r="522" spans="1:6" x14ac:dyDescent="0.35">
      <c r="A522" s="40" t="s">
        <v>135</v>
      </c>
      <c r="B522" s="202" t="s">
        <v>1841</v>
      </c>
      <c r="C522" s="202" t="s">
        <v>2562</v>
      </c>
      <c r="D522" s="203">
        <f>-[1]Sheet2!$B$27</f>
        <v>741506072</v>
      </c>
      <c r="E522" s="204" t="s">
        <v>2656</v>
      </c>
      <c r="F522" s="205" t="s">
        <v>1781</v>
      </c>
    </row>
    <row r="523" spans="1:6" x14ac:dyDescent="0.35">
      <c r="A523" s="20" t="s">
        <v>135</v>
      </c>
      <c r="B523" s="206" t="s">
        <v>2702</v>
      </c>
      <c r="C523" s="206" t="s">
        <v>2703</v>
      </c>
      <c r="D523" s="207">
        <f>-[1]Sheet2!$B$28</f>
        <v>122130000</v>
      </c>
      <c r="E523" s="208" t="s">
        <v>2668</v>
      </c>
      <c r="F523" s="209" t="s">
        <v>966</v>
      </c>
    </row>
    <row r="524" spans="1:6" x14ac:dyDescent="0.35">
      <c r="A524" s="40" t="s">
        <v>135</v>
      </c>
      <c r="B524" s="202" t="s">
        <v>2704</v>
      </c>
      <c r="C524" s="202" t="s">
        <v>2705</v>
      </c>
      <c r="D524" s="203">
        <f>-[1]Sheet2!$B$29</f>
        <v>82538517</v>
      </c>
      <c r="E524" s="204" t="s">
        <v>2706</v>
      </c>
      <c r="F524" s="205" t="s">
        <v>1781</v>
      </c>
    </row>
    <row r="525" spans="1:6" x14ac:dyDescent="0.35">
      <c r="A525" s="20" t="s">
        <v>135</v>
      </c>
      <c r="B525" s="206" t="s">
        <v>2361</v>
      </c>
      <c r="C525" s="206" t="s">
        <v>1802</v>
      </c>
      <c r="D525" s="207">
        <f>-[1]Sheet2!$B$30</f>
        <v>87624993</v>
      </c>
      <c r="E525" s="208" t="s">
        <v>2707</v>
      </c>
      <c r="F525" s="209" t="s">
        <v>1781</v>
      </c>
    </row>
    <row r="526" spans="1:6" x14ac:dyDescent="0.35">
      <c r="A526" s="40" t="s">
        <v>135</v>
      </c>
      <c r="B526" s="202" t="s">
        <v>1861</v>
      </c>
      <c r="C526" s="202" t="s">
        <v>2708</v>
      </c>
      <c r="D526" s="203">
        <f>-[1]Sheet2!$B$31</f>
        <v>156065089</v>
      </c>
      <c r="E526" s="204" t="s">
        <v>2707</v>
      </c>
      <c r="F526" s="205" t="s">
        <v>1781</v>
      </c>
    </row>
    <row r="527" spans="1:6" x14ac:dyDescent="0.35">
      <c r="A527" s="20" t="s">
        <v>135</v>
      </c>
      <c r="B527" s="206" t="s">
        <v>2709</v>
      </c>
      <c r="C527" s="206" t="s">
        <v>2710</v>
      </c>
      <c r="D527" s="207">
        <f>-[1]Sheet2!$B$32</f>
        <v>257500173</v>
      </c>
      <c r="E527" s="208" t="s">
        <v>2711</v>
      </c>
      <c r="F527" s="209" t="s">
        <v>2090</v>
      </c>
    </row>
    <row r="528" spans="1:6" x14ac:dyDescent="0.35">
      <c r="A528" s="40" t="s">
        <v>135</v>
      </c>
      <c r="B528" s="202" t="s">
        <v>1881</v>
      </c>
      <c r="C528" s="202" t="s">
        <v>2237</v>
      </c>
      <c r="D528" s="203">
        <f>-[1]Sheet2!$B$33</f>
        <v>319661428</v>
      </c>
      <c r="E528" s="204" t="s">
        <v>2501</v>
      </c>
      <c r="F528" s="205" t="s">
        <v>1781</v>
      </c>
    </row>
    <row r="529" spans="1:6" x14ac:dyDescent="0.35">
      <c r="A529" s="20" t="s">
        <v>135</v>
      </c>
      <c r="B529" s="206" t="s">
        <v>2302</v>
      </c>
      <c r="C529" s="206" t="s">
        <v>2303</v>
      </c>
      <c r="D529" s="207">
        <f>-[1]Sheet2!$B$34</f>
        <v>220343835</v>
      </c>
      <c r="E529" s="208" t="s">
        <v>2712</v>
      </c>
      <c r="F529" s="209" t="s">
        <v>1781</v>
      </c>
    </row>
    <row r="530" spans="1:6" x14ac:dyDescent="0.35">
      <c r="A530" s="40" t="s">
        <v>135</v>
      </c>
      <c r="B530" s="202" t="s">
        <v>674</v>
      </c>
      <c r="C530" s="202" t="s">
        <v>2713</v>
      </c>
      <c r="D530" s="203">
        <f>-[1]Sheet2!$B$35</f>
        <v>1199620780</v>
      </c>
      <c r="E530" s="204" t="s">
        <v>2714</v>
      </c>
      <c r="F530" s="205" t="s">
        <v>2090</v>
      </c>
    </row>
    <row r="531" spans="1:6" x14ac:dyDescent="0.35">
      <c r="A531" s="20" t="s">
        <v>135</v>
      </c>
      <c r="B531" s="206" t="s">
        <v>1879</v>
      </c>
      <c r="C531" s="206" t="s">
        <v>2715</v>
      </c>
      <c r="D531" s="207">
        <f>-[1]Sheet2!$B$36</f>
        <v>79648621</v>
      </c>
      <c r="E531" s="208" t="s">
        <v>2716</v>
      </c>
      <c r="F531" s="209" t="s">
        <v>1781</v>
      </c>
    </row>
    <row r="532" spans="1:6" x14ac:dyDescent="0.35">
      <c r="A532" s="40" t="s">
        <v>135</v>
      </c>
      <c r="B532" s="202" t="s">
        <v>620</v>
      </c>
      <c r="C532" s="202" t="s">
        <v>2717</v>
      </c>
      <c r="D532" s="203">
        <f>-[1]Sheet2!$B$37</f>
        <v>1670978176</v>
      </c>
      <c r="E532" s="204" t="s">
        <v>2718</v>
      </c>
      <c r="F532" s="205" t="s">
        <v>966</v>
      </c>
    </row>
    <row r="533" spans="1:6" x14ac:dyDescent="0.35">
      <c r="A533" s="20" t="s">
        <v>135</v>
      </c>
      <c r="B533" s="206" t="s">
        <v>626</v>
      </c>
      <c r="C533" s="206" t="s">
        <v>2719</v>
      </c>
      <c r="D533" s="207">
        <f>-[1]Sheet2!$B$38</f>
        <v>1469285435</v>
      </c>
      <c r="E533" s="208" t="s">
        <v>2656</v>
      </c>
      <c r="F533" s="209" t="s">
        <v>1781</v>
      </c>
    </row>
    <row r="534" spans="1:6" x14ac:dyDescent="0.35">
      <c r="A534" s="40" t="s">
        <v>135</v>
      </c>
      <c r="B534" s="202" t="s">
        <v>676</v>
      </c>
      <c r="C534" s="202" t="s">
        <v>2177</v>
      </c>
      <c r="D534" s="203">
        <f>-[1]Sheet2!$B$39</f>
        <v>77821609</v>
      </c>
      <c r="E534" s="204" t="s">
        <v>2716</v>
      </c>
      <c r="F534" s="205" t="s">
        <v>1781</v>
      </c>
    </row>
    <row r="535" spans="1:6" x14ac:dyDescent="0.35">
      <c r="A535" s="20" t="s">
        <v>135</v>
      </c>
      <c r="B535" s="206" t="s">
        <v>1932</v>
      </c>
      <c r="C535" s="206" t="s">
        <v>2720</v>
      </c>
      <c r="D535" s="207">
        <f>-[1]Sheet2!$B$40</f>
        <v>77585000</v>
      </c>
      <c r="E535" s="208" t="s">
        <v>2721</v>
      </c>
      <c r="F535" s="209" t="s">
        <v>1781</v>
      </c>
    </row>
    <row r="536" spans="1:6" x14ac:dyDescent="0.35">
      <c r="A536" s="40" t="s">
        <v>135</v>
      </c>
      <c r="B536" s="202" t="s">
        <v>2099</v>
      </c>
      <c r="C536" s="202" t="s">
        <v>137</v>
      </c>
      <c r="D536" s="203">
        <f>-[1]Sheet2!$B$41-[1]Sheet2!$B$42</f>
        <v>14519936158</v>
      </c>
      <c r="E536" s="204" t="s">
        <v>2722</v>
      </c>
      <c r="F536" s="205" t="s">
        <v>1781</v>
      </c>
    </row>
    <row r="537" spans="1:6" x14ac:dyDescent="0.35">
      <c r="A537" s="20" t="s">
        <v>135</v>
      </c>
      <c r="B537" s="206" t="s">
        <v>2723</v>
      </c>
      <c r="C537" s="206" t="s">
        <v>2724</v>
      </c>
      <c r="D537" s="207">
        <f>-[1]Sheet2!$B$43</f>
        <v>464825965</v>
      </c>
      <c r="E537" s="208" t="s">
        <v>2656</v>
      </c>
      <c r="F537" s="209" t="s">
        <v>1781</v>
      </c>
    </row>
    <row r="538" spans="1:6" x14ac:dyDescent="0.35">
      <c r="A538" s="40" t="s">
        <v>190</v>
      </c>
      <c r="B538" s="202" t="s">
        <v>628</v>
      </c>
      <c r="C538" s="202" t="s">
        <v>2210</v>
      </c>
      <c r="D538" s="203">
        <f>52136827+52143065+80255460+43172558+5202766+16150385+76281792</f>
        <v>325342853</v>
      </c>
      <c r="E538" s="204" t="s">
        <v>2725</v>
      </c>
      <c r="F538" s="205" t="s">
        <v>1202</v>
      </c>
    </row>
    <row r="539" spans="1:6" x14ac:dyDescent="0.35">
      <c r="A539" s="20" t="s">
        <v>190</v>
      </c>
      <c r="B539" s="206" t="s">
        <v>612</v>
      </c>
      <c r="C539" s="206" t="s">
        <v>2726</v>
      </c>
      <c r="D539" s="207">
        <f>27438048+22087476+5839003+1681208+571728</f>
        <v>57617463</v>
      </c>
      <c r="E539" s="208" t="s">
        <v>1918</v>
      </c>
      <c r="F539" s="209" t="s">
        <v>1202</v>
      </c>
    </row>
    <row r="540" spans="1:6" x14ac:dyDescent="0.35">
      <c r="A540" s="40" t="s">
        <v>190</v>
      </c>
      <c r="B540" s="202" t="s">
        <v>2727</v>
      </c>
      <c r="C540" s="202" t="s">
        <v>2728</v>
      </c>
      <c r="D540" s="203">
        <f>4438950+4555950+4585725+4543800+4503825+4369725+4269000+4171715+4154250+4151850+4035000+6636000</f>
        <v>54415790</v>
      </c>
      <c r="E540" s="204" t="s">
        <v>2729</v>
      </c>
      <c r="F540" s="205" t="s">
        <v>1781</v>
      </c>
    </row>
    <row r="541" spans="1:6" x14ac:dyDescent="0.35">
      <c r="A541" s="20" t="s">
        <v>193</v>
      </c>
      <c r="B541" s="206" t="s">
        <v>2730</v>
      </c>
      <c r="C541" s="206" t="s">
        <v>2731</v>
      </c>
      <c r="D541" s="207">
        <v>110832609</v>
      </c>
      <c r="E541" s="208" t="s">
        <v>2638</v>
      </c>
      <c r="F541" s="209" t="s">
        <v>2732</v>
      </c>
    </row>
    <row r="542" spans="1:6" x14ac:dyDescent="0.35">
      <c r="A542" s="40" t="s">
        <v>193</v>
      </c>
      <c r="B542" s="202" t="s">
        <v>2733</v>
      </c>
      <c r="C542" s="202" t="s">
        <v>2734</v>
      </c>
      <c r="D542" s="203">
        <v>69728578</v>
      </c>
      <c r="E542" s="204" t="s">
        <v>2105</v>
      </c>
      <c r="F542" s="205" t="s">
        <v>2732</v>
      </c>
    </row>
    <row r="543" spans="1:6" x14ac:dyDescent="0.35">
      <c r="A543" s="20" t="s">
        <v>193</v>
      </c>
      <c r="B543" s="206" t="s">
        <v>2735</v>
      </c>
      <c r="C543" s="206" t="s">
        <v>2736</v>
      </c>
      <c r="D543" s="207">
        <v>121292451</v>
      </c>
      <c r="E543" s="208" t="s">
        <v>1603</v>
      </c>
      <c r="F543" s="209" t="s">
        <v>2732</v>
      </c>
    </row>
    <row r="544" spans="1:6" x14ac:dyDescent="0.35">
      <c r="A544" s="40" t="s">
        <v>177</v>
      </c>
      <c r="B544" s="202" t="s">
        <v>2737</v>
      </c>
      <c r="C544" s="202" t="s">
        <v>2738</v>
      </c>
      <c r="D544" s="203">
        <v>76748000</v>
      </c>
      <c r="E544" s="204" t="s">
        <v>2739</v>
      </c>
      <c r="F544" s="205" t="s">
        <v>2740</v>
      </c>
    </row>
    <row r="545" spans="1:6" x14ac:dyDescent="0.35">
      <c r="A545" s="20" t="s">
        <v>177</v>
      </c>
      <c r="B545" s="206" t="s">
        <v>2741</v>
      </c>
      <c r="C545" s="206" t="s">
        <v>2742</v>
      </c>
      <c r="D545" s="207">
        <v>60375000</v>
      </c>
      <c r="E545" s="208" t="s">
        <v>2743</v>
      </c>
      <c r="F545" s="209" t="s">
        <v>2744</v>
      </c>
    </row>
    <row r="546" spans="1:6" x14ac:dyDescent="0.35">
      <c r="A546" s="32"/>
      <c r="B546" s="32"/>
      <c r="C546" s="3" t="s">
        <v>335</v>
      </c>
      <c r="D546" s="199">
        <f>SUM(D4:D545)</f>
        <v>694204924213.92822</v>
      </c>
      <c r="E546" s="32"/>
      <c r="F546" s="200"/>
    </row>
  </sheetData>
  <mergeCells count="1">
    <mergeCell ref="A1:H1"/>
  </mergeCells>
  <hyperlinks>
    <hyperlink ref="F34" r:id="rId1" xr:uid="{04833C73-CA93-46A5-8934-3E5A3F342E63}"/>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E4BDF-6FAA-424E-92F4-0104B71673AE}">
  <dimension ref="A1:H155"/>
  <sheetViews>
    <sheetView workbookViewId="0">
      <selection sqref="A1:H1"/>
    </sheetView>
  </sheetViews>
  <sheetFormatPr defaultRowHeight="14.5" x14ac:dyDescent="0.35"/>
  <cols>
    <col min="2" max="2" width="46.33203125" bestFit="1" customWidth="1"/>
    <col min="3" max="3" width="9.58203125" bestFit="1" customWidth="1"/>
  </cols>
  <sheetData>
    <row r="1" spans="1:8" x14ac:dyDescent="0.35">
      <c r="A1" s="304" t="s">
        <v>299</v>
      </c>
      <c r="B1" s="304"/>
      <c r="C1" s="304"/>
      <c r="D1" s="304"/>
      <c r="E1" s="304"/>
      <c r="F1" s="304"/>
      <c r="G1" s="304"/>
      <c r="H1" s="304"/>
    </row>
    <row r="2" spans="1:8" x14ac:dyDescent="0.35">
      <c r="A2" s="102"/>
      <c r="B2" s="304" t="s">
        <v>1565</v>
      </c>
      <c r="C2" s="304"/>
      <c r="D2" s="304"/>
      <c r="E2" s="304"/>
      <c r="F2" s="304"/>
      <c r="G2" s="304"/>
      <c r="H2" s="304"/>
    </row>
    <row r="4" spans="1:8" x14ac:dyDescent="0.35">
      <c r="A4" s="194" t="s">
        <v>318</v>
      </c>
      <c r="B4" s="194" t="s">
        <v>81</v>
      </c>
      <c r="C4" s="194" t="s">
        <v>319</v>
      </c>
    </row>
    <row r="5" spans="1:8" x14ac:dyDescent="0.35">
      <c r="A5" s="195">
        <v>1</v>
      </c>
      <c r="B5" s="196" t="s">
        <v>336</v>
      </c>
      <c r="C5" s="196" t="s">
        <v>337</v>
      </c>
    </row>
    <row r="6" spans="1:8" x14ac:dyDescent="0.35">
      <c r="A6" s="26">
        <v>2</v>
      </c>
      <c r="B6" s="197" t="s">
        <v>60</v>
      </c>
      <c r="C6" s="197"/>
    </row>
    <row r="7" spans="1:8" x14ac:dyDescent="0.35">
      <c r="A7" s="195">
        <v>3</v>
      </c>
      <c r="B7" s="196" t="s">
        <v>338</v>
      </c>
      <c r="C7" s="196" t="s">
        <v>339</v>
      </c>
    </row>
    <row r="8" spans="1:8" x14ac:dyDescent="0.35">
      <c r="A8" s="26">
        <v>4</v>
      </c>
      <c r="B8" s="197" t="s">
        <v>340</v>
      </c>
      <c r="C8" s="197" t="s">
        <v>341</v>
      </c>
    </row>
    <row r="9" spans="1:8" x14ac:dyDescent="0.35">
      <c r="A9" s="195">
        <v>5</v>
      </c>
      <c r="B9" s="196" t="s">
        <v>342</v>
      </c>
      <c r="C9" s="196" t="s">
        <v>343</v>
      </c>
    </row>
    <row r="10" spans="1:8" x14ac:dyDescent="0.35">
      <c r="A10" s="26">
        <v>6</v>
      </c>
      <c r="B10" s="197" t="s">
        <v>344</v>
      </c>
      <c r="C10" s="197" t="s">
        <v>345</v>
      </c>
    </row>
    <row r="11" spans="1:8" x14ac:dyDescent="0.35">
      <c r="A11" s="195">
        <v>7</v>
      </c>
      <c r="B11" s="196" t="s">
        <v>346</v>
      </c>
      <c r="C11" s="196" t="s">
        <v>347</v>
      </c>
    </row>
    <row r="12" spans="1:8" x14ac:dyDescent="0.35">
      <c r="A12" s="26">
        <v>8</v>
      </c>
      <c r="B12" s="197" t="s">
        <v>348</v>
      </c>
      <c r="C12" s="197" t="s">
        <v>349</v>
      </c>
    </row>
    <row r="13" spans="1:8" x14ac:dyDescent="0.35">
      <c r="A13" s="195">
        <v>9</v>
      </c>
      <c r="B13" s="196" t="s">
        <v>350</v>
      </c>
      <c r="C13" s="196" t="s">
        <v>351</v>
      </c>
    </row>
    <row r="14" spans="1:8" x14ac:dyDescent="0.35">
      <c r="A14" s="26">
        <v>10</v>
      </c>
      <c r="B14" s="197" t="s">
        <v>352</v>
      </c>
      <c r="C14" s="197" t="s">
        <v>353</v>
      </c>
    </row>
    <row r="15" spans="1:8" x14ac:dyDescent="0.35">
      <c r="A15" s="195">
        <v>11</v>
      </c>
      <c r="B15" s="196" t="s">
        <v>354</v>
      </c>
      <c r="C15" s="196" t="s">
        <v>355</v>
      </c>
    </row>
    <row r="16" spans="1:8" x14ac:dyDescent="0.35">
      <c r="A16" s="26">
        <v>12</v>
      </c>
      <c r="B16" s="197" t="s">
        <v>356</v>
      </c>
      <c r="C16" s="197" t="s">
        <v>357</v>
      </c>
    </row>
    <row r="17" spans="1:3" x14ac:dyDescent="0.35">
      <c r="A17" s="195">
        <v>13</v>
      </c>
      <c r="B17" s="196" t="s">
        <v>358</v>
      </c>
      <c r="C17" s="196" t="s">
        <v>359</v>
      </c>
    </row>
    <row r="18" spans="1:3" x14ac:dyDescent="0.35">
      <c r="A18" s="26">
        <v>14</v>
      </c>
      <c r="B18" s="197" t="s">
        <v>360</v>
      </c>
      <c r="C18" s="197"/>
    </row>
    <row r="19" spans="1:3" x14ac:dyDescent="0.35">
      <c r="A19" s="195">
        <v>15</v>
      </c>
      <c r="B19" s="196" t="s">
        <v>361</v>
      </c>
      <c r="C19" s="196" t="s">
        <v>362</v>
      </c>
    </row>
    <row r="20" spans="1:3" x14ac:dyDescent="0.35">
      <c r="A20" s="26">
        <v>16</v>
      </c>
      <c r="B20" s="197" t="s">
        <v>363</v>
      </c>
      <c r="C20" s="197"/>
    </row>
    <row r="21" spans="1:3" x14ac:dyDescent="0.35">
      <c r="A21" s="195">
        <v>17</v>
      </c>
      <c r="B21" s="196" t="s">
        <v>364</v>
      </c>
      <c r="C21" s="196" t="s">
        <v>365</v>
      </c>
    </row>
    <row r="22" spans="1:3" x14ac:dyDescent="0.35">
      <c r="A22" s="26">
        <v>18</v>
      </c>
      <c r="B22" s="197" t="s">
        <v>366</v>
      </c>
      <c r="C22" s="197" t="s">
        <v>367</v>
      </c>
    </row>
    <row r="23" spans="1:3" x14ac:dyDescent="0.35">
      <c r="A23" s="195">
        <v>19</v>
      </c>
      <c r="B23" s="196" t="s">
        <v>368</v>
      </c>
      <c r="C23" s="196" t="s">
        <v>369</v>
      </c>
    </row>
    <row r="24" spans="1:3" x14ac:dyDescent="0.35">
      <c r="A24" s="26">
        <v>20</v>
      </c>
      <c r="B24" s="197" t="s">
        <v>370</v>
      </c>
      <c r="C24" s="197" t="s">
        <v>371</v>
      </c>
    </row>
    <row r="25" spans="1:3" x14ac:dyDescent="0.35">
      <c r="A25" s="195">
        <v>21</v>
      </c>
      <c r="B25" s="196" t="s">
        <v>372</v>
      </c>
      <c r="C25" s="196" t="s">
        <v>373</v>
      </c>
    </row>
    <row r="26" spans="1:3" x14ac:dyDescent="0.35">
      <c r="A26" s="26">
        <v>22</v>
      </c>
      <c r="B26" s="197" t="s">
        <v>374</v>
      </c>
      <c r="C26" s="197" t="s">
        <v>375</v>
      </c>
    </row>
    <row r="27" spans="1:3" x14ac:dyDescent="0.35">
      <c r="A27" s="195">
        <v>23</v>
      </c>
      <c r="B27" s="196" t="s">
        <v>376</v>
      </c>
      <c r="C27" s="196" t="s">
        <v>377</v>
      </c>
    </row>
    <row r="28" spans="1:3" x14ac:dyDescent="0.35">
      <c r="A28" s="26">
        <v>24</v>
      </c>
      <c r="B28" s="197" t="s">
        <v>378</v>
      </c>
      <c r="C28" s="197" t="s">
        <v>379</v>
      </c>
    </row>
    <row r="29" spans="1:3" x14ac:dyDescent="0.35">
      <c r="A29" s="195">
        <v>25</v>
      </c>
      <c r="B29" s="196" t="s">
        <v>380</v>
      </c>
      <c r="C29" s="196" t="s">
        <v>381</v>
      </c>
    </row>
    <row r="30" spans="1:3" x14ac:dyDescent="0.35">
      <c r="A30" s="26">
        <v>26</v>
      </c>
      <c r="B30" s="197" t="s">
        <v>382</v>
      </c>
      <c r="C30" s="197" t="s">
        <v>383</v>
      </c>
    </row>
    <row r="31" spans="1:3" x14ac:dyDescent="0.35">
      <c r="A31" s="195">
        <v>27</v>
      </c>
      <c r="B31" s="196" t="s">
        <v>384</v>
      </c>
      <c r="C31" s="196" t="s">
        <v>385</v>
      </c>
    </row>
    <row r="32" spans="1:3" x14ac:dyDescent="0.35">
      <c r="A32" s="26">
        <v>28</v>
      </c>
      <c r="B32" s="197" t="s">
        <v>386</v>
      </c>
      <c r="C32" s="197" t="s">
        <v>387</v>
      </c>
    </row>
    <row r="33" spans="1:3" x14ac:dyDescent="0.35">
      <c r="A33" s="195">
        <v>29</v>
      </c>
      <c r="B33" s="196" t="s">
        <v>388</v>
      </c>
      <c r="C33" s="196"/>
    </row>
    <row r="34" spans="1:3" x14ac:dyDescent="0.35">
      <c r="A34" s="26">
        <v>30</v>
      </c>
      <c r="B34" s="197" t="s">
        <v>389</v>
      </c>
      <c r="C34" s="197"/>
    </row>
    <row r="35" spans="1:3" x14ac:dyDescent="0.35">
      <c r="A35" s="195">
        <v>31</v>
      </c>
      <c r="B35" s="196" t="s">
        <v>390</v>
      </c>
      <c r="C35" s="196" t="s">
        <v>391</v>
      </c>
    </row>
    <row r="36" spans="1:3" x14ac:dyDescent="0.35">
      <c r="A36" s="26">
        <v>32</v>
      </c>
      <c r="B36" s="197" t="s">
        <v>392</v>
      </c>
      <c r="C36" s="197"/>
    </row>
    <row r="37" spans="1:3" x14ac:dyDescent="0.35">
      <c r="A37" s="195">
        <v>33</v>
      </c>
      <c r="B37" s="196" t="s">
        <v>393</v>
      </c>
      <c r="C37" s="196" t="s">
        <v>394</v>
      </c>
    </row>
    <row r="38" spans="1:3" x14ac:dyDescent="0.35">
      <c r="A38" s="26">
        <v>34</v>
      </c>
      <c r="B38" s="197" t="s">
        <v>395</v>
      </c>
      <c r="C38" s="197"/>
    </row>
    <row r="39" spans="1:3" x14ac:dyDescent="0.35">
      <c r="A39" s="195">
        <v>35</v>
      </c>
      <c r="B39" s="196" t="s">
        <v>396</v>
      </c>
      <c r="C39" s="196" t="s">
        <v>397</v>
      </c>
    </row>
    <row r="40" spans="1:3" x14ac:dyDescent="0.35">
      <c r="A40" s="26">
        <v>36</v>
      </c>
      <c r="B40" s="197" t="s">
        <v>398</v>
      </c>
      <c r="C40" s="197" t="s">
        <v>399</v>
      </c>
    </row>
    <row r="41" spans="1:3" x14ac:dyDescent="0.35">
      <c r="A41" s="195">
        <v>37</v>
      </c>
      <c r="B41" s="196" t="s">
        <v>400</v>
      </c>
      <c r="C41" s="196" t="s">
        <v>401</v>
      </c>
    </row>
    <row r="42" spans="1:3" x14ac:dyDescent="0.35">
      <c r="A42" s="26">
        <v>38</v>
      </c>
      <c r="B42" s="197" t="s">
        <v>402</v>
      </c>
      <c r="C42" s="197" t="s">
        <v>403</v>
      </c>
    </row>
    <row r="43" spans="1:3" x14ac:dyDescent="0.35">
      <c r="A43" s="195">
        <v>39</v>
      </c>
      <c r="B43" s="196" t="s">
        <v>404</v>
      </c>
      <c r="C43" s="196" t="s">
        <v>405</v>
      </c>
    </row>
    <row r="44" spans="1:3" x14ac:dyDescent="0.35">
      <c r="A44" s="26">
        <v>40</v>
      </c>
      <c r="B44" s="197" t="s">
        <v>406</v>
      </c>
      <c r="C44" s="197"/>
    </row>
    <row r="45" spans="1:3" x14ac:dyDescent="0.35">
      <c r="A45" s="195">
        <v>41</v>
      </c>
      <c r="B45" s="196" t="s">
        <v>407</v>
      </c>
      <c r="C45" s="196" t="s">
        <v>408</v>
      </c>
    </row>
    <row r="46" spans="1:3" x14ac:dyDescent="0.35">
      <c r="A46" s="26">
        <v>42</v>
      </c>
      <c r="B46" s="197" t="s">
        <v>409</v>
      </c>
      <c r="C46" s="197"/>
    </row>
    <row r="47" spans="1:3" x14ac:dyDescent="0.35">
      <c r="A47" s="195">
        <v>43</v>
      </c>
      <c r="B47" s="196" t="s">
        <v>410</v>
      </c>
      <c r="C47" s="196" t="s">
        <v>411</v>
      </c>
    </row>
    <row r="48" spans="1:3" x14ac:dyDescent="0.35">
      <c r="A48" s="26">
        <v>44</v>
      </c>
      <c r="B48" s="197" t="s">
        <v>412</v>
      </c>
      <c r="C48" s="197" t="s">
        <v>413</v>
      </c>
    </row>
    <row r="49" spans="1:3" x14ac:dyDescent="0.35">
      <c r="A49" s="195">
        <v>45</v>
      </c>
      <c r="B49" s="196" t="s">
        <v>414</v>
      </c>
      <c r="C49" s="196" t="s">
        <v>415</v>
      </c>
    </row>
    <row r="50" spans="1:3" x14ac:dyDescent="0.35">
      <c r="A50" s="26">
        <v>46</v>
      </c>
      <c r="B50" s="197" t="s">
        <v>416</v>
      </c>
      <c r="C50" s="197"/>
    </row>
    <row r="51" spans="1:3" x14ac:dyDescent="0.35">
      <c r="A51" s="195">
        <v>47</v>
      </c>
      <c r="B51" s="196" t="s">
        <v>417</v>
      </c>
      <c r="C51" s="196" t="s">
        <v>418</v>
      </c>
    </row>
    <row r="52" spans="1:3" x14ac:dyDescent="0.35">
      <c r="A52" s="26">
        <v>48</v>
      </c>
      <c r="B52" s="197" t="s">
        <v>419</v>
      </c>
      <c r="C52" s="197" t="s">
        <v>420</v>
      </c>
    </row>
    <row r="53" spans="1:3" x14ac:dyDescent="0.35">
      <c r="A53" s="195">
        <v>49</v>
      </c>
      <c r="B53" s="196" t="s">
        <v>421</v>
      </c>
      <c r="C53" s="196" t="s">
        <v>422</v>
      </c>
    </row>
    <row r="54" spans="1:3" x14ac:dyDescent="0.35">
      <c r="A54" s="26">
        <v>50</v>
      </c>
      <c r="B54" s="197" t="s">
        <v>423</v>
      </c>
      <c r="C54" s="197" t="s">
        <v>424</v>
      </c>
    </row>
    <row r="55" spans="1:3" x14ac:dyDescent="0.35">
      <c r="A55" s="195">
        <v>51</v>
      </c>
      <c r="B55" s="196" t="s">
        <v>425</v>
      </c>
      <c r="C55" s="196" t="s">
        <v>426</v>
      </c>
    </row>
    <row r="56" spans="1:3" x14ac:dyDescent="0.35">
      <c r="A56" s="26">
        <v>52</v>
      </c>
      <c r="B56" s="197" t="s">
        <v>427</v>
      </c>
      <c r="C56" s="197" t="s">
        <v>428</v>
      </c>
    </row>
    <row r="57" spans="1:3" x14ac:dyDescent="0.35">
      <c r="A57" s="195">
        <v>53</v>
      </c>
      <c r="B57" s="196" t="s">
        <v>429</v>
      </c>
      <c r="C57" s="196" t="s">
        <v>430</v>
      </c>
    </row>
    <row r="58" spans="1:3" x14ac:dyDescent="0.35">
      <c r="A58" s="26">
        <v>54</v>
      </c>
      <c r="B58" s="197" t="s">
        <v>431</v>
      </c>
      <c r="C58" s="197" t="s">
        <v>432</v>
      </c>
    </row>
    <row r="59" spans="1:3" x14ac:dyDescent="0.35">
      <c r="A59" s="195">
        <v>55</v>
      </c>
      <c r="B59" s="196" t="s">
        <v>433</v>
      </c>
      <c r="C59" s="196" t="s">
        <v>434</v>
      </c>
    </row>
    <row r="60" spans="1:3" x14ac:dyDescent="0.35">
      <c r="A60" s="26">
        <v>56</v>
      </c>
      <c r="B60" s="197" t="s">
        <v>435</v>
      </c>
      <c r="C60" s="197" t="s">
        <v>436</v>
      </c>
    </row>
    <row r="61" spans="1:3" x14ac:dyDescent="0.35">
      <c r="A61" s="195">
        <v>57</v>
      </c>
      <c r="B61" s="196" t="s">
        <v>437</v>
      </c>
      <c r="C61" s="196" t="s">
        <v>438</v>
      </c>
    </row>
    <row r="62" spans="1:3" x14ac:dyDescent="0.35">
      <c r="A62" s="26">
        <v>58</v>
      </c>
      <c r="B62" s="197" t="s">
        <v>439</v>
      </c>
      <c r="C62" s="197" t="s">
        <v>440</v>
      </c>
    </row>
    <row r="63" spans="1:3" x14ac:dyDescent="0.35">
      <c r="A63" s="195">
        <v>59</v>
      </c>
      <c r="B63" s="196" t="s">
        <v>441</v>
      </c>
      <c r="C63" s="196" t="s">
        <v>442</v>
      </c>
    </row>
    <row r="64" spans="1:3" x14ac:dyDescent="0.35">
      <c r="A64" s="26">
        <v>60</v>
      </c>
      <c r="B64" s="197" t="s">
        <v>443</v>
      </c>
      <c r="C64" s="197" t="s">
        <v>444</v>
      </c>
    </row>
    <row r="65" spans="1:3" x14ac:dyDescent="0.35">
      <c r="A65" s="195">
        <v>61</v>
      </c>
      <c r="B65" s="196" t="s">
        <v>445</v>
      </c>
      <c r="C65" s="196" t="s">
        <v>446</v>
      </c>
    </row>
    <row r="66" spans="1:3" x14ac:dyDescent="0.35">
      <c r="A66" s="26">
        <v>62</v>
      </c>
      <c r="B66" s="197" t="s">
        <v>447</v>
      </c>
      <c r="C66" s="197" t="s">
        <v>448</v>
      </c>
    </row>
    <row r="67" spans="1:3" x14ac:dyDescent="0.35">
      <c r="A67" s="195">
        <v>63</v>
      </c>
      <c r="B67" s="196" t="s">
        <v>449</v>
      </c>
      <c r="C67" s="196" t="s">
        <v>450</v>
      </c>
    </row>
    <row r="68" spans="1:3" x14ac:dyDescent="0.35">
      <c r="A68" s="26">
        <v>64</v>
      </c>
      <c r="B68" s="197" t="s">
        <v>451</v>
      </c>
      <c r="C68" s="197" t="s">
        <v>452</v>
      </c>
    </row>
    <row r="69" spans="1:3" x14ac:dyDescent="0.35">
      <c r="A69" s="195">
        <v>65</v>
      </c>
      <c r="B69" s="196" t="s">
        <v>453</v>
      </c>
      <c r="C69" s="196"/>
    </row>
    <row r="70" spans="1:3" x14ac:dyDescent="0.35">
      <c r="A70" s="26">
        <v>66</v>
      </c>
      <c r="B70" s="197" t="s">
        <v>372</v>
      </c>
      <c r="C70" s="197" t="s">
        <v>455</v>
      </c>
    </row>
    <row r="71" spans="1:3" x14ac:dyDescent="0.35">
      <c r="A71" s="195">
        <v>67</v>
      </c>
      <c r="B71" s="196" t="s">
        <v>456</v>
      </c>
      <c r="C71" s="196" t="s">
        <v>457</v>
      </c>
    </row>
    <row r="72" spans="1:3" x14ac:dyDescent="0.35">
      <c r="A72" s="26">
        <v>68</v>
      </c>
      <c r="B72" s="197" t="s">
        <v>458</v>
      </c>
      <c r="C72" s="197" t="s">
        <v>459</v>
      </c>
    </row>
    <row r="73" spans="1:3" x14ac:dyDescent="0.35">
      <c r="A73" s="195">
        <v>69</v>
      </c>
      <c r="B73" s="196" t="s">
        <v>460</v>
      </c>
      <c r="C73" s="196"/>
    </row>
    <row r="74" spans="1:3" x14ac:dyDescent="0.35">
      <c r="A74" s="26">
        <v>70</v>
      </c>
      <c r="B74" s="197" t="s">
        <v>461</v>
      </c>
      <c r="C74" s="197"/>
    </row>
    <row r="75" spans="1:3" x14ac:dyDescent="0.35">
      <c r="A75" s="195">
        <v>71</v>
      </c>
      <c r="B75" s="196" t="s">
        <v>462</v>
      </c>
      <c r="C75" s="196"/>
    </row>
    <row r="76" spans="1:3" x14ac:dyDescent="0.35">
      <c r="A76" s="26">
        <v>72</v>
      </c>
      <c r="B76" s="197" t="s">
        <v>463</v>
      </c>
      <c r="C76" s="197"/>
    </row>
    <row r="77" spans="1:3" x14ac:dyDescent="0.35">
      <c r="A77" s="195">
        <v>73</v>
      </c>
      <c r="B77" s="196" t="s">
        <v>464</v>
      </c>
      <c r="C77" s="196"/>
    </row>
    <row r="78" spans="1:3" x14ac:dyDescent="0.35">
      <c r="A78" s="26">
        <v>74</v>
      </c>
      <c r="B78" s="197" t="s">
        <v>465</v>
      </c>
      <c r="C78" s="197"/>
    </row>
    <row r="79" spans="1:3" x14ac:dyDescent="0.35">
      <c r="A79" s="195">
        <v>75</v>
      </c>
      <c r="B79" s="196" t="s">
        <v>466</v>
      </c>
      <c r="C79" s="196"/>
    </row>
    <row r="80" spans="1:3" x14ac:dyDescent="0.35">
      <c r="A80" s="26">
        <v>76</v>
      </c>
      <c r="B80" s="197" t="s">
        <v>467</v>
      </c>
      <c r="C80" s="197"/>
    </row>
    <row r="81" spans="1:3" x14ac:dyDescent="0.35">
      <c r="A81" s="195">
        <v>77</v>
      </c>
      <c r="B81" s="196" t="s">
        <v>468</v>
      </c>
      <c r="C81" s="196"/>
    </row>
    <row r="82" spans="1:3" x14ac:dyDescent="0.35">
      <c r="A82" s="26">
        <v>78</v>
      </c>
      <c r="B82" s="197" t="s">
        <v>469</v>
      </c>
      <c r="C82" s="197" t="s">
        <v>470</v>
      </c>
    </row>
    <row r="83" spans="1:3" x14ac:dyDescent="0.35">
      <c r="A83" s="195">
        <v>79</v>
      </c>
      <c r="B83" s="196" t="s">
        <v>471</v>
      </c>
      <c r="C83" s="196"/>
    </row>
    <row r="84" spans="1:3" x14ac:dyDescent="0.35">
      <c r="A84" s="26">
        <v>80</v>
      </c>
      <c r="B84" s="197" t="s">
        <v>472</v>
      </c>
      <c r="C84" s="197"/>
    </row>
    <row r="85" spans="1:3" x14ac:dyDescent="0.35">
      <c r="A85" s="195">
        <v>81</v>
      </c>
      <c r="B85" s="196" t="s">
        <v>473</v>
      </c>
      <c r="C85" s="196"/>
    </row>
    <row r="86" spans="1:3" x14ac:dyDescent="0.35">
      <c r="A86" s="26">
        <v>82</v>
      </c>
      <c r="B86" s="197" t="s">
        <v>474</v>
      </c>
      <c r="C86" s="197"/>
    </row>
    <row r="87" spans="1:3" x14ac:dyDescent="0.35">
      <c r="A87" s="195">
        <v>83</v>
      </c>
      <c r="B87" s="196" t="s">
        <v>475</v>
      </c>
      <c r="C87" s="196"/>
    </row>
    <row r="88" spans="1:3" x14ac:dyDescent="0.35">
      <c r="A88" s="26">
        <v>84</v>
      </c>
      <c r="B88" s="197" t="s">
        <v>476</v>
      </c>
      <c r="C88" s="197"/>
    </row>
    <row r="89" spans="1:3" x14ac:dyDescent="0.35">
      <c r="A89" s="195">
        <v>85</v>
      </c>
      <c r="B89" s="196" t="s">
        <v>477</v>
      </c>
      <c r="C89" s="196"/>
    </row>
    <row r="90" spans="1:3" x14ac:dyDescent="0.35">
      <c r="A90" s="26">
        <v>86</v>
      </c>
      <c r="B90" s="197" t="s">
        <v>478</v>
      </c>
      <c r="C90" s="197"/>
    </row>
    <row r="91" spans="1:3" x14ac:dyDescent="0.35">
      <c r="A91" s="195">
        <v>87</v>
      </c>
      <c r="B91" s="196" t="s">
        <v>479</v>
      </c>
      <c r="C91" s="196"/>
    </row>
    <row r="92" spans="1:3" x14ac:dyDescent="0.35">
      <c r="A92" s="26">
        <v>88</v>
      </c>
      <c r="B92" s="197" t="s">
        <v>480</v>
      </c>
      <c r="C92" s="197"/>
    </row>
    <row r="93" spans="1:3" x14ac:dyDescent="0.35">
      <c r="A93" s="195">
        <v>89</v>
      </c>
      <c r="B93" s="196" t="s">
        <v>481</v>
      </c>
      <c r="C93" s="196"/>
    </row>
    <row r="94" spans="1:3" x14ac:dyDescent="0.35">
      <c r="A94" s="26">
        <v>90</v>
      </c>
      <c r="B94" s="197" t="s">
        <v>482</v>
      </c>
      <c r="C94" s="197"/>
    </row>
    <row r="95" spans="1:3" x14ac:dyDescent="0.35">
      <c r="A95" s="195">
        <v>91</v>
      </c>
      <c r="B95" s="196" t="s">
        <v>483</v>
      </c>
      <c r="C95" s="196"/>
    </row>
    <row r="96" spans="1:3" x14ac:dyDescent="0.35">
      <c r="A96" s="26">
        <v>92</v>
      </c>
      <c r="B96" s="197" t="s">
        <v>484</v>
      </c>
      <c r="C96" s="197" t="s">
        <v>485</v>
      </c>
    </row>
    <row r="97" spans="1:3" x14ac:dyDescent="0.35">
      <c r="A97" s="195">
        <v>93</v>
      </c>
      <c r="B97" s="196" t="s">
        <v>486</v>
      </c>
      <c r="C97" s="196" t="s">
        <v>487</v>
      </c>
    </row>
    <row r="98" spans="1:3" x14ac:dyDescent="0.35">
      <c r="A98" s="26">
        <v>94</v>
      </c>
      <c r="B98" s="197" t="s">
        <v>488</v>
      </c>
      <c r="C98" s="197" t="s">
        <v>489</v>
      </c>
    </row>
    <row r="99" spans="1:3" x14ac:dyDescent="0.35">
      <c r="A99" s="195">
        <v>95</v>
      </c>
      <c r="B99" s="196" t="s">
        <v>490</v>
      </c>
      <c r="C99" s="196" t="s">
        <v>491</v>
      </c>
    </row>
    <row r="100" spans="1:3" x14ac:dyDescent="0.35">
      <c r="A100" s="26">
        <v>96</v>
      </c>
      <c r="B100" s="197" t="s">
        <v>1566</v>
      </c>
      <c r="C100" s="197"/>
    </row>
    <row r="101" spans="1:3" x14ac:dyDescent="0.35">
      <c r="A101" s="195">
        <v>97</v>
      </c>
      <c r="B101" s="196" t="s">
        <v>492</v>
      </c>
      <c r="C101" s="196" t="s">
        <v>493</v>
      </c>
    </row>
    <row r="102" spans="1:3" x14ac:dyDescent="0.35">
      <c r="A102" s="26">
        <v>98</v>
      </c>
      <c r="B102" s="197" t="s">
        <v>494</v>
      </c>
      <c r="C102" s="197" t="s">
        <v>495</v>
      </c>
    </row>
    <row r="103" spans="1:3" x14ac:dyDescent="0.35">
      <c r="A103" s="195">
        <v>99</v>
      </c>
      <c r="B103" s="196" t="s">
        <v>496</v>
      </c>
      <c r="C103" s="196" t="s">
        <v>497</v>
      </c>
    </row>
    <row r="104" spans="1:3" x14ac:dyDescent="0.35">
      <c r="A104" s="26">
        <v>100</v>
      </c>
      <c r="B104" s="197" t="s">
        <v>498</v>
      </c>
      <c r="C104" s="197" t="s">
        <v>499</v>
      </c>
    </row>
    <row r="105" spans="1:3" x14ac:dyDescent="0.35">
      <c r="A105" s="195">
        <v>101</v>
      </c>
      <c r="B105" s="196" t="s">
        <v>500</v>
      </c>
      <c r="C105" s="196" t="s">
        <v>501</v>
      </c>
    </row>
    <row r="106" spans="1:3" x14ac:dyDescent="0.35">
      <c r="A106" s="26">
        <v>102</v>
      </c>
      <c r="B106" s="197" t="s">
        <v>502</v>
      </c>
      <c r="C106" s="197" t="s">
        <v>503</v>
      </c>
    </row>
    <row r="107" spans="1:3" x14ac:dyDescent="0.35">
      <c r="A107" s="195">
        <v>103</v>
      </c>
      <c r="B107" s="196" t="s">
        <v>504</v>
      </c>
      <c r="C107" s="196" t="s">
        <v>505</v>
      </c>
    </row>
    <row r="108" spans="1:3" x14ac:dyDescent="0.35">
      <c r="A108" s="26">
        <v>104</v>
      </c>
      <c r="B108" s="197" t="s">
        <v>506</v>
      </c>
      <c r="C108" s="197"/>
    </row>
    <row r="109" spans="1:3" x14ac:dyDescent="0.35">
      <c r="A109" s="195">
        <v>105</v>
      </c>
      <c r="B109" s="196" t="s">
        <v>507</v>
      </c>
      <c r="C109" s="196" t="s">
        <v>508</v>
      </c>
    </row>
    <row r="110" spans="1:3" x14ac:dyDescent="0.35">
      <c r="A110" s="26">
        <v>106</v>
      </c>
      <c r="B110" s="197" t="s">
        <v>509</v>
      </c>
      <c r="C110" s="197"/>
    </row>
    <row r="111" spans="1:3" x14ac:dyDescent="0.35">
      <c r="A111" s="195">
        <v>107</v>
      </c>
      <c r="B111" s="196" t="s">
        <v>510</v>
      </c>
      <c r="C111" s="196"/>
    </row>
    <row r="112" spans="1:3" x14ac:dyDescent="0.35">
      <c r="A112" s="26">
        <v>108</v>
      </c>
      <c r="B112" s="197" t="s">
        <v>511</v>
      </c>
      <c r="C112" s="197" t="s">
        <v>512</v>
      </c>
    </row>
    <row r="113" spans="1:3" x14ac:dyDescent="0.35">
      <c r="A113" s="195">
        <v>109</v>
      </c>
      <c r="B113" s="196" t="s">
        <v>513</v>
      </c>
      <c r="C113" s="196" t="s">
        <v>514</v>
      </c>
    </row>
    <row r="114" spans="1:3" x14ac:dyDescent="0.35">
      <c r="A114" s="26">
        <v>110</v>
      </c>
      <c r="B114" s="197" t="s">
        <v>515</v>
      </c>
      <c r="C114" s="197" t="s">
        <v>516</v>
      </c>
    </row>
    <row r="115" spans="1:3" x14ac:dyDescent="0.35">
      <c r="A115" s="195">
        <v>111</v>
      </c>
      <c r="B115" s="196" t="s">
        <v>517</v>
      </c>
      <c r="C115" s="196" t="s">
        <v>518</v>
      </c>
    </row>
    <row r="116" spans="1:3" x14ac:dyDescent="0.35">
      <c r="A116" s="26">
        <v>112</v>
      </c>
      <c r="B116" s="197" t="s">
        <v>519</v>
      </c>
      <c r="C116" s="197" t="s">
        <v>520</v>
      </c>
    </row>
    <row r="117" spans="1:3" x14ac:dyDescent="0.35">
      <c r="A117" s="195">
        <v>113</v>
      </c>
      <c r="B117" s="196" t="s">
        <v>521</v>
      </c>
      <c r="C117" s="196" t="s">
        <v>522</v>
      </c>
    </row>
    <row r="118" spans="1:3" x14ac:dyDescent="0.35">
      <c r="A118" s="26">
        <v>114</v>
      </c>
      <c r="B118" s="197" t="s">
        <v>523</v>
      </c>
      <c r="C118" s="197" t="s">
        <v>524</v>
      </c>
    </row>
    <row r="119" spans="1:3" x14ac:dyDescent="0.35">
      <c r="A119" s="195">
        <v>115</v>
      </c>
      <c r="B119" s="196" t="s">
        <v>525</v>
      </c>
      <c r="C119" s="196"/>
    </row>
    <row r="120" spans="1:3" x14ac:dyDescent="0.35">
      <c r="A120" s="26">
        <v>116</v>
      </c>
      <c r="B120" s="197" t="s">
        <v>526</v>
      </c>
      <c r="C120" s="197" t="s">
        <v>527</v>
      </c>
    </row>
    <row r="121" spans="1:3" x14ac:dyDescent="0.35">
      <c r="A121" s="195">
        <v>117</v>
      </c>
      <c r="B121" s="196" t="s">
        <v>528</v>
      </c>
      <c r="C121" s="196"/>
    </row>
    <row r="122" spans="1:3" x14ac:dyDescent="0.35">
      <c r="A122" s="26">
        <v>118</v>
      </c>
      <c r="B122" s="197" t="s">
        <v>529</v>
      </c>
      <c r="C122" s="197"/>
    </row>
    <row r="123" spans="1:3" x14ac:dyDescent="0.35">
      <c r="A123" s="195">
        <v>119</v>
      </c>
      <c r="B123" s="196" t="s">
        <v>530</v>
      </c>
      <c r="C123" s="196" t="s">
        <v>531</v>
      </c>
    </row>
    <row r="124" spans="1:3" x14ac:dyDescent="0.35">
      <c r="A124" s="26">
        <v>120</v>
      </c>
      <c r="B124" s="197" t="s">
        <v>532</v>
      </c>
      <c r="C124" s="197" t="s">
        <v>533</v>
      </c>
    </row>
    <row r="125" spans="1:3" x14ac:dyDescent="0.35">
      <c r="A125" s="195">
        <v>121</v>
      </c>
      <c r="B125" s="196" t="s">
        <v>534</v>
      </c>
      <c r="C125" s="196"/>
    </row>
    <row r="126" spans="1:3" x14ac:dyDescent="0.35">
      <c r="A126" s="26">
        <v>122</v>
      </c>
      <c r="B126" s="197" t="s">
        <v>535</v>
      </c>
      <c r="C126" s="197" t="s">
        <v>536</v>
      </c>
    </row>
    <row r="127" spans="1:3" x14ac:dyDescent="0.35">
      <c r="A127" s="195">
        <v>123</v>
      </c>
      <c r="B127" s="196" t="s">
        <v>537</v>
      </c>
      <c r="C127" s="196" t="s">
        <v>538</v>
      </c>
    </row>
    <row r="128" spans="1:3" x14ac:dyDescent="0.35">
      <c r="A128" s="26">
        <v>124</v>
      </c>
      <c r="B128" s="197" t="s">
        <v>539</v>
      </c>
      <c r="C128" s="197"/>
    </row>
    <row r="129" spans="1:3" x14ac:dyDescent="0.35">
      <c r="A129" s="195">
        <v>125</v>
      </c>
      <c r="B129" s="196" t="s">
        <v>540</v>
      </c>
      <c r="C129" s="196"/>
    </row>
    <row r="130" spans="1:3" x14ac:dyDescent="0.35">
      <c r="A130" s="26">
        <v>126</v>
      </c>
      <c r="B130" s="197" t="s">
        <v>541</v>
      </c>
      <c r="C130" s="197"/>
    </row>
    <row r="131" spans="1:3" x14ac:dyDescent="0.35">
      <c r="A131" s="195">
        <v>127</v>
      </c>
      <c r="B131" s="196" t="s">
        <v>542</v>
      </c>
      <c r="C131" s="196"/>
    </row>
    <row r="132" spans="1:3" x14ac:dyDescent="0.35">
      <c r="A132" s="26">
        <v>128</v>
      </c>
      <c r="B132" s="197" t="s">
        <v>543</v>
      </c>
      <c r="C132" s="197" t="s">
        <v>544</v>
      </c>
    </row>
    <row r="133" spans="1:3" x14ac:dyDescent="0.35">
      <c r="A133" s="195">
        <v>129</v>
      </c>
      <c r="B133" s="196" t="s">
        <v>545</v>
      </c>
      <c r="C133" s="196"/>
    </row>
    <row r="134" spans="1:3" x14ac:dyDescent="0.35">
      <c r="A134" s="26">
        <v>130</v>
      </c>
      <c r="B134" s="197" t="s">
        <v>546</v>
      </c>
      <c r="C134" s="197" t="s">
        <v>547</v>
      </c>
    </row>
    <row r="135" spans="1:3" x14ac:dyDescent="0.35">
      <c r="A135" s="195">
        <v>131</v>
      </c>
      <c r="B135" s="196" t="s">
        <v>548</v>
      </c>
      <c r="C135" s="196" t="s">
        <v>549</v>
      </c>
    </row>
    <row r="136" spans="1:3" x14ac:dyDescent="0.35">
      <c r="A136" s="26">
        <v>132</v>
      </c>
      <c r="B136" s="197" t="s">
        <v>550</v>
      </c>
      <c r="C136" s="197" t="s">
        <v>551</v>
      </c>
    </row>
    <row r="137" spans="1:3" x14ac:dyDescent="0.35">
      <c r="A137" s="195">
        <v>133</v>
      </c>
      <c r="B137" s="196" t="s">
        <v>552</v>
      </c>
      <c r="C137" s="196" t="s">
        <v>553</v>
      </c>
    </row>
    <row r="138" spans="1:3" x14ac:dyDescent="0.35">
      <c r="A138" s="26">
        <v>134</v>
      </c>
      <c r="B138" s="197" t="s">
        <v>554</v>
      </c>
      <c r="C138" s="197" t="s">
        <v>555</v>
      </c>
    </row>
    <row r="139" spans="1:3" x14ac:dyDescent="0.35">
      <c r="A139" s="195">
        <v>135</v>
      </c>
      <c r="B139" s="196" t="s">
        <v>556</v>
      </c>
      <c r="C139" s="196"/>
    </row>
    <row r="140" spans="1:3" x14ac:dyDescent="0.35">
      <c r="A140" s="26">
        <v>136</v>
      </c>
      <c r="B140" s="197" t="s">
        <v>557</v>
      </c>
      <c r="C140" s="197"/>
    </row>
    <row r="141" spans="1:3" x14ac:dyDescent="0.35">
      <c r="A141" s="195">
        <v>137</v>
      </c>
      <c r="B141" s="196" t="s">
        <v>558</v>
      </c>
      <c r="C141" s="196"/>
    </row>
    <row r="142" spans="1:3" x14ac:dyDescent="0.35">
      <c r="A142" s="26">
        <v>138</v>
      </c>
      <c r="B142" s="197" t="s">
        <v>559</v>
      </c>
      <c r="C142" s="197"/>
    </row>
    <row r="143" spans="1:3" x14ac:dyDescent="0.35">
      <c r="A143" s="195">
        <v>139</v>
      </c>
      <c r="B143" s="196" t="s">
        <v>560</v>
      </c>
      <c r="C143" s="196"/>
    </row>
    <row r="144" spans="1:3" x14ac:dyDescent="0.35">
      <c r="A144" s="26">
        <v>140</v>
      </c>
      <c r="B144" s="197" t="s">
        <v>561</v>
      </c>
      <c r="C144" s="197"/>
    </row>
    <row r="145" spans="1:3" x14ac:dyDescent="0.35">
      <c r="A145" s="195">
        <v>141</v>
      </c>
      <c r="B145" s="196" t="s">
        <v>562</v>
      </c>
      <c r="C145" s="196" t="s">
        <v>563</v>
      </c>
    </row>
    <row r="146" spans="1:3" x14ac:dyDescent="0.35">
      <c r="A146" s="26">
        <v>142</v>
      </c>
      <c r="B146" s="197" t="s">
        <v>564</v>
      </c>
      <c r="C146" s="197"/>
    </row>
    <row r="147" spans="1:3" x14ac:dyDescent="0.35">
      <c r="A147" s="195">
        <v>143</v>
      </c>
      <c r="B147" s="196" t="s">
        <v>565</v>
      </c>
      <c r="C147" s="196" t="s">
        <v>566</v>
      </c>
    </row>
    <row r="148" spans="1:3" x14ac:dyDescent="0.35">
      <c r="A148" s="26">
        <v>144</v>
      </c>
      <c r="B148" s="197" t="s">
        <v>567</v>
      </c>
      <c r="C148" s="197"/>
    </row>
    <row r="149" spans="1:3" x14ac:dyDescent="0.35">
      <c r="A149" s="195">
        <v>145</v>
      </c>
      <c r="B149" s="196" t="s">
        <v>568</v>
      </c>
      <c r="C149" s="196" t="s">
        <v>569</v>
      </c>
    </row>
    <row r="150" spans="1:3" x14ac:dyDescent="0.35">
      <c r="A150" s="26">
        <v>146</v>
      </c>
      <c r="B150" s="197" t="s">
        <v>570</v>
      </c>
      <c r="C150" s="197" t="s">
        <v>571</v>
      </c>
    </row>
    <row r="151" spans="1:3" x14ac:dyDescent="0.35">
      <c r="A151" s="195">
        <v>147</v>
      </c>
      <c r="B151" s="196" t="s">
        <v>572</v>
      </c>
      <c r="C151" s="196"/>
    </row>
    <row r="152" spans="1:3" x14ac:dyDescent="0.35">
      <c r="A152" s="26">
        <v>148</v>
      </c>
      <c r="B152" s="197" t="s">
        <v>573</v>
      </c>
      <c r="C152" s="197"/>
    </row>
    <row r="153" spans="1:3" x14ac:dyDescent="0.35">
      <c r="A153" s="195">
        <v>149</v>
      </c>
      <c r="B153" s="196" t="s">
        <v>574</v>
      </c>
      <c r="C153" s="196"/>
    </row>
    <row r="154" spans="1:3" x14ac:dyDescent="0.35">
      <c r="A154" s="26">
        <v>150</v>
      </c>
      <c r="B154" s="197" t="s">
        <v>575</v>
      </c>
      <c r="C154" s="197"/>
    </row>
    <row r="155" spans="1:3" x14ac:dyDescent="0.35">
      <c r="A155" s="195">
        <v>151</v>
      </c>
      <c r="B155" s="196" t="s">
        <v>576</v>
      </c>
      <c r="C155" s="196"/>
    </row>
  </sheetData>
  <mergeCells count="2">
    <mergeCell ref="A1:H1"/>
    <mergeCell ref="B2:H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42503-DA32-46E0-8AF5-A2AEB890441E}">
  <dimension ref="A1:XFD63"/>
  <sheetViews>
    <sheetView topLeftCell="A12" workbookViewId="0">
      <selection activeCell="C21" sqref="C21"/>
    </sheetView>
  </sheetViews>
  <sheetFormatPr defaultColWidth="22.5" defaultRowHeight="12" x14ac:dyDescent="0.35"/>
  <cols>
    <col min="1" max="2" width="22.5" style="77"/>
    <col min="3" max="3" width="14" style="93" customWidth="1"/>
    <col min="4" max="4" width="22.5" style="77"/>
    <col min="5" max="5" width="15.33203125" style="77" customWidth="1"/>
    <col min="6" max="6" width="22.5" style="77"/>
    <col min="7" max="7" width="34.75" style="77" customWidth="1"/>
    <col min="8" max="16384" width="22.5" style="77"/>
  </cols>
  <sheetData>
    <row r="1" spans="1:7" ht="13.5" x14ac:dyDescent="0.35">
      <c r="A1" s="25" t="s">
        <v>292</v>
      </c>
    </row>
    <row r="2" spans="1:7" ht="12.5" thickBot="1" x14ac:dyDescent="0.4"/>
    <row r="3" spans="1:7" ht="41.25" customHeight="1" thickBot="1" x14ac:dyDescent="0.4">
      <c r="A3" s="5" t="s">
        <v>0</v>
      </c>
      <c r="B3" s="6" t="s">
        <v>30</v>
      </c>
      <c r="C3" s="4" t="s">
        <v>149</v>
      </c>
      <c r="D3" s="6" t="s">
        <v>150</v>
      </c>
      <c r="E3" s="4" t="s">
        <v>31</v>
      </c>
      <c r="F3" s="4" t="s">
        <v>32</v>
      </c>
      <c r="G3" s="4" t="s">
        <v>33</v>
      </c>
    </row>
    <row r="4" spans="1:7" x14ac:dyDescent="0.35">
      <c r="A4" s="315" t="s">
        <v>178</v>
      </c>
      <c r="B4" s="201" t="s">
        <v>34</v>
      </c>
      <c r="C4" s="214">
        <v>0</v>
      </c>
      <c r="D4" s="210" t="s">
        <v>12</v>
      </c>
      <c r="E4" s="215" t="s">
        <v>12</v>
      </c>
      <c r="F4" s="215" t="s">
        <v>12</v>
      </c>
      <c r="G4" s="215" t="s">
        <v>12</v>
      </c>
    </row>
    <row r="5" spans="1:7" x14ac:dyDescent="0.35">
      <c r="A5" s="309"/>
      <c r="B5" s="40" t="s">
        <v>55</v>
      </c>
      <c r="C5" s="216">
        <v>0.95</v>
      </c>
      <c r="D5" s="42" t="s">
        <v>56</v>
      </c>
      <c r="E5" s="52" t="s">
        <v>52</v>
      </c>
      <c r="F5" s="52" t="s">
        <v>12</v>
      </c>
      <c r="G5" s="52" t="s">
        <v>8</v>
      </c>
    </row>
    <row r="6" spans="1:7" x14ac:dyDescent="0.35">
      <c r="A6" s="310"/>
      <c r="B6" s="40" t="s">
        <v>57</v>
      </c>
      <c r="C6" s="216">
        <v>0.05</v>
      </c>
      <c r="D6" s="42" t="s">
        <v>58</v>
      </c>
      <c r="E6" s="52" t="s">
        <v>52</v>
      </c>
      <c r="F6" s="52" t="s">
        <v>12</v>
      </c>
      <c r="G6" s="52" t="s">
        <v>12</v>
      </c>
    </row>
    <row r="7" spans="1:7" ht="15" customHeight="1" x14ac:dyDescent="0.35">
      <c r="A7" s="316" t="s">
        <v>179</v>
      </c>
      <c r="B7" s="12" t="s">
        <v>34</v>
      </c>
      <c r="C7" s="13">
        <v>0.1</v>
      </c>
      <c r="D7" s="217" t="s">
        <v>12</v>
      </c>
      <c r="E7" s="14" t="s">
        <v>12</v>
      </c>
      <c r="F7" s="14" t="s">
        <v>12</v>
      </c>
      <c r="G7" s="14" t="s">
        <v>12</v>
      </c>
    </row>
    <row r="8" spans="1:7" x14ac:dyDescent="0.35">
      <c r="A8" s="316"/>
      <c r="B8" s="12" t="s">
        <v>59</v>
      </c>
      <c r="C8" s="13">
        <v>0.32</v>
      </c>
      <c r="D8" s="11" t="s">
        <v>151</v>
      </c>
      <c r="E8" s="14" t="s">
        <v>52</v>
      </c>
      <c r="F8" s="14" t="s">
        <v>12</v>
      </c>
      <c r="G8" s="14" t="s">
        <v>8</v>
      </c>
    </row>
    <row r="9" spans="1:7" ht="15" customHeight="1" x14ac:dyDescent="0.35">
      <c r="A9" s="316"/>
      <c r="B9" s="12" t="s">
        <v>60</v>
      </c>
      <c r="C9" s="13">
        <v>0.15</v>
      </c>
      <c r="D9" s="11" t="s">
        <v>61</v>
      </c>
      <c r="E9" s="14" t="s">
        <v>52</v>
      </c>
      <c r="F9" s="14" t="s">
        <v>12</v>
      </c>
      <c r="G9" s="14" t="s">
        <v>12</v>
      </c>
    </row>
    <row r="10" spans="1:7" ht="15" customHeight="1" x14ac:dyDescent="0.35">
      <c r="A10" s="316"/>
      <c r="B10" s="12" t="s">
        <v>62</v>
      </c>
      <c r="C10" s="13">
        <v>0.09</v>
      </c>
      <c r="D10" s="11" t="s">
        <v>63</v>
      </c>
      <c r="E10" s="14" t="s">
        <v>52</v>
      </c>
      <c r="F10" s="14" t="s">
        <v>12</v>
      </c>
      <c r="G10" s="14" t="s">
        <v>12</v>
      </c>
    </row>
    <row r="11" spans="1:7" ht="15" customHeight="1" x14ac:dyDescent="0.35">
      <c r="A11" s="316"/>
      <c r="B11" s="12" t="s">
        <v>64</v>
      </c>
      <c r="C11" s="13">
        <v>0.09</v>
      </c>
      <c r="D11" s="11" t="s">
        <v>63</v>
      </c>
      <c r="E11" s="14" t="s">
        <v>52</v>
      </c>
      <c r="F11" s="14" t="s">
        <v>12</v>
      </c>
      <c r="G11" s="14" t="s">
        <v>12</v>
      </c>
    </row>
    <row r="12" spans="1:7" ht="15" customHeight="1" x14ac:dyDescent="0.35">
      <c r="A12" s="316"/>
      <c r="B12" s="12" t="s">
        <v>65</v>
      </c>
      <c r="C12" s="13">
        <v>0.21</v>
      </c>
      <c r="D12" s="11" t="s">
        <v>58</v>
      </c>
      <c r="E12" s="14" t="s">
        <v>52</v>
      </c>
      <c r="F12" s="14" t="s">
        <v>12</v>
      </c>
      <c r="G12" s="14" t="s">
        <v>12</v>
      </c>
    </row>
    <row r="13" spans="1:7" ht="15" customHeight="1" x14ac:dyDescent="0.35">
      <c r="A13" s="316"/>
      <c r="B13" s="12" t="s">
        <v>66</v>
      </c>
      <c r="C13" s="13">
        <v>0.03</v>
      </c>
      <c r="D13" s="11" t="s">
        <v>61</v>
      </c>
      <c r="E13" s="14" t="s">
        <v>52</v>
      </c>
      <c r="F13" s="14" t="s">
        <v>12</v>
      </c>
      <c r="G13" s="14" t="s">
        <v>12</v>
      </c>
    </row>
    <row r="14" spans="1:7" ht="15" customHeight="1" x14ac:dyDescent="0.35">
      <c r="A14" s="316"/>
      <c r="B14" s="12" t="s">
        <v>67</v>
      </c>
      <c r="C14" s="13">
        <v>0.01</v>
      </c>
      <c r="D14" s="11" t="s">
        <v>63</v>
      </c>
      <c r="E14" s="14" t="s">
        <v>52</v>
      </c>
      <c r="F14" s="14" t="s">
        <v>12</v>
      </c>
      <c r="G14" s="14" t="s">
        <v>12</v>
      </c>
    </row>
    <row r="15" spans="1:7" ht="15" customHeight="1" x14ac:dyDescent="0.35">
      <c r="A15" s="316"/>
      <c r="B15" s="12" t="s">
        <v>68</v>
      </c>
      <c r="C15" s="13">
        <v>0.01</v>
      </c>
      <c r="D15" s="11" t="s">
        <v>61</v>
      </c>
      <c r="E15" s="14" t="s">
        <v>52</v>
      </c>
      <c r="F15" s="14" t="s">
        <v>12</v>
      </c>
      <c r="G15" s="14" t="s">
        <v>12</v>
      </c>
    </row>
    <row r="16" spans="1:7" x14ac:dyDescent="0.35">
      <c r="A16" s="314" t="s">
        <v>180</v>
      </c>
      <c r="B16" s="40" t="s">
        <v>34</v>
      </c>
      <c r="C16" s="216">
        <v>0.2</v>
      </c>
      <c r="D16" s="42" t="s">
        <v>12</v>
      </c>
      <c r="E16" s="52" t="s">
        <v>12</v>
      </c>
      <c r="F16" s="52" t="s">
        <v>12</v>
      </c>
      <c r="G16" s="52" t="s">
        <v>12</v>
      </c>
    </row>
    <row r="17" spans="1:7" x14ac:dyDescent="0.35">
      <c r="A17" s="314"/>
      <c r="B17" s="40" t="s">
        <v>152</v>
      </c>
      <c r="C17" s="216">
        <v>0.55000000000000004</v>
      </c>
      <c r="D17" s="42" t="s">
        <v>58</v>
      </c>
      <c r="E17" s="52" t="s">
        <v>52</v>
      </c>
      <c r="F17" s="52" t="s">
        <v>12</v>
      </c>
      <c r="G17" s="52" t="s">
        <v>8</v>
      </c>
    </row>
    <row r="18" spans="1:7" x14ac:dyDescent="0.35">
      <c r="A18" s="314"/>
      <c r="B18" s="40" t="s">
        <v>153</v>
      </c>
      <c r="C18" s="216">
        <v>0.25</v>
      </c>
      <c r="D18" s="42" t="s">
        <v>154</v>
      </c>
      <c r="E18" s="52" t="s">
        <v>36</v>
      </c>
      <c r="F18" s="52" t="s">
        <v>155</v>
      </c>
      <c r="G18" s="52" t="s">
        <v>12</v>
      </c>
    </row>
    <row r="19" spans="1:7" x14ac:dyDescent="0.35">
      <c r="A19" s="311" t="s">
        <v>142</v>
      </c>
      <c r="B19" s="12" t="s">
        <v>34</v>
      </c>
      <c r="C19" s="13">
        <v>0.2</v>
      </c>
      <c r="D19" s="217" t="s">
        <v>12</v>
      </c>
      <c r="E19" s="14" t="s">
        <v>12</v>
      </c>
      <c r="F19" s="14" t="s">
        <v>12</v>
      </c>
      <c r="G19" s="14" t="s">
        <v>12</v>
      </c>
    </row>
    <row r="20" spans="1:7" ht="24" x14ac:dyDescent="0.35">
      <c r="A20" s="311"/>
      <c r="B20" s="12" t="s">
        <v>49</v>
      </c>
      <c r="C20" s="13">
        <v>0.8</v>
      </c>
      <c r="D20" s="11" t="s">
        <v>156</v>
      </c>
      <c r="E20" s="14" t="s">
        <v>36</v>
      </c>
      <c r="F20" s="14" t="s">
        <v>157</v>
      </c>
      <c r="G20" s="14" t="s">
        <v>12</v>
      </c>
    </row>
    <row r="21" spans="1:7" x14ac:dyDescent="0.35">
      <c r="A21" s="42" t="s">
        <v>181</v>
      </c>
      <c r="B21" s="40" t="s">
        <v>72</v>
      </c>
      <c r="C21" s="216">
        <v>1</v>
      </c>
      <c r="D21" s="42" t="s">
        <v>73</v>
      </c>
      <c r="E21" s="52" t="s">
        <v>36</v>
      </c>
      <c r="F21" s="52" t="s">
        <v>43</v>
      </c>
      <c r="G21" s="52" t="s">
        <v>12</v>
      </c>
    </row>
    <row r="22" spans="1:7" ht="36" x14ac:dyDescent="0.35">
      <c r="A22" s="312" t="s">
        <v>182</v>
      </c>
      <c r="B22" s="12" t="s">
        <v>74</v>
      </c>
      <c r="C22" s="13">
        <v>0.8</v>
      </c>
      <c r="D22" s="11" t="s">
        <v>37</v>
      </c>
      <c r="E22" s="14" t="s">
        <v>52</v>
      </c>
      <c r="F22" s="14" t="s">
        <v>12</v>
      </c>
      <c r="G22" s="217" t="s">
        <v>158</v>
      </c>
    </row>
    <row r="23" spans="1:7" ht="36" x14ac:dyDescent="0.35">
      <c r="A23" s="312"/>
      <c r="B23" s="12" t="s">
        <v>75</v>
      </c>
      <c r="C23" s="13">
        <v>0.2</v>
      </c>
      <c r="D23" s="11" t="s">
        <v>58</v>
      </c>
      <c r="E23" s="14" t="s">
        <v>52</v>
      </c>
      <c r="F23" s="14" t="s">
        <v>12</v>
      </c>
      <c r="G23" s="217" t="s">
        <v>159</v>
      </c>
    </row>
    <row r="24" spans="1:7" x14ac:dyDescent="0.35">
      <c r="A24" s="313" t="s">
        <v>183</v>
      </c>
      <c r="B24" s="40" t="s">
        <v>34</v>
      </c>
      <c r="C24" s="216">
        <v>0.2</v>
      </c>
      <c r="D24" s="42" t="s">
        <v>12</v>
      </c>
      <c r="E24" s="52" t="s">
        <v>12</v>
      </c>
      <c r="F24" s="52" t="s">
        <v>12</v>
      </c>
      <c r="G24" s="52" t="s">
        <v>12</v>
      </c>
    </row>
    <row r="25" spans="1:7" x14ac:dyDescent="0.35">
      <c r="A25" s="314"/>
      <c r="B25" s="40" t="s">
        <v>160</v>
      </c>
      <c r="C25" s="216">
        <v>0.8</v>
      </c>
      <c r="D25" s="42" t="s">
        <v>161</v>
      </c>
      <c r="E25" s="52" t="s">
        <v>52</v>
      </c>
      <c r="F25" s="52" t="s">
        <v>52</v>
      </c>
      <c r="G25" s="52" t="s">
        <v>8</v>
      </c>
    </row>
    <row r="26" spans="1:7" x14ac:dyDescent="0.35">
      <c r="A26" s="311" t="s">
        <v>184</v>
      </c>
      <c r="B26" s="12" t="s">
        <v>34</v>
      </c>
      <c r="C26" s="13">
        <v>0.1</v>
      </c>
      <c r="D26" s="217" t="s">
        <v>12</v>
      </c>
      <c r="E26" s="14" t="s">
        <v>12</v>
      </c>
      <c r="F26" s="14" t="s">
        <v>12</v>
      </c>
      <c r="G26" s="14" t="s">
        <v>12</v>
      </c>
    </row>
    <row r="27" spans="1:7" x14ac:dyDescent="0.35">
      <c r="A27" s="311"/>
      <c r="B27" s="12" t="s">
        <v>38</v>
      </c>
      <c r="C27" s="13">
        <v>0.9</v>
      </c>
      <c r="D27" s="11" t="s">
        <v>162</v>
      </c>
      <c r="E27" s="14" t="s">
        <v>36</v>
      </c>
      <c r="F27" s="14" t="s">
        <v>155</v>
      </c>
      <c r="G27" s="14" t="s">
        <v>12</v>
      </c>
    </row>
    <row r="28" spans="1:7" x14ac:dyDescent="0.35">
      <c r="A28" s="219" t="s">
        <v>147</v>
      </c>
      <c r="B28" s="40" t="s">
        <v>163</v>
      </c>
      <c r="C28" s="216">
        <v>1</v>
      </c>
      <c r="D28" s="42" t="s">
        <v>162</v>
      </c>
      <c r="E28" s="52" t="s">
        <v>36</v>
      </c>
      <c r="F28" s="52" t="s">
        <v>164</v>
      </c>
      <c r="G28" s="52" t="s">
        <v>12</v>
      </c>
    </row>
    <row r="29" spans="1:7" x14ac:dyDescent="0.35">
      <c r="A29" s="311" t="s">
        <v>185</v>
      </c>
      <c r="B29" s="12" t="s">
        <v>34</v>
      </c>
      <c r="C29" s="13">
        <v>0</v>
      </c>
      <c r="D29" s="217" t="s">
        <v>12</v>
      </c>
      <c r="E29" s="14" t="s">
        <v>12</v>
      </c>
      <c r="F29" s="14" t="s">
        <v>12</v>
      </c>
      <c r="G29" s="14" t="s">
        <v>12</v>
      </c>
    </row>
    <row r="30" spans="1:7" x14ac:dyDescent="0.35">
      <c r="A30" s="311"/>
      <c r="B30" s="12" t="s">
        <v>71</v>
      </c>
      <c r="C30" s="13">
        <v>1</v>
      </c>
      <c r="D30" s="11" t="s">
        <v>162</v>
      </c>
      <c r="E30" s="14" t="s">
        <v>36</v>
      </c>
      <c r="F30" s="14" t="s">
        <v>165</v>
      </c>
      <c r="G30" s="14" t="s">
        <v>12</v>
      </c>
    </row>
    <row r="31" spans="1:7" ht="36" x14ac:dyDescent="0.35">
      <c r="A31" s="219" t="s">
        <v>144</v>
      </c>
      <c r="B31" s="40" t="s">
        <v>50</v>
      </c>
      <c r="C31" s="216">
        <v>1</v>
      </c>
      <c r="D31" s="42" t="s">
        <v>51</v>
      </c>
      <c r="E31" s="52" t="s">
        <v>52</v>
      </c>
      <c r="F31" s="52" t="s">
        <v>12</v>
      </c>
      <c r="G31" s="218" t="s">
        <v>166</v>
      </c>
    </row>
    <row r="32" spans="1:7" x14ac:dyDescent="0.35">
      <c r="A32" s="312" t="s">
        <v>186</v>
      </c>
      <c r="B32" s="12" t="s">
        <v>34</v>
      </c>
      <c r="C32" s="13">
        <v>0.2</v>
      </c>
      <c r="D32" s="11" t="s">
        <v>12</v>
      </c>
      <c r="E32" s="14" t="s">
        <v>12</v>
      </c>
      <c r="F32" s="14" t="s">
        <v>12</v>
      </c>
      <c r="G32" s="14" t="s">
        <v>12</v>
      </c>
    </row>
    <row r="33" spans="1:16384" s="77" customFormat="1" x14ac:dyDescent="0.35">
      <c r="A33" s="306"/>
      <c r="B33" s="12" t="s">
        <v>167</v>
      </c>
      <c r="C33" s="13">
        <v>0.8</v>
      </c>
      <c r="D33" s="11" t="s">
        <v>161</v>
      </c>
      <c r="E33" s="14" t="s">
        <v>8</v>
      </c>
      <c r="F33" s="14" t="s">
        <v>8</v>
      </c>
      <c r="G33" s="14" t="s">
        <v>8</v>
      </c>
    </row>
    <row r="34" spans="1:16384" s="77" customFormat="1" x14ac:dyDescent="0.35">
      <c r="A34" s="313" t="s">
        <v>141</v>
      </c>
      <c r="B34" s="40" t="s">
        <v>34</v>
      </c>
      <c r="C34" s="216">
        <v>0.2</v>
      </c>
      <c r="D34" s="42" t="s">
        <v>12</v>
      </c>
      <c r="E34" s="52" t="s">
        <v>12</v>
      </c>
      <c r="F34" s="52" t="s">
        <v>12</v>
      </c>
      <c r="G34" s="52" t="s">
        <v>12</v>
      </c>
    </row>
    <row r="35" spans="1:16384" s="77" customFormat="1" x14ac:dyDescent="0.35">
      <c r="A35" s="313"/>
      <c r="B35" s="40" t="s">
        <v>39</v>
      </c>
      <c r="C35" s="216">
        <v>0.4</v>
      </c>
      <c r="D35" s="42" t="s">
        <v>37</v>
      </c>
      <c r="E35" s="52" t="s">
        <v>36</v>
      </c>
      <c r="F35" s="52" t="s">
        <v>41</v>
      </c>
      <c r="G35" s="52" t="s">
        <v>12</v>
      </c>
    </row>
    <row r="36" spans="1:16384" s="77" customFormat="1" x14ac:dyDescent="0.35">
      <c r="A36" s="313"/>
      <c r="B36" s="40" t="s">
        <v>42</v>
      </c>
      <c r="C36" s="216">
        <v>0.4</v>
      </c>
      <c r="D36" s="42" t="s">
        <v>162</v>
      </c>
      <c r="E36" s="52" t="s">
        <v>36</v>
      </c>
      <c r="F36" s="52" t="s">
        <v>43</v>
      </c>
      <c r="G36" s="52" t="s">
        <v>12</v>
      </c>
    </row>
    <row r="37" spans="1:16384" s="77" customFormat="1" x14ac:dyDescent="0.35">
      <c r="A37" s="12" t="s">
        <v>187</v>
      </c>
      <c r="B37" s="12" t="s">
        <v>53</v>
      </c>
      <c r="C37" s="13">
        <v>1</v>
      </c>
      <c r="D37" s="11" t="s">
        <v>54</v>
      </c>
      <c r="E37" s="14" t="s">
        <v>52</v>
      </c>
      <c r="F37" s="14" t="s">
        <v>12</v>
      </c>
      <c r="G37" s="14" t="s">
        <v>8</v>
      </c>
    </row>
    <row r="38" spans="1:16384" s="77" customFormat="1" x14ac:dyDescent="0.35">
      <c r="A38" s="314" t="s">
        <v>146</v>
      </c>
      <c r="B38" s="47" t="s">
        <v>69</v>
      </c>
      <c r="C38" s="216">
        <v>0.58179999999999998</v>
      </c>
      <c r="D38" s="218" t="s">
        <v>58</v>
      </c>
      <c r="E38" s="52" t="s">
        <v>52</v>
      </c>
      <c r="F38" s="52" t="s">
        <v>12</v>
      </c>
      <c r="G38" s="52" t="s">
        <v>8</v>
      </c>
    </row>
    <row r="39" spans="1:16384" s="77" customFormat="1" x14ac:dyDescent="0.35">
      <c r="A39" s="314"/>
      <c r="B39" s="47" t="s">
        <v>70</v>
      </c>
      <c r="C39" s="216">
        <v>0.41820000000000002</v>
      </c>
      <c r="D39" s="218" t="s">
        <v>58</v>
      </c>
      <c r="E39" s="52" t="s">
        <v>52</v>
      </c>
      <c r="F39" s="52" t="s">
        <v>12</v>
      </c>
      <c r="G39" s="52" t="s">
        <v>8</v>
      </c>
    </row>
    <row r="40" spans="1:16384" s="77" customFormat="1" x14ac:dyDescent="0.35">
      <c r="A40" s="11" t="s">
        <v>148</v>
      </c>
      <c r="B40" s="12" t="s">
        <v>76</v>
      </c>
      <c r="C40" s="13">
        <v>1</v>
      </c>
      <c r="D40" s="11" t="s">
        <v>47</v>
      </c>
      <c r="E40" s="14" t="s">
        <v>36</v>
      </c>
      <c r="F40" s="14" t="s">
        <v>168</v>
      </c>
      <c r="G40" s="14" t="s">
        <v>12</v>
      </c>
    </row>
    <row r="41" spans="1:16384" s="77" customFormat="1" x14ac:dyDescent="0.35">
      <c r="A41" s="310" t="s">
        <v>122</v>
      </c>
      <c r="B41" s="40" t="s">
        <v>34</v>
      </c>
      <c r="C41" s="216">
        <v>0.2</v>
      </c>
      <c r="D41" s="42" t="s">
        <v>12</v>
      </c>
      <c r="E41" s="52" t="s">
        <v>12</v>
      </c>
      <c r="F41" s="52" t="s">
        <v>12</v>
      </c>
      <c r="G41" s="52" t="s">
        <v>12</v>
      </c>
    </row>
    <row r="42" spans="1:16384" s="77" customFormat="1" x14ac:dyDescent="0.35">
      <c r="A42" s="309"/>
      <c r="B42" s="40" t="s">
        <v>35</v>
      </c>
      <c r="C42" s="216">
        <v>0.8</v>
      </c>
      <c r="D42" s="42" t="s">
        <v>162</v>
      </c>
      <c r="E42" s="52" t="s">
        <v>36</v>
      </c>
      <c r="F42" s="52" t="s">
        <v>8</v>
      </c>
      <c r="G42" s="52" t="s">
        <v>8</v>
      </c>
    </row>
    <row r="43" spans="1:16384" s="77" customFormat="1" x14ac:dyDescent="0.35">
      <c r="A43" s="311" t="s">
        <v>188</v>
      </c>
      <c r="B43" s="12" t="s">
        <v>34</v>
      </c>
      <c r="C43" s="13">
        <v>0.1</v>
      </c>
      <c r="D43" s="11" t="s">
        <v>12</v>
      </c>
      <c r="E43" s="14" t="s">
        <v>12</v>
      </c>
      <c r="F43" s="14" t="s">
        <v>12</v>
      </c>
      <c r="G43" s="14" t="s">
        <v>12</v>
      </c>
    </row>
    <row r="44" spans="1:16384" s="77" customFormat="1" x14ac:dyDescent="0.35">
      <c r="A44" s="311"/>
      <c r="B44" s="12" t="s">
        <v>169</v>
      </c>
      <c r="C44" s="13">
        <v>0.9</v>
      </c>
      <c r="D44" s="11" t="s">
        <v>44</v>
      </c>
      <c r="E44" s="14" t="s">
        <v>36</v>
      </c>
      <c r="F44" s="14" t="s">
        <v>170</v>
      </c>
      <c r="G44" s="14" t="s">
        <v>12</v>
      </c>
    </row>
    <row r="45" spans="1:16384" s="77" customFormat="1" x14ac:dyDescent="0.35">
      <c r="A45" s="310" t="s">
        <v>139</v>
      </c>
      <c r="B45" s="40" t="s">
        <v>34</v>
      </c>
      <c r="C45" s="216">
        <v>0.2</v>
      </c>
      <c r="D45" s="42" t="s">
        <v>12</v>
      </c>
      <c r="E45" s="52" t="s">
        <v>12</v>
      </c>
      <c r="F45" s="52" t="s">
        <v>12</v>
      </c>
      <c r="G45" s="52" t="s">
        <v>12</v>
      </c>
    </row>
    <row r="46" spans="1:16384" s="77" customFormat="1" x14ac:dyDescent="0.35">
      <c r="A46" s="309"/>
      <c r="B46" s="40" t="s">
        <v>35</v>
      </c>
      <c r="C46" s="216">
        <v>0.8</v>
      </c>
      <c r="D46" s="42" t="s">
        <v>162</v>
      </c>
      <c r="E46" s="52" t="s">
        <v>36</v>
      </c>
      <c r="F46" s="52" t="s">
        <v>8</v>
      </c>
      <c r="G46" s="52" t="s">
        <v>8</v>
      </c>
    </row>
    <row r="47" spans="1:16384" s="77" customFormat="1" x14ac:dyDescent="0.35">
      <c r="A47" s="311" t="s">
        <v>189</v>
      </c>
      <c r="B47" s="12" t="s">
        <v>34</v>
      </c>
      <c r="C47" s="13">
        <v>0.2</v>
      </c>
      <c r="D47" s="11" t="s">
        <v>12</v>
      </c>
      <c r="E47" s="14" t="s">
        <v>12</v>
      </c>
      <c r="F47" s="14" t="s">
        <v>12</v>
      </c>
      <c r="G47" s="14" t="s">
        <v>12</v>
      </c>
      <c r="H47" s="308"/>
      <c r="I47" s="7"/>
      <c r="J47" s="8"/>
      <c r="K47" s="10"/>
      <c r="L47" s="9"/>
      <c r="M47" s="9"/>
      <c r="N47" s="9"/>
      <c r="O47" s="308"/>
      <c r="P47" s="7"/>
      <c r="Q47" s="8"/>
      <c r="R47" s="10"/>
      <c r="S47" s="9"/>
      <c r="T47" s="9"/>
      <c r="U47" s="9"/>
      <c r="V47" s="308"/>
      <c r="W47" s="7"/>
      <c r="X47" s="8"/>
      <c r="Y47" s="10"/>
      <c r="Z47" s="9"/>
      <c r="AA47" s="9"/>
      <c r="AB47" s="9"/>
      <c r="AC47" s="308"/>
      <c r="AD47" s="7"/>
      <c r="AE47" s="8"/>
      <c r="AF47" s="10"/>
      <c r="AG47" s="9"/>
      <c r="AH47" s="9"/>
      <c r="AI47" s="9"/>
      <c r="AJ47" s="308"/>
      <c r="AK47" s="7"/>
      <c r="AL47" s="8"/>
      <c r="AM47" s="10"/>
      <c r="AN47" s="9"/>
      <c r="AO47" s="9"/>
      <c r="AP47" s="9"/>
      <c r="AQ47" s="308"/>
      <c r="AR47" s="7"/>
      <c r="AS47" s="8"/>
      <c r="AT47" s="10"/>
      <c r="AU47" s="9"/>
      <c r="AV47" s="9"/>
      <c r="AW47" s="9"/>
      <c r="AX47" s="308"/>
      <c r="AY47" s="7"/>
      <c r="AZ47" s="8"/>
      <c r="BA47" s="10"/>
      <c r="BB47" s="9"/>
      <c r="BC47" s="9"/>
      <c r="BD47" s="9"/>
      <c r="BE47" s="308"/>
      <c r="BF47" s="7"/>
      <c r="BG47" s="8"/>
      <c r="BH47" s="10"/>
      <c r="BI47" s="9"/>
      <c r="BJ47" s="9"/>
      <c r="BK47" s="9"/>
      <c r="BL47" s="308"/>
      <c r="BM47" s="7"/>
      <c r="BN47" s="8"/>
      <c r="BO47" s="10"/>
      <c r="BP47" s="9"/>
      <c r="BQ47" s="9"/>
      <c r="BR47" s="9"/>
      <c r="BS47" s="308"/>
      <c r="BT47" s="7"/>
      <c r="BU47" s="8"/>
      <c r="BV47" s="10"/>
      <c r="BW47" s="9"/>
      <c r="BX47" s="9"/>
      <c r="BY47" s="9"/>
      <c r="BZ47" s="308"/>
      <c r="CA47" s="7"/>
      <c r="CB47" s="8"/>
      <c r="CC47" s="10"/>
      <c r="CD47" s="9"/>
      <c r="CE47" s="9"/>
      <c r="CF47" s="9"/>
      <c r="CG47" s="308"/>
      <c r="CH47" s="7"/>
      <c r="CI47" s="8"/>
      <c r="CJ47" s="10"/>
      <c r="CK47" s="9"/>
      <c r="CL47" s="9"/>
      <c r="CM47" s="9"/>
      <c r="CN47" s="308"/>
      <c r="CO47" s="7"/>
      <c r="CP47" s="8"/>
      <c r="CQ47" s="10"/>
      <c r="CR47" s="9"/>
      <c r="CS47" s="9"/>
      <c r="CT47" s="9"/>
      <c r="CU47" s="308"/>
      <c r="CV47" s="7"/>
      <c r="CW47" s="8"/>
      <c r="CX47" s="10"/>
      <c r="CY47" s="9"/>
      <c r="CZ47" s="9"/>
      <c r="DA47" s="9"/>
      <c r="DB47" s="308"/>
      <c r="DC47" s="7"/>
      <c r="DD47" s="8"/>
      <c r="DE47" s="10"/>
      <c r="DF47" s="9"/>
      <c r="DG47" s="9"/>
      <c r="DH47" s="9"/>
      <c r="DI47" s="308"/>
      <c r="DJ47" s="7"/>
      <c r="DK47" s="8"/>
      <c r="DL47" s="10"/>
      <c r="DM47" s="9"/>
      <c r="DN47" s="9"/>
      <c r="DO47" s="9"/>
      <c r="DP47" s="308"/>
      <c r="DQ47" s="7"/>
      <c r="DR47" s="8"/>
      <c r="DS47" s="10"/>
      <c r="DT47" s="9"/>
      <c r="DU47" s="9"/>
      <c r="DV47" s="9"/>
      <c r="DW47" s="308"/>
      <c r="DX47" s="7"/>
      <c r="DY47" s="8"/>
      <c r="DZ47" s="10"/>
      <c r="EA47" s="9"/>
      <c r="EB47" s="9"/>
      <c r="EC47" s="9"/>
      <c r="ED47" s="308"/>
      <c r="EE47" s="7"/>
      <c r="EF47" s="8"/>
      <c r="EG47" s="10"/>
      <c r="EH47" s="9"/>
      <c r="EI47" s="9"/>
      <c r="EJ47" s="9"/>
      <c r="EK47" s="308"/>
      <c r="EL47" s="7"/>
      <c r="EM47" s="8"/>
      <c r="EN47" s="10"/>
      <c r="EO47" s="9"/>
      <c r="EP47" s="9"/>
      <c r="EQ47" s="9"/>
      <c r="ER47" s="308"/>
      <c r="ES47" s="7"/>
      <c r="ET47" s="8"/>
      <c r="EU47" s="10"/>
      <c r="EV47" s="9"/>
      <c r="EW47" s="9"/>
      <c r="EX47" s="9"/>
      <c r="EY47" s="308"/>
      <c r="EZ47" s="7"/>
      <c r="FA47" s="8"/>
      <c r="FB47" s="10"/>
      <c r="FC47" s="9"/>
      <c r="FD47" s="9"/>
      <c r="FE47" s="9"/>
      <c r="FF47" s="308"/>
      <c r="FG47" s="7"/>
      <c r="FH47" s="8"/>
      <c r="FI47" s="10"/>
      <c r="FJ47" s="9"/>
      <c r="FK47" s="9"/>
      <c r="FL47" s="9"/>
      <c r="FM47" s="308"/>
      <c r="FN47" s="7"/>
      <c r="FO47" s="8"/>
      <c r="FP47" s="10"/>
      <c r="FQ47" s="9"/>
      <c r="FR47" s="9"/>
      <c r="FS47" s="9"/>
      <c r="FT47" s="308"/>
      <c r="FU47" s="7"/>
      <c r="FV47" s="8"/>
      <c r="FW47" s="10"/>
      <c r="FX47" s="9"/>
      <c r="FY47" s="9"/>
      <c r="FZ47" s="9"/>
      <c r="GA47" s="308"/>
      <c r="GB47" s="7"/>
      <c r="GC47" s="8"/>
      <c r="GD47" s="10"/>
      <c r="GE47" s="9"/>
      <c r="GF47" s="9"/>
      <c r="GG47" s="9"/>
      <c r="GH47" s="308"/>
      <c r="GI47" s="7"/>
      <c r="GJ47" s="8"/>
      <c r="GK47" s="10"/>
      <c r="GL47" s="9"/>
      <c r="GM47" s="9"/>
      <c r="GN47" s="9"/>
      <c r="GO47" s="308"/>
      <c r="GP47" s="7"/>
      <c r="GQ47" s="8"/>
      <c r="GR47" s="10"/>
      <c r="GS47" s="9"/>
      <c r="GT47" s="9"/>
      <c r="GU47" s="9"/>
      <c r="GV47" s="308"/>
      <c r="GW47" s="7"/>
      <c r="GX47" s="8"/>
      <c r="GY47" s="10"/>
      <c r="GZ47" s="9"/>
      <c r="HA47" s="9"/>
      <c r="HB47" s="9"/>
      <c r="HC47" s="308"/>
      <c r="HD47" s="7"/>
      <c r="HE47" s="8"/>
      <c r="HF47" s="10"/>
      <c r="HG47" s="9"/>
      <c r="HH47" s="9"/>
      <c r="HI47" s="9"/>
      <c r="HJ47" s="308"/>
      <c r="HK47" s="7"/>
      <c r="HL47" s="8"/>
      <c r="HM47" s="10"/>
      <c r="HN47" s="9"/>
      <c r="HO47" s="9"/>
      <c r="HP47" s="9"/>
      <c r="HQ47" s="308"/>
      <c r="HR47" s="7"/>
      <c r="HS47" s="8"/>
      <c r="HT47" s="10"/>
      <c r="HU47" s="9"/>
      <c r="HV47" s="9"/>
      <c r="HW47" s="9"/>
      <c r="HX47" s="308"/>
      <c r="HY47" s="7"/>
      <c r="HZ47" s="8"/>
      <c r="IA47" s="10"/>
      <c r="IB47" s="9"/>
      <c r="IC47" s="9"/>
      <c r="ID47" s="9"/>
      <c r="IE47" s="308"/>
      <c r="IF47" s="7"/>
      <c r="IG47" s="8"/>
      <c r="IH47" s="10"/>
      <c r="II47" s="9"/>
      <c r="IJ47" s="9"/>
      <c r="IK47" s="9"/>
      <c r="IL47" s="308"/>
      <c r="IM47" s="7"/>
      <c r="IN47" s="8"/>
      <c r="IO47" s="10"/>
      <c r="IP47" s="9"/>
      <c r="IQ47" s="9"/>
      <c r="IR47" s="9"/>
      <c r="IS47" s="308"/>
      <c r="IT47" s="7"/>
      <c r="IU47" s="8"/>
      <c r="IV47" s="10"/>
      <c r="IW47" s="9"/>
      <c r="IX47" s="9"/>
      <c r="IY47" s="9"/>
      <c r="IZ47" s="308"/>
      <c r="JA47" s="7"/>
      <c r="JB47" s="8"/>
      <c r="JC47" s="10"/>
      <c r="JD47" s="9"/>
      <c r="JE47" s="9"/>
      <c r="JF47" s="9"/>
      <c r="JG47" s="308"/>
      <c r="JH47" s="7"/>
      <c r="JI47" s="8"/>
      <c r="JJ47" s="10"/>
      <c r="JK47" s="9"/>
      <c r="JL47" s="9"/>
      <c r="JM47" s="9"/>
      <c r="JN47" s="308"/>
      <c r="JO47" s="7"/>
      <c r="JP47" s="8"/>
      <c r="JQ47" s="10"/>
      <c r="JR47" s="9"/>
      <c r="JS47" s="9"/>
      <c r="JT47" s="9"/>
      <c r="JU47" s="308"/>
      <c r="JV47" s="7"/>
      <c r="JW47" s="8"/>
      <c r="JX47" s="10"/>
      <c r="JY47" s="9"/>
      <c r="JZ47" s="9"/>
      <c r="KA47" s="9"/>
      <c r="KB47" s="308"/>
      <c r="KC47" s="7"/>
      <c r="KD47" s="8"/>
      <c r="KE47" s="10"/>
      <c r="KF47" s="9"/>
      <c r="KG47" s="9"/>
      <c r="KH47" s="9"/>
      <c r="KI47" s="308"/>
      <c r="KJ47" s="7"/>
      <c r="KK47" s="8"/>
      <c r="KL47" s="10"/>
      <c r="KM47" s="9"/>
      <c r="KN47" s="9"/>
      <c r="KO47" s="9"/>
      <c r="KP47" s="308"/>
      <c r="KQ47" s="7"/>
      <c r="KR47" s="8"/>
      <c r="KS47" s="10"/>
      <c r="KT47" s="9"/>
      <c r="KU47" s="9"/>
      <c r="KV47" s="9"/>
      <c r="KW47" s="308"/>
      <c r="KX47" s="7"/>
      <c r="KY47" s="8"/>
      <c r="KZ47" s="10"/>
      <c r="LA47" s="9"/>
      <c r="LB47" s="9"/>
      <c r="LC47" s="9"/>
      <c r="LD47" s="308"/>
      <c r="LE47" s="7"/>
      <c r="LF47" s="8"/>
      <c r="LG47" s="10"/>
      <c r="LH47" s="9"/>
      <c r="LI47" s="9"/>
      <c r="LJ47" s="9"/>
      <c r="LK47" s="308"/>
      <c r="LL47" s="7"/>
      <c r="LM47" s="8"/>
      <c r="LN47" s="10"/>
      <c r="LO47" s="9"/>
      <c r="LP47" s="9"/>
      <c r="LQ47" s="9"/>
      <c r="LR47" s="308"/>
      <c r="LS47" s="7"/>
      <c r="LT47" s="8"/>
      <c r="LU47" s="10"/>
      <c r="LV47" s="9"/>
      <c r="LW47" s="9"/>
      <c r="LX47" s="9"/>
      <c r="LY47" s="308"/>
      <c r="LZ47" s="7"/>
      <c r="MA47" s="8"/>
      <c r="MB47" s="10"/>
      <c r="MC47" s="9"/>
      <c r="MD47" s="9"/>
      <c r="ME47" s="9"/>
      <c r="MF47" s="308"/>
      <c r="MG47" s="7"/>
      <c r="MH47" s="8"/>
      <c r="MI47" s="10"/>
      <c r="MJ47" s="9"/>
      <c r="MK47" s="9"/>
      <c r="ML47" s="9"/>
      <c r="MM47" s="308"/>
      <c r="MN47" s="7"/>
      <c r="MO47" s="8"/>
      <c r="MP47" s="10"/>
      <c r="MQ47" s="9"/>
      <c r="MR47" s="9"/>
      <c r="MS47" s="9"/>
      <c r="MT47" s="308"/>
      <c r="MU47" s="7"/>
      <c r="MV47" s="8"/>
      <c r="MW47" s="10"/>
      <c r="MX47" s="9"/>
      <c r="MY47" s="9"/>
      <c r="MZ47" s="9"/>
      <c r="NA47" s="308"/>
      <c r="NB47" s="7"/>
      <c r="NC47" s="8"/>
      <c r="ND47" s="10"/>
      <c r="NE47" s="9"/>
      <c r="NF47" s="9"/>
      <c r="NG47" s="9"/>
      <c r="NH47" s="308"/>
      <c r="NI47" s="7"/>
      <c r="NJ47" s="8"/>
      <c r="NK47" s="10"/>
      <c r="NL47" s="9"/>
      <c r="NM47" s="9"/>
      <c r="NN47" s="9"/>
      <c r="NO47" s="308"/>
      <c r="NP47" s="7"/>
      <c r="NQ47" s="8"/>
      <c r="NR47" s="10"/>
      <c r="NS47" s="9"/>
      <c r="NT47" s="9"/>
      <c r="NU47" s="9"/>
      <c r="NV47" s="308"/>
      <c r="NW47" s="7"/>
      <c r="NX47" s="8"/>
      <c r="NY47" s="10"/>
      <c r="NZ47" s="9"/>
      <c r="OA47" s="9"/>
      <c r="OB47" s="9"/>
      <c r="OC47" s="308"/>
      <c r="OD47" s="7"/>
      <c r="OE47" s="8"/>
      <c r="OF47" s="10"/>
      <c r="OG47" s="9"/>
      <c r="OH47" s="9"/>
      <c r="OI47" s="9"/>
      <c r="OJ47" s="308"/>
      <c r="OK47" s="7"/>
      <c r="OL47" s="8"/>
      <c r="OM47" s="10"/>
      <c r="ON47" s="9"/>
      <c r="OO47" s="9"/>
      <c r="OP47" s="9"/>
      <c r="OQ47" s="308"/>
      <c r="OR47" s="7"/>
      <c r="OS47" s="8"/>
      <c r="OT47" s="10"/>
      <c r="OU47" s="9"/>
      <c r="OV47" s="9"/>
      <c r="OW47" s="9"/>
      <c r="OX47" s="308"/>
      <c r="OY47" s="7"/>
      <c r="OZ47" s="8"/>
      <c r="PA47" s="10"/>
      <c r="PB47" s="9"/>
      <c r="PC47" s="9"/>
      <c r="PD47" s="9"/>
      <c r="PE47" s="308"/>
      <c r="PF47" s="7"/>
      <c r="PG47" s="8"/>
      <c r="PH47" s="10"/>
      <c r="PI47" s="9"/>
      <c r="PJ47" s="9"/>
      <c r="PK47" s="9"/>
      <c r="PL47" s="308"/>
      <c r="PM47" s="7"/>
      <c r="PN47" s="8"/>
      <c r="PO47" s="10"/>
      <c r="PP47" s="9"/>
      <c r="PQ47" s="9"/>
      <c r="PR47" s="9"/>
      <c r="PS47" s="308"/>
      <c r="PT47" s="7"/>
      <c r="PU47" s="8"/>
      <c r="PV47" s="10"/>
      <c r="PW47" s="9"/>
      <c r="PX47" s="9"/>
      <c r="PY47" s="9"/>
      <c r="PZ47" s="308"/>
      <c r="QA47" s="7"/>
      <c r="QB47" s="8"/>
      <c r="QC47" s="10"/>
      <c r="QD47" s="9"/>
      <c r="QE47" s="9"/>
      <c r="QF47" s="9"/>
      <c r="QG47" s="308"/>
      <c r="QH47" s="7"/>
      <c r="QI47" s="8"/>
      <c r="QJ47" s="10"/>
      <c r="QK47" s="9"/>
      <c r="QL47" s="9"/>
      <c r="QM47" s="9"/>
      <c r="QN47" s="308"/>
      <c r="QO47" s="7"/>
      <c r="QP47" s="8"/>
      <c r="QQ47" s="10"/>
      <c r="QR47" s="9"/>
      <c r="QS47" s="9"/>
      <c r="QT47" s="9"/>
      <c r="QU47" s="308"/>
      <c r="QV47" s="7"/>
      <c r="QW47" s="8"/>
      <c r="QX47" s="10"/>
      <c r="QY47" s="9"/>
      <c r="QZ47" s="9"/>
      <c r="RA47" s="9"/>
      <c r="RB47" s="308"/>
      <c r="RC47" s="7"/>
      <c r="RD47" s="8"/>
      <c r="RE47" s="10"/>
      <c r="RF47" s="9"/>
      <c r="RG47" s="9"/>
      <c r="RH47" s="9"/>
      <c r="RI47" s="308"/>
      <c r="RJ47" s="7"/>
      <c r="RK47" s="8"/>
      <c r="RL47" s="10"/>
      <c r="RM47" s="9"/>
      <c r="RN47" s="9"/>
      <c r="RO47" s="9"/>
      <c r="RP47" s="308"/>
      <c r="RQ47" s="7"/>
      <c r="RR47" s="8"/>
      <c r="RS47" s="10"/>
      <c r="RT47" s="9"/>
      <c r="RU47" s="9"/>
      <c r="RV47" s="9"/>
      <c r="RW47" s="308"/>
      <c r="RX47" s="7"/>
      <c r="RY47" s="8"/>
      <c r="RZ47" s="10"/>
      <c r="SA47" s="9"/>
      <c r="SB47" s="9"/>
      <c r="SC47" s="9"/>
      <c r="SD47" s="308"/>
      <c r="SE47" s="7"/>
      <c r="SF47" s="8"/>
      <c r="SG47" s="10"/>
      <c r="SH47" s="9"/>
      <c r="SI47" s="9"/>
      <c r="SJ47" s="9"/>
      <c r="SK47" s="308"/>
      <c r="SL47" s="7"/>
      <c r="SM47" s="8"/>
      <c r="SN47" s="10"/>
      <c r="SO47" s="9"/>
      <c r="SP47" s="9"/>
      <c r="SQ47" s="9"/>
      <c r="SR47" s="308"/>
      <c r="SS47" s="7"/>
      <c r="ST47" s="8"/>
      <c r="SU47" s="10"/>
      <c r="SV47" s="9"/>
      <c r="SW47" s="9"/>
      <c r="SX47" s="9"/>
      <c r="SY47" s="308"/>
      <c r="SZ47" s="7"/>
      <c r="TA47" s="8"/>
      <c r="TB47" s="10"/>
      <c r="TC47" s="9"/>
      <c r="TD47" s="9"/>
      <c r="TE47" s="9"/>
      <c r="TF47" s="308"/>
      <c r="TG47" s="7"/>
      <c r="TH47" s="8"/>
      <c r="TI47" s="10"/>
      <c r="TJ47" s="9"/>
      <c r="TK47" s="9"/>
      <c r="TL47" s="9"/>
      <c r="TM47" s="308"/>
      <c r="TN47" s="7"/>
      <c r="TO47" s="8"/>
      <c r="TP47" s="10"/>
      <c r="TQ47" s="9"/>
      <c r="TR47" s="9"/>
      <c r="TS47" s="9"/>
      <c r="TT47" s="308"/>
      <c r="TU47" s="7"/>
      <c r="TV47" s="8"/>
      <c r="TW47" s="10"/>
      <c r="TX47" s="9"/>
      <c r="TY47" s="9"/>
      <c r="TZ47" s="9"/>
      <c r="UA47" s="308"/>
      <c r="UB47" s="7"/>
      <c r="UC47" s="8"/>
      <c r="UD47" s="10"/>
      <c r="UE47" s="9"/>
      <c r="UF47" s="9"/>
      <c r="UG47" s="9"/>
      <c r="UH47" s="308"/>
      <c r="UI47" s="7"/>
      <c r="UJ47" s="8"/>
      <c r="UK47" s="10"/>
      <c r="UL47" s="9"/>
      <c r="UM47" s="9"/>
      <c r="UN47" s="9"/>
      <c r="UO47" s="308"/>
      <c r="UP47" s="7"/>
      <c r="UQ47" s="8"/>
      <c r="UR47" s="10"/>
      <c r="US47" s="9"/>
      <c r="UT47" s="9"/>
      <c r="UU47" s="9"/>
      <c r="UV47" s="308"/>
      <c r="UW47" s="7"/>
      <c r="UX47" s="8"/>
      <c r="UY47" s="10"/>
      <c r="UZ47" s="9"/>
      <c r="VA47" s="9"/>
      <c r="VB47" s="9"/>
      <c r="VC47" s="308"/>
      <c r="VD47" s="7"/>
      <c r="VE47" s="8"/>
      <c r="VF47" s="10"/>
      <c r="VG47" s="9"/>
      <c r="VH47" s="9"/>
      <c r="VI47" s="9"/>
      <c r="VJ47" s="308"/>
      <c r="VK47" s="7"/>
      <c r="VL47" s="8"/>
      <c r="VM47" s="10"/>
      <c r="VN47" s="9"/>
      <c r="VO47" s="9"/>
      <c r="VP47" s="9"/>
      <c r="VQ47" s="308"/>
      <c r="VR47" s="7"/>
      <c r="VS47" s="8"/>
      <c r="VT47" s="10"/>
      <c r="VU47" s="9"/>
      <c r="VV47" s="9"/>
      <c r="VW47" s="9"/>
      <c r="VX47" s="308"/>
      <c r="VY47" s="7"/>
      <c r="VZ47" s="8"/>
      <c r="WA47" s="10"/>
      <c r="WB47" s="9"/>
      <c r="WC47" s="9"/>
      <c r="WD47" s="9"/>
      <c r="WE47" s="308"/>
      <c r="WF47" s="7"/>
      <c r="WG47" s="8"/>
      <c r="WH47" s="10"/>
      <c r="WI47" s="9"/>
      <c r="WJ47" s="9"/>
      <c r="WK47" s="9"/>
      <c r="WL47" s="308"/>
      <c r="WM47" s="7"/>
      <c r="WN47" s="8"/>
      <c r="WO47" s="10"/>
      <c r="WP47" s="9"/>
      <c r="WQ47" s="9"/>
      <c r="WR47" s="9"/>
      <c r="WS47" s="308"/>
      <c r="WT47" s="7"/>
      <c r="WU47" s="8"/>
      <c r="WV47" s="10"/>
      <c r="WW47" s="9"/>
      <c r="WX47" s="9"/>
      <c r="WY47" s="9"/>
      <c r="WZ47" s="308"/>
      <c r="XA47" s="7"/>
      <c r="XB47" s="8"/>
      <c r="XC47" s="10"/>
      <c r="XD47" s="9"/>
      <c r="XE47" s="9"/>
      <c r="XF47" s="9"/>
      <c r="XG47" s="308"/>
      <c r="XH47" s="7"/>
      <c r="XI47" s="8"/>
      <c r="XJ47" s="10"/>
      <c r="XK47" s="9"/>
      <c r="XL47" s="9"/>
      <c r="XM47" s="9"/>
      <c r="XN47" s="308"/>
      <c r="XO47" s="7"/>
      <c r="XP47" s="8"/>
      <c r="XQ47" s="10"/>
      <c r="XR47" s="9"/>
      <c r="XS47" s="9"/>
      <c r="XT47" s="9"/>
      <c r="XU47" s="308"/>
      <c r="XV47" s="7"/>
      <c r="XW47" s="8"/>
      <c r="XX47" s="10"/>
      <c r="XY47" s="9"/>
      <c r="XZ47" s="9"/>
      <c r="YA47" s="9"/>
      <c r="YB47" s="308"/>
      <c r="YC47" s="7"/>
      <c r="YD47" s="8"/>
      <c r="YE47" s="10"/>
      <c r="YF47" s="9"/>
      <c r="YG47" s="9"/>
      <c r="YH47" s="9"/>
      <c r="YI47" s="308"/>
      <c r="YJ47" s="7"/>
      <c r="YK47" s="8"/>
      <c r="YL47" s="10"/>
      <c r="YM47" s="9"/>
      <c r="YN47" s="9"/>
      <c r="YO47" s="9"/>
      <c r="YP47" s="308"/>
      <c r="YQ47" s="7"/>
      <c r="YR47" s="8"/>
      <c r="YS47" s="10"/>
      <c r="YT47" s="9"/>
      <c r="YU47" s="9"/>
      <c r="YV47" s="9"/>
      <c r="YW47" s="308"/>
      <c r="YX47" s="7"/>
      <c r="YY47" s="8"/>
      <c r="YZ47" s="10"/>
      <c r="ZA47" s="9"/>
      <c r="ZB47" s="9"/>
      <c r="ZC47" s="9"/>
      <c r="ZD47" s="308"/>
      <c r="ZE47" s="7"/>
      <c r="ZF47" s="8"/>
      <c r="ZG47" s="10"/>
      <c r="ZH47" s="9"/>
      <c r="ZI47" s="9"/>
      <c r="ZJ47" s="9"/>
      <c r="ZK47" s="308"/>
      <c r="ZL47" s="7"/>
      <c r="ZM47" s="8"/>
      <c r="ZN47" s="10"/>
      <c r="ZO47" s="9"/>
      <c r="ZP47" s="9"/>
      <c r="ZQ47" s="9"/>
      <c r="ZR47" s="308"/>
      <c r="ZS47" s="7"/>
      <c r="ZT47" s="8"/>
      <c r="ZU47" s="10"/>
      <c r="ZV47" s="9"/>
      <c r="ZW47" s="9"/>
      <c r="ZX47" s="9"/>
      <c r="ZY47" s="308"/>
      <c r="ZZ47" s="7"/>
      <c r="AAA47" s="8"/>
      <c r="AAB47" s="10"/>
      <c r="AAC47" s="9"/>
      <c r="AAD47" s="9"/>
      <c r="AAE47" s="9"/>
      <c r="AAF47" s="308"/>
      <c r="AAG47" s="7"/>
      <c r="AAH47" s="8"/>
      <c r="AAI47" s="10"/>
      <c r="AAJ47" s="9"/>
      <c r="AAK47" s="9"/>
      <c r="AAL47" s="9"/>
      <c r="AAM47" s="308"/>
      <c r="AAN47" s="7"/>
      <c r="AAO47" s="8"/>
      <c r="AAP47" s="10"/>
      <c r="AAQ47" s="9"/>
      <c r="AAR47" s="9"/>
      <c r="AAS47" s="9"/>
      <c r="AAT47" s="308"/>
      <c r="AAU47" s="7"/>
      <c r="AAV47" s="8"/>
      <c r="AAW47" s="10"/>
      <c r="AAX47" s="9"/>
      <c r="AAY47" s="9"/>
      <c r="AAZ47" s="9"/>
      <c r="ABA47" s="308"/>
      <c r="ABB47" s="7"/>
      <c r="ABC47" s="8"/>
      <c r="ABD47" s="10"/>
      <c r="ABE47" s="9"/>
      <c r="ABF47" s="9"/>
      <c r="ABG47" s="9"/>
      <c r="ABH47" s="308"/>
      <c r="ABI47" s="7"/>
      <c r="ABJ47" s="8"/>
      <c r="ABK47" s="10"/>
      <c r="ABL47" s="9"/>
      <c r="ABM47" s="9"/>
      <c r="ABN47" s="9"/>
      <c r="ABO47" s="308"/>
      <c r="ABP47" s="7"/>
      <c r="ABQ47" s="8"/>
      <c r="ABR47" s="10"/>
      <c r="ABS47" s="9"/>
      <c r="ABT47" s="9"/>
      <c r="ABU47" s="9"/>
      <c r="ABV47" s="308"/>
      <c r="ABW47" s="7"/>
      <c r="ABX47" s="8"/>
      <c r="ABY47" s="10"/>
      <c r="ABZ47" s="9"/>
      <c r="ACA47" s="9"/>
      <c r="ACB47" s="9"/>
      <c r="ACC47" s="308"/>
      <c r="ACD47" s="7"/>
      <c r="ACE47" s="8"/>
      <c r="ACF47" s="10"/>
      <c r="ACG47" s="9"/>
      <c r="ACH47" s="9"/>
      <c r="ACI47" s="9"/>
      <c r="ACJ47" s="308"/>
      <c r="ACK47" s="7"/>
      <c r="ACL47" s="8"/>
      <c r="ACM47" s="10"/>
      <c r="ACN47" s="9"/>
      <c r="ACO47" s="9"/>
      <c r="ACP47" s="9"/>
      <c r="ACQ47" s="308"/>
      <c r="ACR47" s="7"/>
      <c r="ACS47" s="8"/>
      <c r="ACT47" s="10"/>
      <c r="ACU47" s="9"/>
      <c r="ACV47" s="9"/>
      <c r="ACW47" s="9"/>
      <c r="ACX47" s="308"/>
      <c r="ACY47" s="7"/>
      <c r="ACZ47" s="8"/>
      <c r="ADA47" s="10"/>
      <c r="ADB47" s="9"/>
      <c r="ADC47" s="9"/>
      <c r="ADD47" s="9"/>
      <c r="ADE47" s="308"/>
      <c r="ADF47" s="7"/>
      <c r="ADG47" s="8"/>
      <c r="ADH47" s="10"/>
      <c r="ADI47" s="9"/>
      <c r="ADJ47" s="9"/>
      <c r="ADK47" s="9"/>
      <c r="ADL47" s="308"/>
      <c r="ADM47" s="7"/>
      <c r="ADN47" s="8"/>
      <c r="ADO47" s="10"/>
      <c r="ADP47" s="9"/>
      <c r="ADQ47" s="9"/>
      <c r="ADR47" s="9"/>
      <c r="ADS47" s="308"/>
      <c r="ADT47" s="7"/>
      <c r="ADU47" s="8"/>
      <c r="ADV47" s="10"/>
      <c r="ADW47" s="9"/>
      <c r="ADX47" s="9"/>
      <c r="ADY47" s="9"/>
      <c r="ADZ47" s="308"/>
      <c r="AEA47" s="7"/>
      <c r="AEB47" s="8"/>
      <c r="AEC47" s="10"/>
      <c r="AED47" s="9"/>
      <c r="AEE47" s="9"/>
      <c r="AEF47" s="9"/>
      <c r="AEG47" s="308"/>
      <c r="AEH47" s="7"/>
      <c r="AEI47" s="8"/>
      <c r="AEJ47" s="10"/>
      <c r="AEK47" s="9"/>
      <c r="AEL47" s="9"/>
      <c r="AEM47" s="9"/>
      <c r="AEN47" s="308"/>
      <c r="AEO47" s="7"/>
      <c r="AEP47" s="8"/>
      <c r="AEQ47" s="10"/>
      <c r="AER47" s="9"/>
      <c r="AES47" s="9"/>
      <c r="AET47" s="9"/>
      <c r="AEU47" s="308"/>
      <c r="AEV47" s="7"/>
      <c r="AEW47" s="8"/>
      <c r="AEX47" s="10"/>
      <c r="AEY47" s="9"/>
      <c r="AEZ47" s="9"/>
      <c r="AFA47" s="9"/>
      <c r="AFB47" s="308"/>
      <c r="AFC47" s="7"/>
      <c r="AFD47" s="8"/>
      <c r="AFE47" s="10"/>
      <c r="AFF47" s="9"/>
      <c r="AFG47" s="9"/>
      <c r="AFH47" s="9"/>
      <c r="AFI47" s="308"/>
      <c r="AFJ47" s="7"/>
      <c r="AFK47" s="8"/>
      <c r="AFL47" s="10"/>
      <c r="AFM47" s="9"/>
      <c r="AFN47" s="9"/>
      <c r="AFO47" s="9"/>
      <c r="AFP47" s="308"/>
      <c r="AFQ47" s="7"/>
      <c r="AFR47" s="8"/>
      <c r="AFS47" s="10"/>
      <c r="AFT47" s="9"/>
      <c r="AFU47" s="9"/>
      <c r="AFV47" s="9"/>
      <c r="AFW47" s="308"/>
      <c r="AFX47" s="7"/>
      <c r="AFY47" s="8"/>
      <c r="AFZ47" s="10"/>
      <c r="AGA47" s="9"/>
      <c r="AGB47" s="9"/>
      <c r="AGC47" s="9"/>
      <c r="AGD47" s="308"/>
      <c r="AGE47" s="7"/>
      <c r="AGF47" s="8"/>
      <c r="AGG47" s="10"/>
      <c r="AGH47" s="9"/>
      <c r="AGI47" s="9"/>
      <c r="AGJ47" s="9"/>
      <c r="AGK47" s="308"/>
      <c r="AGL47" s="7"/>
      <c r="AGM47" s="8"/>
      <c r="AGN47" s="10"/>
      <c r="AGO47" s="9"/>
      <c r="AGP47" s="9"/>
      <c r="AGQ47" s="9"/>
      <c r="AGR47" s="308"/>
      <c r="AGS47" s="7"/>
      <c r="AGT47" s="8"/>
      <c r="AGU47" s="10"/>
      <c r="AGV47" s="9"/>
      <c r="AGW47" s="9"/>
      <c r="AGX47" s="9"/>
      <c r="AGY47" s="308"/>
      <c r="AGZ47" s="7"/>
      <c r="AHA47" s="8"/>
      <c r="AHB47" s="10"/>
      <c r="AHC47" s="9"/>
      <c r="AHD47" s="9"/>
      <c r="AHE47" s="9"/>
      <c r="AHF47" s="308"/>
      <c r="AHG47" s="7"/>
      <c r="AHH47" s="8"/>
      <c r="AHI47" s="10"/>
      <c r="AHJ47" s="9"/>
      <c r="AHK47" s="9"/>
      <c r="AHL47" s="9"/>
      <c r="AHM47" s="308"/>
      <c r="AHN47" s="7"/>
      <c r="AHO47" s="8"/>
      <c r="AHP47" s="10"/>
      <c r="AHQ47" s="9"/>
      <c r="AHR47" s="9"/>
      <c r="AHS47" s="9"/>
      <c r="AHT47" s="308"/>
      <c r="AHU47" s="7"/>
      <c r="AHV47" s="8"/>
      <c r="AHW47" s="10"/>
      <c r="AHX47" s="9"/>
      <c r="AHY47" s="9"/>
      <c r="AHZ47" s="9"/>
      <c r="AIA47" s="308"/>
      <c r="AIB47" s="7"/>
      <c r="AIC47" s="8"/>
      <c r="AID47" s="10"/>
      <c r="AIE47" s="9"/>
      <c r="AIF47" s="9"/>
      <c r="AIG47" s="9"/>
      <c r="AIH47" s="308"/>
      <c r="AII47" s="7"/>
      <c r="AIJ47" s="8"/>
      <c r="AIK47" s="10"/>
      <c r="AIL47" s="9"/>
      <c r="AIM47" s="9"/>
      <c r="AIN47" s="9"/>
      <c r="AIO47" s="308"/>
      <c r="AIP47" s="7"/>
      <c r="AIQ47" s="8"/>
      <c r="AIR47" s="10"/>
      <c r="AIS47" s="9"/>
      <c r="AIT47" s="9"/>
      <c r="AIU47" s="9"/>
      <c r="AIV47" s="308"/>
      <c r="AIW47" s="7"/>
      <c r="AIX47" s="8"/>
      <c r="AIY47" s="10"/>
      <c r="AIZ47" s="9"/>
      <c r="AJA47" s="9"/>
      <c r="AJB47" s="9"/>
      <c r="AJC47" s="308"/>
      <c r="AJD47" s="7"/>
      <c r="AJE47" s="8"/>
      <c r="AJF47" s="10"/>
      <c r="AJG47" s="9"/>
      <c r="AJH47" s="9"/>
      <c r="AJI47" s="9"/>
      <c r="AJJ47" s="308"/>
      <c r="AJK47" s="7"/>
      <c r="AJL47" s="8"/>
      <c r="AJM47" s="10"/>
      <c r="AJN47" s="9"/>
      <c r="AJO47" s="9"/>
      <c r="AJP47" s="9"/>
      <c r="AJQ47" s="308"/>
      <c r="AJR47" s="7"/>
      <c r="AJS47" s="8"/>
      <c r="AJT47" s="10"/>
      <c r="AJU47" s="9"/>
      <c r="AJV47" s="9"/>
      <c r="AJW47" s="9"/>
      <c r="AJX47" s="308"/>
      <c r="AJY47" s="7"/>
      <c r="AJZ47" s="8"/>
      <c r="AKA47" s="10"/>
      <c r="AKB47" s="9"/>
      <c r="AKC47" s="9"/>
      <c r="AKD47" s="9"/>
      <c r="AKE47" s="308"/>
      <c r="AKF47" s="7"/>
      <c r="AKG47" s="8"/>
      <c r="AKH47" s="10"/>
      <c r="AKI47" s="9"/>
      <c r="AKJ47" s="9"/>
      <c r="AKK47" s="9"/>
      <c r="AKL47" s="308"/>
      <c r="AKM47" s="7"/>
      <c r="AKN47" s="8"/>
      <c r="AKO47" s="10"/>
      <c r="AKP47" s="9"/>
      <c r="AKQ47" s="9"/>
      <c r="AKR47" s="9"/>
      <c r="AKS47" s="308"/>
      <c r="AKT47" s="7"/>
      <c r="AKU47" s="8"/>
      <c r="AKV47" s="10"/>
      <c r="AKW47" s="9"/>
      <c r="AKX47" s="9"/>
      <c r="AKY47" s="9"/>
      <c r="AKZ47" s="308"/>
      <c r="ALA47" s="7"/>
      <c r="ALB47" s="8"/>
      <c r="ALC47" s="10"/>
      <c r="ALD47" s="9"/>
      <c r="ALE47" s="9"/>
      <c r="ALF47" s="9"/>
      <c r="ALG47" s="308"/>
      <c r="ALH47" s="7"/>
      <c r="ALI47" s="8"/>
      <c r="ALJ47" s="10"/>
      <c r="ALK47" s="9"/>
      <c r="ALL47" s="9"/>
      <c r="ALM47" s="9"/>
      <c r="ALN47" s="308"/>
      <c r="ALO47" s="7"/>
      <c r="ALP47" s="8"/>
      <c r="ALQ47" s="10"/>
      <c r="ALR47" s="9"/>
      <c r="ALS47" s="9"/>
      <c r="ALT47" s="9"/>
      <c r="ALU47" s="308"/>
      <c r="ALV47" s="7"/>
      <c r="ALW47" s="8"/>
      <c r="ALX47" s="10"/>
      <c r="ALY47" s="9"/>
      <c r="ALZ47" s="9"/>
      <c r="AMA47" s="9"/>
      <c r="AMB47" s="308"/>
      <c r="AMC47" s="7"/>
      <c r="AMD47" s="8"/>
      <c r="AME47" s="10"/>
      <c r="AMF47" s="9"/>
      <c r="AMG47" s="9"/>
      <c r="AMH47" s="9"/>
      <c r="AMI47" s="308"/>
      <c r="AMJ47" s="7"/>
      <c r="AMK47" s="8"/>
      <c r="AML47" s="10"/>
      <c r="AMM47" s="9"/>
      <c r="AMN47" s="9"/>
      <c r="AMO47" s="9"/>
      <c r="AMP47" s="308"/>
      <c r="AMQ47" s="7"/>
      <c r="AMR47" s="8"/>
      <c r="AMS47" s="10"/>
      <c r="AMT47" s="9"/>
      <c r="AMU47" s="9"/>
      <c r="AMV47" s="9"/>
      <c r="AMW47" s="308"/>
      <c r="AMX47" s="7"/>
      <c r="AMY47" s="8"/>
      <c r="AMZ47" s="10"/>
      <c r="ANA47" s="9"/>
      <c r="ANB47" s="9"/>
      <c r="ANC47" s="9"/>
      <c r="AND47" s="308"/>
      <c r="ANE47" s="7"/>
      <c r="ANF47" s="8"/>
      <c r="ANG47" s="10"/>
      <c r="ANH47" s="9"/>
      <c r="ANI47" s="9"/>
      <c r="ANJ47" s="9"/>
      <c r="ANK47" s="308"/>
      <c r="ANL47" s="7"/>
      <c r="ANM47" s="8"/>
      <c r="ANN47" s="10"/>
      <c r="ANO47" s="9"/>
      <c r="ANP47" s="9"/>
      <c r="ANQ47" s="9"/>
      <c r="ANR47" s="308"/>
      <c r="ANS47" s="7"/>
      <c r="ANT47" s="8"/>
      <c r="ANU47" s="10"/>
      <c r="ANV47" s="9"/>
      <c r="ANW47" s="9"/>
      <c r="ANX47" s="9"/>
      <c r="ANY47" s="308"/>
      <c r="ANZ47" s="7"/>
      <c r="AOA47" s="8"/>
      <c r="AOB47" s="10"/>
      <c r="AOC47" s="9"/>
      <c r="AOD47" s="9"/>
      <c r="AOE47" s="9"/>
      <c r="AOF47" s="308"/>
      <c r="AOG47" s="7"/>
      <c r="AOH47" s="8"/>
      <c r="AOI47" s="10"/>
      <c r="AOJ47" s="9"/>
      <c r="AOK47" s="9"/>
      <c r="AOL47" s="9"/>
      <c r="AOM47" s="308"/>
      <c r="AON47" s="7"/>
      <c r="AOO47" s="8"/>
      <c r="AOP47" s="10"/>
      <c r="AOQ47" s="9"/>
      <c r="AOR47" s="9"/>
      <c r="AOS47" s="9"/>
      <c r="AOT47" s="308"/>
      <c r="AOU47" s="7"/>
      <c r="AOV47" s="8"/>
      <c r="AOW47" s="10"/>
      <c r="AOX47" s="9"/>
      <c r="AOY47" s="9"/>
      <c r="AOZ47" s="9"/>
      <c r="APA47" s="308"/>
      <c r="APB47" s="7"/>
      <c r="APC47" s="8"/>
      <c r="APD47" s="10"/>
      <c r="APE47" s="9"/>
      <c r="APF47" s="9"/>
      <c r="APG47" s="9"/>
      <c r="APH47" s="308"/>
      <c r="API47" s="7"/>
      <c r="APJ47" s="8"/>
      <c r="APK47" s="10"/>
      <c r="APL47" s="9"/>
      <c r="APM47" s="9"/>
      <c r="APN47" s="9"/>
      <c r="APO47" s="308"/>
      <c r="APP47" s="7"/>
      <c r="APQ47" s="8"/>
      <c r="APR47" s="10"/>
      <c r="APS47" s="9"/>
      <c r="APT47" s="9"/>
      <c r="APU47" s="9"/>
      <c r="APV47" s="308"/>
      <c r="APW47" s="7"/>
      <c r="APX47" s="8"/>
      <c r="APY47" s="10"/>
      <c r="APZ47" s="9"/>
      <c r="AQA47" s="9"/>
      <c r="AQB47" s="9"/>
      <c r="AQC47" s="308"/>
      <c r="AQD47" s="7"/>
      <c r="AQE47" s="8"/>
      <c r="AQF47" s="10"/>
      <c r="AQG47" s="9"/>
      <c r="AQH47" s="9"/>
      <c r="AQI47" s="9"/>
      <c r="AQJ47" s="308"/>
      <c r="AQK47" s="7"/>
      <c r="AQL47" s="8"/>
      <c r="AQM47" s="10"/>
      <c r="AQN47" s="9"/>
      <c r="AQO47" s="9"/>
      <c r="AQP47" s="9"/>
      <c r="AQQ47" s="308"/>
      <c r="AQR47" s="7"/>
      <c r="AQS47" s="8"/>
      <c r="AQT47" s="10"/>
      <c r="AQU47" s="9"/>
      <c r="AQV47" s="9"/>
      <c r="AQW47" s="9"/>
      <c r="AQX47" s="308"/>
      <c r="AQY47" s="7"/>
      <c r="AQZ47" s="8"/>
      <c r="ARA47" s="10"/>
      <c r="ARB47" s="9"/>
      <c r="ARC47" s="9"/>
      <c r="ARD47" s="9"/>
      <c r="ARE47" s="308"/>
      <c r="ARF47" s="7"/>
      <c r="ARG47" s="8"/>
      <c r="ARH47" s="10"/>
      <c r="ARI47" s="9"/>
      <c r="ARJ47" s="9"/>
      <c r="ARK47" s="9"/>
      <c r="ARL47" s="308"/>
      <c r="ARM47" s="7"/>
      <c r="ARN47" s="8"/>
      <c r="ARO47" s="10"/>
      <c r="ARP47" s="9"/>
      <c r="ARQ47" s="9"/>
      <c r="ARR47" s="9"/>
      <c r="ARS47" s="308"/>
      <c r="ART47" s="7"/>
      <c r="ARU47" s="8"/>
      <c r="ARV47" s="10"/>
      <c r="ARW47" s="9"/>
      <c r="ARX47" s="9"/>
      <c r="ARY47" s="9"/>
      <c r="ARZ47" s="308"/>
      <c r="ASA47" s="7"/>
      <c r="ASB47" s="8"/>
      <c r="ASC47" s="10"/>
      <c r="ASD47" s="9"/>
      <c r="ASE47" s="9"/>
      <c r="ASF47" s="9"/>
      <c r="ASG47" s="308"/>
      <c r="ASH47" s="7"/>
      <c r="ASI47" s="8"/>
      <c r="ASJ47" s="10"/>
      <c r="ASK47" s="9"/>
      <c r="ASL47" s="9"/>
      <c r="ASM47" s="9"/>
      <c r="ASN47" s="308"/>
      <c r="ASO47" s="7"/>
      <c r="ASP47" s="8"/>
      <c r="ASQ47" s="10"/>
      <c r="ASR47" s="9"/>
      <c r="ASS47" s="9"/>
      <c r="AST47" s="9"/>
      <c r="ASU47" s="308"/>
      <c r="ASV47" s="7"/>
      <c r="ASW47" s="8"/>
      <c r="ASX47" s="10"/>
      <c r="ASY47" s="9"/>
      <c r="ASZ47" s="9"/>
      <c r="ATA47" s="9"/>
      <c r="ATB47" s="308"/>
      <c r="ATC47" s="7"/>
      <c r="ATD47" s="8"/>
      <c r="ATE47" s="10"/>
      <c r="ATF47" s="9"/>
      <c r="ATG47" s="9"/>
      <c r="ATH47" s="9"/>
      <c r="ATI47" s="308"/>
      <c r="ATJ47" s="7"/>
      <c r="ATK47" s="8"/>
      <c r="ATL47" s="10"/>
      <c r="ATM47" s="9"/>
      <c r="ATN47" s="9"/>
      <c r="ATO47" s="9"/>
      <c r="ATP47" s="308"/>
      <c r="ATQ47" s="7"/>
      <c r="ATR47" s="8"/>
      <c r="ATS47" s="10"/>
      <c r="ATT47" s="9"/>
      <c r="ATU47" s="9"/>
      <c r="ATV47" s="9"/>
      <c r="ATW47" s="308"/>
      <c r="ATX47" s="7"/>
      <c r="ATY47" s="8"/>
      <c r="ATZ47" s="10"/>
      <c r="AUA47" s="9"/>
      <c r="AUB47" s="9"/>
      <c r="AUC47" s="9"/>
      <c r="AUD47" s="308"/>
      <c r="AUE47" s="7"/>
      <c r="AUF47" s="8"/>
      <c r="AUG47" s="10"/>
      <c r="AUH47" s="9"/>
      <c r="AUI47" s="9"/>
      <c r="AUJ47" s="9"/>
      <c r="AUK47" s="308"/>
      <c r="AUL47" s="7"/>
      <c r="AUM47" s="8"/>
      <c r="AUN47" s="10"/>
      <c r="AUO47" s="9"/>
      <c r="AUP47" s="9"/>
      <c r="AUQ47" s="9"/>
      <c r="AUR47" s="308"/>
      <c r="AUS47" s="7"/>
      <c r="AUT47" s="8"/>
      <c r="AUU47" s="10"/>
      <c r="AUV47" s="9"/>
      <c r="AUW47" s="9"/>
      <c r="AUX47" s="9"/>
      <c r="AUY47" s="308"/>
      <c r="AUZ47" s="7"/>
      <c r="AVA47" s="8"/>
      <c r="AVB47" s="10"/>
      <c r="AVC47" s="9"/>
      <c r="AVD47" s="9"/>
      <c r="AVE47" s="9"/>
      <c r="AVF47" s="308"/>
      <c r="AVG47" s="7"/>
      <c r="AVH47" s="8"/>
      <c r="AVI47" s="10"/>
      <c r="AVJ47" s="9"/>
      <c r="AVK47" s="9"/>
      <c r="AVL47" s="9"/>
      <c r="AVM47" s="308"/>
      <c r="AVN47" s="7"/>
      <c r="AVO47" s="8"/>
      <c r="AVP47" s="10"/>
      <c r="AVQ47" s="9"/>
      <c r="AVR47" s="9"/>
      <c r="AVS47" s="9"/>
      <c r="AVT47" s="308"/>
      <c r="AVU47" s="7"/>
      <c r="AVV47" s="8"/>
      <c r="AVW47" s="10"/>
      <c r="AVX47" s="9"/>
      <c r="AVY47" s="9"/>
      <c r="AVZ47" s="9"/>
      <c r="AWA47" s="308"/>
      <c r="AWB47" s="7"/>
      <c r="AWC47" s="8"/>
      <c r="AWD47" s="10"/>
      <c r="AWE47" s="9"/>
      <c r="AWF47" s="9"/>
      <c r="AWG47" s="9"/>
      <c r="AWH47" s="308"/>
      <c r="AWI47" s="7"/>
      <c r="AWJ47" s="8"/>
      <c r="AWK47" s="10"/>
      <c r="AWL47" s="9"/>
      <c r="AWM47" s="9"/>
      <c r="AWN47" s="9"/>
      <c r="AWO47" s="308"/>
      <c r="AWP47" s="7"/>
      <c r="AWQ47" s="8"/>
      <c r="AWR47" s="10"/>
      <c r="AWS47" s="9"/>
      <c r="AWT47" s="9"/>
      <c r="AWU47" s="9"/>
      <c r="AWV47" s="308"/>
      <c r="AWW47" s="7"/>
      <c r="AWX47" s="8"/>
      <c r="AWY47" s="10"/>
      <c r="AWZ47" s="9"/>
      <c r="AXA47" s="9"/>
      <c r="AXB47" s="9"/>
      <c r="AXC47" s="308"/>
      <c r="AXD47" s="7"/>
      <c r="AXE47" s="8"/>
      <c r="AXF47" s="10"/>
      <c r="AXG47" s="9"/>
      <c r="AXH47" s="9"/>
      <c r="AXI47" s="9"/>
      <c r="AXJ47" s="308"/>
      <c r="AXK47" s="7"/>
      <c r="AXL47" s="8"/>
      <c r="AXM47" s="10"/>
      <c r="AXN47" s="9"/>
      <c r="AXO47" s="9"/>
      <c r="AXP47" s="9"/>
      <c r="AXQ47" s="308"/>
      <c r="AXR47" s="7"/>
      <c r="AXS47" s="8"/>
      <c r="AXT47" s="10"/>
      <c r="AXU47" s="9"/>
      <c r="AXV47" s="9"/>
      <c r="AXW47" s="9"/>
      <c r="AXX47" s="308"/>
      <c r="AXY47" s="7"/>
      <c r="AXZ47" s="8"/>
      <c r="AYA47" s="10"/>
      <c r="AYB47" s="9"/>
      <c r="AYC47" s="9"/>
      <c r="AYD47" s="9"/>
      <c r="AYE47" s="308"/>
      <c r="AYF47" s="7"/>
      <c r="AYG47" s="8"/>
      <c r="AYH47" s="10"/>
      <c r="AYI47" s="9"/>
      <c r="AYJ47" s="9"/>
      <c r="AYK47" s="9"/>
      <c r="AYL47" s="308"/>
      <c r="AYM47" s="7"/>
      <c r="AYN47" s="8"/>
      <c r="AYO47" s="10"/>
      <c r="AYP47" s="9"/>
      <c r="AYQ47" s="9"/>
      <c r="AYR47" s="9"/>
      <c r="AYS47" s="308"/>
      <c r="AYT47" s="7"/>
      <c r="AYU47" s="8"/>
      <c r="AYV47" s="10"/>
      <c r="AYW47" s="9"/>
      <c r="AYX47" s="9"/>
      <c r="AYY47" s="9"/>
      <c r="AYZ47" s="308"/>
      <c r="AZA47" s="7"/>
      <c r="AZB47" s="8"/>
      <c r="AZC47" s="10"/>
      <c r="AZD47" s="9"/>
      <c r="AZE47" s="9"/>
      <c r="AZF47" s="9"/>
      <c r="AZG47" s="308"/>
      <c r="AZH47" s="7"/>
      <c r="AZI47" s="8"/>
      <c r="AZJ47" s="10"/>
      <c r="AZK47" s="9"/>
      <c r="AZL47" s="9"/>
      <c r="AZM47" s="9"/>
      <c r="AZN47" s="308"/>
      <c r="AZO47" s="7"/>
      <c r="AZP47" s="8"/>
      <c r="AZQ47" s="10"/>
      <c r="AZR47" s="9"/>
      <c r="AZS47" s="9"/>
      <c r="AZT47" s="9"/>
      <c r="AZU47" s="308"/>
      <c r="AZV47" s="7"/>
      <c r="AZW47" s="8"/>
      <c r="AZX47" s="10"/>
      <c r="AZY47" s="9"/>
      <c r="AZZ47" s="9"/>
      <c r="BAA47" s="9"/>
      <c r="BAB47" s="308"/>
      <c r="BAC47" s="7"/>
      <c r="BAD47" s="8"/>
      <c r="BAE47" s="10"/>
      <c r="BAF47" s="9"/>
      <c r="BAG47" s="9"/>
      <c r="BAH47" s="9"/>
      <c r="BAI47" s="308"/>
      <c r="BAJ47" s="7"/>
      <c r="BAK47" s="8"/>
      <c r="BAL47" s="10"/>
      <c r="BAM47" s="9"/>
      <c r="BAN47" s="9"/>
      <c r="BAO47" s="9"/>
      <c r="BAP47" s="308"/>
      <c r="BAQ47" s="7"/>
      <c r="BAR47" s="8"/>
      <c r="BAS47" s="10"/>
      <c r="BAT47" s="9"/>
      <c r="BAU47" s="9"/>
      <c r="BAV47" s="9"/>
      <c r="BAW47" s="308"/>
      <c r="BAX47" s="7"/>
      <c r="BAY47" s="8"/>
      <c r="BAZ47" s="10"/>
      <c r="BBA47" s="9"/>
      <c r="BBB47" s="9"/>
      <c r="BBC47" s="9"/>
      <c r="BBD47" s="308"/>
      <c r="BBE47" s="7"/>
      <c r="BBF47" s="8"/>
      <c r="BBG47" s="10"/>
      <c r="BBH47" s="9"/>
      <c r="BBI47" s="9"/>
      <c r="BBJ47" s="9"/>
      <c r="BBK47" s="308"/>
      <c r="BBL47" s="7"/>
      <c r="BBM47" s="8"/>
      <c r="BBN47" s="10"/>
      <c r="BBO47" s="9"/>
      <c r="BBP47" s="9"/>
      <c r="BBQ47" s="9"/>
      <c r="BBR47" s="308"/>
      <c r="BBS47" s="7"/>
      <c r="BBT47" s="8"/>
      <c r="BBU47" s="10"/>
      <c r="BBV47" s="9"/>
      <c r="BBW47" s="9"/>
      <c r="BBX47" s="9"/>
      <c r="BBY47" s="308"/>
      <c r="BBZ47" s="7"/>
      <c r="BCA47" s="8"/>
      <c r="BCB47" s="10"/>
      <c r="BCC47" s="9"/>
      <c r="BCD47" s="9"/>
      <c r="BCE47" s="9"/>
      <c r="BCF47" s="308"/>
      <c r="BCG47" s="7"/>
      <c r="BCH47" s="8"/>
      <c r="BCI47" s="10"/>
      <c r="BCJ47" s="9"/>
      <c r="BCK47" s="9"/>
      <c r="BCL47" s="9"/>
      <c r="BCM47" s="308"/>
      <c r="BCN47" s="7"/>
      <c r="BCO47" s="8"/>
      <c r="BCP47" s="10"/>
      <c r="BCQ47" s="9"/>
      <c r="BCR47" s="9"/>
      <c r="BCS47" s="9"/>
      <c r="BCT47" s="308"/>
      <c r="BCU47" s="7"/>
      <c r="BCV47" s="8"/>
      <c r="BCW47" s="10"/>
      <c r="BCX47" s="9"/>
      <c r="BCY47" s="9"/>
      <c r="BCZ47" s="9"/>
      <c r="BDA47" s="308"/>
      <c r="BDB47" s="7"/>
      <c r="BDC47" s="8"/>
      <c r="BDD47" s="10"/>
      <c r="BDE47" s="9"/>
      <c r="BDF47" s="9"/>
      <c r="BDG47" s="9"/>
      <c r="BDH47" s="308"/>
      <c r="BDI47" s="7"/>
      <c r="BDJ47" s="8"/>
      <c r="BDK47" s="10"/>
      <c r="BDL47" s="9"/>
      <c r="BDM47" s="9"/>
      <c r="BDN47" s="9"/>
      <c r="BDO47" s="308"/>
      <c r="BDP47" s="7"/>
      <c r="BDQ47" s="8"/>
      <c r="BDR47" s="10"/>
      <c r="BDS47" s="9"/>
      <c r="BDT47" s="9"/>
      <c r="BDU47" s="9"/>
      <c r="BDV47" s="308"/>
      <c r="BDW47" s="7"/>
      <c r="BDX47" s="8"/>
      <c r="BDY47" s="10"/>
      <c r="BDZ47" s="9"/>
      <c r="BEA47" s="9"/>
      <c r="BEB47" s="9"/>
      <c r="BEC47" s="308"/>
      <c r="BED47" s="7"/>
      <c r="BEE47" s="8"/>
      <c r="BEF47" s="10"/>
      <c r="BEG47" s="9"/>
      <c r="BEH47" s="9"/>
      <c r="BEI47" s="9"/>
      <c r="BEJ47" s="308"/>
      <c r="BEK47" s="7"/>
      <c r="BEL47" s="8"/>
      <c r="BEM47" s="10"/>
      <c r="BEN47" s="9"/>
      <c r="BEO47" s="9"/>
      <c r="BEP47" s="9"/>
      <c r="BEQ47" s="308"/>
      <c r="BER47" s="7"/>
      <c r="BES47" s="8"/>
      <c r="BET47" s="10"/>
      <c r="BEU47" s="9"/>
      <c r="BEV47" s="9"/>
      <c r="BEW47" s="9"/>
      <c r="BEX47" s="308"/>
      <c r="BEY47" s="7"/>
      <c r="BEZ47" s="8"/>
      <c r="BFA47" s="10"/>
      <c r="BFB47" s="9"/>
      <c r="BFC47" s="9"/>
      <c r="BFD47" s="9"/>
      <c r="BFE47" s="308"/>
      <c r="BFF47" s="7"/>
      <c r="BFG47" s="8"/>
      <c r="BFH47" s="10"/>
      <c r="BFI47" s="9"/>
      <c r="BFJ47" s="9"/>
      <c r="BFK47" s="9"/>
      <c r="BFL47" s="308"/>
      <c r="BFM47" s="7"/>
      <c r="BFN47" s="8"/>
      <c r="BFO47" s="10"/>
      <c r="BFP47" s="9"/>
      <c r="BFQ47" s="9"/>
      <c r="BFR47" s="9"/>
      <c r="BFS47" s="308"/>
      <c r="BFT47" s="7"/>
      <c r="BFU47" s="8"/>
      <c r="BFV47" s="10"/>
      <c r="BFW47" s="9"/>
      <c r="BFX47" s="9"/>
      <c r="BFY47" s="9"/>
      <c r="BFZ47" s="308"/>
      <c r="BGA47" s="7"/>
      <c r="BGB47" s="8"/>
      <c r="BGC47" s="10"/>
      <c r="BGD47" s="9"/>
      <c r="BGE47" s="9"/>
      <c r="BGF47" s="9"/>
      <c r="BGG47" s="308"/>
      <c r="BGH47" s="7"/>
      <c r="BGI47" s="8"/>
      <c r="BGJ47" s="10"/>
      <c r="BGK47" s="9"/>
      <c r="BGL47" s="9"/>
      <c r="BGM47" s="9"/>
      <c r="BGN47" s="308"/>
      <c r="BGO47" s="7"/>
      <c r="BGP47" s="8"/>
      <c r="BGQ47" s="10"/>
      <c r="BGR47" s="9"/>
      <c r="BGS47" s="9"/>
      <c r="BGT47" s="9"/>
      <c r="BGU47" s="308"/>
      <c r="BGV47" s="7"/>
      <c r="BGW47" s="8"/>
      <c r="BGX47" s="10"/>
      <c r="BGY47" s="9"/>
      <c r="BGZ47" s="9"/>
      <c r="BHA47" s="9"/>
      <c r="BHB47" s="308"/>
      <c r="BHC47" s="7"/>
      <c r="BHD47" s="8"/>
      <c r="BHE47" s="10"/>
      <c r="BHF47" s="9"/>
      <c r="BHG47" s="9"/>
      <c r="BHH47" s="9"/>
      <c r="BHI47" s="308"/>
      <c r="BHJ47" s="7"/>
      <c r="BHK47" s="8"/>
      <c r="BHL47" s="10"/>
      <c r="BHM47" s="9"/>
      <c r="BHN47" s="9"/>
      <c r="BHO47" s="9"/>
      <c r="BHP47" s="308"/>
      <c r="BHQ47" s="7"/>
      <c r="BHR47" s="8"/>
      <c r="BHS47" s="10"/>
      <c r="BHT47" s="9"/>
      <c r="BHU47" s="9"/>
      <c r="BHV47" s="9"/>
      <c r="BHW47" s="308"/>
      <c r="BHX47" s="7"/>
      <c r="BHY47" s="8"/>
      <c r="BHZ47" s="10"/>
      <c r="BIA47" s="9"/>
      <c r="BIB47" s="9"/>
      <c r="BIC47" s="9"/>
      <c r="BID47" s="308"/>
      <c r="BIE47" s="7"/>
      <c r="BIF47" s="8"/>
      <c r="BIG47" s="10"/>
      <c r="BIH47" s="9"/>
      <c r="BII47" s="9"/>
      <c r="BIJ47" s="9"/>
      <c r="BIK47" s="308"/>
      <c r="BIL47" s="7"/>
      <c r="BIM47" s="8"/>
      <c r="BIN47" s="10"/>
      <c r="BIO47" s="9"/>
      <c r="BIP47" s="9"/>
      <c r="BIQ47" s="9"/>
      <c r="BIR47" s="308"/>
      <c r="BIS47" s="7"/>
      <c r="BIT47" s="8"/>
      <c r="BIU47" s="10"/>
      <c r="BIV47" s="9"/>
      <c r="BIW47" s="9"/>
      <c r="BIX47" s="9"/>
      <c r="BIY47" s="308"/>
      <c r="BIZ47" s="7"/>
      <c r="BJA47" s="8"/>
      <c r="BJB47" s="10"/>
      <c r="BJC47" s="9"/>
      <c r="BJD47" s="9"/>
      <c r="BJE47" s="9"/>
      <c r="BJF47" s="308"/>
      <c r="BJG47" s="7"/>
      <c r="BJH47" s="8"/>
      <c r="BJI47" s="10"/>
      <c r="BJJ47" s="9"/>
      <c r="BJK47" s="9"/>
      <c r="BJL47" s="9"/>
      <c r="BJM47" s="308"/>
      <c r="BJN47" s="7"/>
      <c r="BJO47" s="8"/>
      <c r="BJP47" s="10"/>
      <c r="BJQ47" s="9"/>
      <c r="BJR47" s="9"/>
      <c r="BJS47" s="9"/>
      <c r="BJT47" s="308"/>
      <c r="BJU47" s="7"/>
      <c r="BJV47" s="8"/>
      <c r="BJW47" s="10"/>
      <c r="BJX47" s="9"/>
      <c r="BJY47" s="9"/>
      <c r="BJZ47" s="9"/>
      <c r="BKA47" s="308"/>
      <c r="BKB47" s="7"/>
      <c r="BKC47" s="8"/>
      <c r="BKD47" s="10"/>
      <c r="BKE47" s="9"/>
      <c r="BKF47" s="9"/>
      <c r="BKG47" s="9"/>
      <c r="BKH47" s="308"/>
      <c r="BKI47" s="7"/>
      <c r="BKJ47" s="8"/>
      <c r="BKK47" s="10"/>
      <c r="BKL47" s="9"/>
      <c r="BKM47" s="9"/>
      <c r="BKN47" s="9"/>
      <c r="BKO47" s="308"/>
      <c r="BKP47" s="7"/>
      <c r="BKQ47" s="8"/>
      <c r="BKR47" s="10"/>
      <c r="BKS47" s="9"/>
      <c r="BKT47" s="9"/>
      <c r="BKU47" s="9"/>
      <c r="BKV47" s="308"/>
      <c r="BKW47" s="7"/>
      <c r="BKX47" s="8"/>
      <c r="BKY47" s="10"/>
      <c r="BKZ47" s="9"/>
      <c r="BLA47" s="9"/>
      <c r="BLB47" s="9"/>
      <c r="BLC47" s="308"/>
      <c r="BLD47" s="7"/>
      <c r="BLE47" s="8"/>
      <c r="BLF47" s="10"/>
      <c r="BLG47" s="9"/>
      <c r="BLH47" s="9"/>
      <c r="BLI47" s="9"/>
      <c r="BLJ47" s="308"/>
      <c r="BLK47" s="7"/>
      <c r="BLL47" s="8"/>
      <c r="BLM47" s="10"/>
      <c r="BLN47" s="9"/>
      <c r="BLO47" s="9"/>
      <c r="BLP47" s="9"/>
      <c r="BLQ47" s="308"/>
      <c r="BLR47" s="7"/>
      <c r="BLS47" s="8"/>
      <c r="BLT47" s="10"/>
      <c r="BLU47" s="9"/>
      <c r="BLV47" s="9"/>
      <c r="BLW47" s="9"/>
      <c r="BLX47" s="308"/>
      <c r="BLY47" s="7"/>
      <c r="BLZ47" s="8"/>
      <c r="BMA47" s="10"/>
      <c r="BMB47" s="9"/>
      <c r="BMC47" s="9"/>
      <c r="BMD47" s="9"/>
      <c r="BME47" s="308"/>
      <c r="BMF47" s="7"/>
      <c r="BMG47" s="8"/>
      <c r="BMH47" s="10"/>
      <c r="BMI47" s="9"/>
      <c r="BMJ47" s="9"/>
      <c r="BMK47" s="9"/>
      <c r="BML47" s="308"/>
      <c r="BMM47" s="7"/>
      <c r="BMN47" s="8"/>
      <c r="BMO47" s="10"/>
      <c r="BMP47" s="9"/>
      <c r="BMQ47" s="9"/>
      <c r="BMR47" s="9"/>
      <c r="BMS47" s="308"/>
      <c r="BMT47" s="7"/>
      <c r="BMU47" s="8"/>
      <c r="BMV47" s="10"/>
      <c r="BMW47" s="9"/>
      <c r="BMX47" s="9"/>
      <c r="BMY47" s="9"/>
      <c r="BMZ47" s="308"/>
      <c r="BNA47" s="7"/>
      <c r="BNB47" s="8"/>
      <c r="BNC47" s="10"/>
      <c r="BND47" s="9"/>
      <c r="BNE47" s="9"/>
      <c r="BNF47" s="9"/>
      <c r="BNG47" s="308"/>
      <c r="BNH47" s="7"/>
      <c r="BNI47" s="8"/>
      <c r="BNJ47" s="10"/>
      <c r="BNK47" s="9"/>
      <c r="BNL47" s="9"/>
      <c r="BNM47" s="9"/>
      <c r="BNN47" s="308"/>
      <c r="BNO47" s="7"/>
      <c r="BNP47" s="8"/>
      <c r="BNQ47" s="10"/>
      <c r="BNR47" s="9"/>
      <c r="BNS47" s="9"/>
      <c r="BNT47" s="9"/>
      <c r="BNU47" s="308"/>
      <c r="BNV47" s="7"/>
      <c r="BNW47" s="8"/>
      <c r="BNX47" s="10"/>
      <c r="BNY47" s="9"/>
      <c r="BNZ47" s="9"/>
      <c r="BOA47" s="9"/>
      <c r="BOB47" s="308"/>
      <c r="BOC47" s="7"/>
      <c r="BOD47" s="8"/>
      <c r="BOE47" s="10"/>
      <c r="BOF47" s="9"/>
      <c r="BOG47" s="9"/>
      <c r="BOH47" s="9"/>
      <c r="BOI47" s="308"/>
      <c r="BOJ47" s="7"/>
      <c r="BOK47" s="8"/>
      <c r="BOL47" s="10"/>
      <c r="BOM47" s="9"/>
      <c r="BON47" s="9"/>
      <c r="BOO47" s="9"/>
      <c r="BOP47" s="308"/>
      <c r="BOQ47" s="7"/>
      <c r="BOR47" s="8"/>
      <c r="BOS47" s="10"/>
      <c r="BOT47" s="9"/>
      <c r="BOU47" s="9"/>
      <c r="BOV47" s="9"/>
      <c r="BOW47" s="308"/>
      <c r="BOX47" s="7"/>
      <c r="BOY47" s="8"/>
      <c r="BOZ47" s="10"/>
      <c r="BPA47" s="9"/>
      <c r="BPB47" s="9"/>
      <c r="BPC47" s="9"/>
      <c r="BPD47" s="308"/>
      <c r="BPE47" s="7"/>
      <c r="BPF47" s="8"/>
      <c r="BPG47" s="10"/>
      <c r="BPH47" s="9"/>
      <c r="BPI47" s="9"/>
      <c r="BPJ47" s="9"/>
      <c r="BPK47" s="308"/>
      <c r="BPL47" s="7"/>
      <c r="BPM47" s="8"/>
      <c r="BPN47" s="10"/>
      <c r="BPO47" s="9"/>
      <c r="BPP47" s="9"/>
      <c r="BPQ47" s="9"/>
      <c r="BPR47" s="308"/>
      <c r="BPS47" s="7"/>
      <c r="BPT47" s="8"/>
      <c r="BPU47" s="10"/>
      <c r="BPV47" s="9"/>
      <c r="BPW47" s="9"/>
      <c r="BPX47" s="9"/>
      <c r="BPY47" s="308"/>
      <c r="BPZ47" s="7"/>
      <c r="BQA47" s="8"/>
      <c r="BQB47" s="10"/>
      <c r="BQC47" s="9"/>
      <c r="BQD47" s="9"/>
      <c r="BQE47" s="9"/>
      <c r="BQF47" s="308"/>
      <c r="BQG47" s="7"/>
      <c r="BQH47" s="8"/>
      <c r="BQI47" s="10"/>
      <c r="BQJ47" s="9"/>
      <c r="BQK47" s="9"/>
      <c r="BQL47" s="9"/>
      <c r="BQM47" s="308"/>
      <c r="BQN47" s="7"/>
      <c r="BQO47" s="8"/>
      <c r="BQP47" s="10"/>
      <c r="BQQ47" s="9"/>
      <c r="BQR47" s="9"/>
      <c r="BQS47" s="9"/>
      <c r="BQT47" s="308"/>
      <c r="BQU47" s="7"/>
      <c r="BQV47" s="8"/>
      <c r="BQW47" s="10"/>
      <c r="BQX47" s="9"/>
      <c r="BQY47" s="9"/>
      <c r="BQZ47" s="9"/>
      <c r="BRA47" s="308"/>
      <c r="BRB47" s="7"/>
      <c r="BRC47" s="8"/>
      <c r="BRD47" s="10"/>
      <c r="BRE47" s="9"/>
      <c r="BRF47" s="9"/>
      <c r="BRG47" s="9"/>
      <c r="BRH47" s="308"/>
      <c r="BRI47" s="7"/>
      <c r="BRJ47" s="8"/>
      <c r="BRK47" s="10"/>
      <c r="BRL47" s="9"/>
      <c r="BRM47" s="9"/>
      <c r="BRN47" s="9"/>
      <c r="BRO47" s="308"/>
      <c r="BRP47" s="7"/>
      <c r="BRQ47" s="8"/>
      <c r="BRR47" s="10"/>
      <c r="BRS47" s="9"/>
      <c r="BRT47" s="9"/>
      <c r="BRU47" s="9"/>
      <c r="BRV47" s="308"/>
      <c r="BRW47" s="7"/>
      <c r="BRX47" s="8"/>
      <c r="BRY47" s="10"/>
      <c r="BRZ47" s="9"/>
      <c r="BSA47" s="9"/>
      <c r="BSB47" s="9"/>
      <c r="BSC47" s="308"/>
      <c r="BSD47" s="7"/>
      <c r="BSE47" s="8"/>
      <c r="BSF47" s="10"/>
      <c r="BSG47" s="9"/>
      <c r="BSH47" s="9"/>
      <c r="BSI47" s="9"/>
      <c r="BSJ47" s="308"/>
      <c r="BSK47" s="7"/>
      <c r="BSL47" s="8"/>
      <c r="BSM47" s="10"/>
      <c r="BSN47" s="9"/>
      <c r="BSO47" s="9"/>
      <c r="BSP47" s="9"/>
      <c r="BSQ47" s="308"/>
      <c r="BSR47" s="7"/>
      <c r="BSS47" s="8"/>
      <c r="BST47" s="10"/>
      <c r="BSU47" s="9"/>
      <c r="BSV47" s="9"/>
      <c r="BSW47" s="9"/>
      <c r="BSX47" s="308"/>
      <c r="BSY47" s="7"/>
      <c r="BSZ47" s="8"/>
      <c r="BTA47" s="10"/>
      <c r="BTB47" s="9"/>
      <c r="BTC47" s="9"/>
      <c r="BTD47" s="9"/>
      <c r="BTE47" s="308"/>
      <c r="BTF47" s="7"/>
      <c r="BTG47" s="8"/>
      <c r="BTH47" s="10"/>
      <c r="BTI47" s="9"/>
      <c r="BTJ47" s="9"/>
      <c r="BTK47" s="9"/>
      <c r="BTL47" s="308"/>
      <c r="BTM47" s="7"/>
      <c r="BTN47" s="8"/>
      <c r="BTO47" s="10"/>
      <c r="BTP47" s="9"/>
      <c r="BTQ47" s="9"/>
      <c r="BTR47" s="9"/>
      <c r="BTS47" s="308"/>
      <c r="BTT47" s="7"/>
      <c r="BTU47" s="8"/>
      <c r="BTV47" s="10"/>
      <c r="BTW47" s="9"/>
      <c r="BTX47" s="9"/>
      <c r="BTY47" s="9"/>
      <c r="BTZ47" s="308"/>
      <c r="BUA47" s="7"/>
      <c r="BUB47" s="8"/>
      <c r="BUC47" s="10"/>
      <c r="BUD47" s="9"/>
      <c r="BUE47" s="9"/>
      <c r="BUF47" s="9"/>
      <c r="BUG47" s="308"/>
      <c r="BUH47" s="7"/>
      <c r="BUI47" s="8"/>
      <c r="BUJ47" s="10"/>
      <c r="BUK47" s="9"/>
      <c r="BUL47" s="9"/>
      <c r="BUM47" s="9"/>
      <c r="BUN47" s="308"/>
      <c r="BUO47" s="7"/>
      <c r="BUP47" s="8"/>
      <c r="BUQ47" s="10"/>
      <c r="BUR47" s="9"/>
      <c r="BUS47" s="9"/>
      <c r="BUT47" s="9"/>
      <c r="BUU47" s="308"/>
      <c r="BUV47" s="7"/>
      <c r="BUW47" s="8"/>
      <c r="BUX47" s="10"/>
      <c r="BUY47" s="9"/>
      <c r="BUZ47" s="9"/>
      <c r="BVA47" s="9"/>
      <c r="BVB47" s="308"/>
      <c r="BVC47" s="7"/>
      <c r="BVD47" s="8"/>
      <c r="BVE47" s="10"/>
      <c r="BVF47" s="9"/>
      <c r="BVG47" s="9"/>
      <c r="BVH47" s="9"/>
      <c r="BVI47" s="308"/>
      <c r="BVJ47" s="7"/>
      <c r="BVK47" s="8"/>
      <c r="BVL47" s="10"/>
      <c r="BVM47" s="9"/>
      <c r="BVN47" s="9"/>
      <c r="BVO47" s="9"/>
      <c r="BVP47" s="308"/>
      <c r="BVQ47" s="7"/>
      <c r="BVR47" s="8"/>
      <c r="BVS47" s="10"/>
      <c r="BVT47" s="9"/>
      <c r="BVU47" s="9"/>
      <c r="BVV47" s="9"/>
      <c r="BVW47" s="308"/>
      <c r="BVX47" s="7"/>
      <c r="BVY47" s="8"/>
      <c r="BVZ47" s="10"/>
      <c r="BWA47" s="9"/>
      <c r="BWB47" s="9"/>
      <c r="BWC47" s="9"/>
      <c r="BWD47" s="308"/>
      <c r="BWE47" s="7"/>
      <c r="BWF47" s="8"/>
      <c r="BWG47" s="10"/>
      <c r="BWH47" s="9"/>
      <c r="BWI47" s="9"/>
      <c r="BWJ47" s="9"/>
      <c r="BWK47" s="308"/>
      <c r="BWL47" s="7"/>
      <c r="BWM47" s="8"/>
      <c r="BWN47" s="10"/>
      <c r="BWO47" s="9"/>
      <c r="BWP47" s="9"/>
      <c r="BWQ47" s="9"/>
      <c r="BWR47" s="308"/>
      <c r="BWS47" s="7"/>
      <c r="BWT47" s="8"/>
      <c r="BWU47" s="10"/>
      <c r="BWV47" s="9"/>
      <c r="BWW47" s="9"/>
      <c r="BWX47" s="9"/>
      <c r="BWY47" s="308"/>
      <c r="BWZ47" s="7"/>
      <c r="BXA47" s="8"/>
      <c r="BXB47" s="10"/>
      <c r="BXC47" s="9"/>
      <c r="BXD47" s="9"/>
      <c r="BXE47" s="9"/>
      <c r="BXF47" s="308"/>
      <c r="BXG47" s="7"/>
      <c r="BXH47" s="8"/>
      <c r="BXI47" s="10"/>
      <c r="BXJ47" s="9"/>
      <c r="BXK47" s="9"/>
      <c r="BXL47" s="9"/>
      <c r="BXM47" s="308"/>
      <c r="BXN47" s="7"/>
      <c r="BXO47" s="8"/>
      <c r="BXP47" s="10"/>
      <c r="BXQ47" s="9"/>
      <c r="BXR47" s="9"/>
      <c r="BXS47" s="9"/>
      <c r="BXT47" s="308"/>
      <c r="BXU47" s="7"/>
      <c r="BXV47" s="8"/>
      <c r="BXW47" s="10"/>
      <c r="BXX47" s="9"/>
      <c r="BXY47" s="9"/>
      <c r="BXZ47" s="9"/>
      <c r="BYA47" s="308"/>
      <c r="BYB47" s="7"/>
      <c r="BYC47" s="8"/>
      <c r="BYD47" s="10"/>
      <c r="BYE47" s="9"/>
      <c r="BYF47" s="9"/>
      <c r="BYG47" s="9"/>
      <c r="BYH47" s="308"/>
      <c r="BYI47" s="7"/>
      <c r="BYJ47" s="8"/>
      <c r="BYK47" s="10"/>
      <c r="BYL47" s="9"/>
      <c r="BYM47" s="9"/>
      <c r="BYN47" s="9"/>
      <c r="BYO47" s="308"/>
      <c r="BYP47" s="7"/>
      <c r="BYQ47" s="8"/>
      <c r="BYR47" s="10"/>
      <c r="BYS47" s="9"/>
      <c r="BYT47" s="9"/>
      <c r="BYU47" s="9"/>
      <c r="BYV47" s="308"/>
      <c r="BYW47" s="7"/>
      <c r="BYX47" s="8"/>
      <c r="BYY47" s="10"/>
      <c r="BYZ47" s="9"/>
      <c r="BZA47" s="9"/>
      <c r="BZB47" s="9"/>
      <c r="BZC47" s="308"/>
      <c r="BZD47" s="7"/>
      <c r="BZE47" s="8"/>
      <c r="BZF47" s="10"/>
      <c r="BZG47" s="9"/>
      <c r="BZH47" s="9"/>
      <c r="BZI47" s="9"/>
      <c r="BZJ47" s="308"/>
      <c r="BZK47" s="7"/>
      <c r="BZL47" s="8"/>
      <c r="BZM47" s="10"/>
      <c r="BZN47" s="9"/>
      <c r="BZO47" s="9"/>
      <c r="BZP47" s="9"/>
      <c r="BZQ47" s="308"/>
      <c r="BZR47" s="7"/>
      <c r="BZS47" s="8"/>
      <c r="BZT47" s="10"/>
      <c r="BZU47" s="9"/>
      <c r="BZV47" s="9"/>
      <c r="BZW47" s="9"/>
      <c r="BZX47" s="308"/>
      <c r="BZY47" s="7"/>
      <c r="BZZ47" s="8"/>
      <c r="CAA47" s="10"/>
      <c r="CAB47" s="9"/>
      <c r="CAC47" s="9"/>
      <c r="CAD47" s="9"/>
      <c r="CAE47" s="308"/>
      <c r="CAF47" s="7"/>
      <c r="CAG47" s="8"/>
      <c r="CAH47" s="10"/>
      <c r="CAI47" s="9"/>
      <c r="CAJ47" s="9"/>
      <c r="CAK47" s="9"/>
      <c r="CAL47" s="308"/>
      <c r="CAM47" s="7"/>
      <c r="CAN47" s="8"/>
      <c r="CAO47" s="10"/>
      <c r="CAP47" s="9"/>
      <c r="CAQ47" s="9"/>
      <c r="CAR47" s="9"/>
      <c r="CAS47" s="308"/>
      <c r="CAT47" s="7"/>
      <c r="CAU47" s="8"/>
      <c r="CAV47" s="10"/>
      <c r="CAW47" s="9"/>
      <c r="CAX47" s="9"/>
      <c r="CAY47" s="9"/>
      <c r="CAZ47" s="308"/>
      <c r="CBA47" s="7"/>
      <c r="CBB47" s="8"/>
      <c r="CBC47" s="10"/>
      <c r="CBD47" s="9"/>
      <c r="CBE47" s="9"/>
      <c r="CBF47" s="9"/>
      <c r="CBG47" s="308"/>
      <c r="CBH47" s="7"/>
      <c r="CBI47" s="8"/>
      <c r="CBJ47" s="10"/>
      <c r="CBK47" s="9"/>
      <c r="CBL47" s="9"/>
      <c r="CBM47" s="9"/>
      <c r="CBN47" s="308"/>
      <c r="CBO47" s="7"/>
      <c r="CBP47" s="8"/>
      <c r="CBQ47" s="10"/>
      <c r="CBR47" s="9"/>
      <c r="CBS47" s="9"/>
      <c r="CBT47" s="9"/>
      <c r="CBU47" s="308"/>
      <c r="CBV47" s="7"/>
      <c r="CBW47" s="8"/>
      <c r="CBX47" s="10"/>
      <c r="CBY47" s="9"/>
      <c r="CBZ47" s="9"/>
      <c r="CCA47" s="9"/>
      <c r="CCB47" s="308"/>
      <c r="CCC47" s="7"/>
      <c r="CCD47" s="8"/>
      <c r="CCE47" s="10"/>
      <c r="CCF47" s="9"/>
      <c r="CCG47" s="9"/>
      <c r="CCH47" s="9"/>
      <c r="CCI47" s="308"/>
      <c r="CCJ47" s="7"/>
      <c r="CCK47" s="8"/>
      <c r="CCL47" s="10"/>
      <c r="CCM47" s="9"/>
      <c r="CCN47" s="9"/>
      <c r="CCO47" s="9"/>
      <c r="CCP47" s="308"/>
      <c r="CCQ47" s="7"/>
      <c r="CCR47" s="8"/>
      <c r="CCS47" s="10"/>
      <c r="CCT47" s="9"/>
      <c r="CCU47" s="9"/>
      <c r="CCV47" s="9"/>
      <c r="CCW47" s="308"/>
      <c r="CCX47" s="7"/>
      <c r="CCY47" s="8"/>
      <c r="CCZ47" s="10"/>
      <c r="CDA47" s="9"/>
      <c r="CDB47" s="9"/>
      <c r="CDC47" s="9"/>
      <c r="CDD47" s="308"/>
      <c r="CDE47" s="7"/>
      <c r="CDF47" s="8"/>
      <c r="CDG47" s="10"/>
      <c r="CDH47" s="9"/>
      <c r="CDI47" s="9"/>
      <c r="CDJ47" s="9"/>
      <c r="CDK47" s="308"/>
      <c r="CDL47" s="7"/>
      <c r="CDM47" s="8"/>
      <c r="CDN47" s="10"/>
      <c r="CDO47" s="9"/>
      <c r="CDP47" s="9"/>
      <c r="CDQ47" s="9"/>
      <c r="CDR47" s="308"/>
      <c r="CDS47" s="7"/>
      <c r="CDT47" s="8"/>
      <c r="CDU47" s="10"/>
      <c r="CDV47" s="9"/>
      <c r="CDW47" s="9"/>
      <c r="CDX47" s="9"/>
      <c r="CDY47" s="308"/>
      <c r="CDZ47" s="7"/>
      <c r="CEA47" s="8"/>
      <c r="CEB47" s="10"/>
      <c r="CEC47" s="9"/>
      <c r="CED47" s="9"/>
      <c r="CEE47" s="9"/>
      <c r="CEF47" s="308"/>
      <c r="CEG47" s="7"/>
      <c r="CEH47" s="8"/>
      <c r="CEI47" s="10"/>
      <c r="CEJ47" s="9"/>
      <c r="CEK47" s="9"/>
      <c r="CEL47" s="9"/>
      <c r="CEM47" s="308"/>
      <c r="CEN47" s="7"/>
      <c r="CEO47" s="8"/>
      <c r="CEP47" s="10"/>
      <c r="CEQ47" s="9"/>
      <c r="CER47" s="9"/>
      <c r="CES47" s="9"/>
      <c r="CET47" s="308"/>
      <c r="CEU47" s="7"/>
      <c r="CEV47" s="8"/>
      <c r="CEW47" s="10"/>
      <c r="CEX47" s="9"/>
      <c r="CEY47" s="9"/>
      <c r="CEZ47" s="9"/>
      <c r="CFA47" s="308"/>
      <c r="CFB47" s="7"/>
      <c r="CFC47" s="8"/>
      <c r="CFD47" s="10"/>
      <c r="CFE47" s="9"/>
      <c r="CFF47" s="9"/>
      <c r="CFG47" s="9"/>
      <c r="CFH47" s="308"/>
      <c r="CFI47" s="7"/>
      <c r="CFJ47" s="8"/>
      <c r="CFK47" s="10"/>
      <c r="CFL47" s="9"/>
      <c r="CFM47" s="9"/>
      <c r="CFN47" s="9"/>
      <c r="CFO47" s="308"/>
      <c r="CFP47" s="7"/>
      <c r="CFQ47" s="8"/>
      <c r="CFR47" s="10"/>
      <c r="CFS47" s="9"/>
      <c r="CFT47" s="9"/>
      <c r="CFU47" s="9"/>
      <c r="CFV47" s="308"/>
      <c r="CFW47" s="7"/>
      <c r="CFX47" s="8"/>
      <c r="CFY47" s="10"/>
      <c r="CFZ47" s="9"/>
      <c r="CGA47" s="9"/>
      <c r="CGB47" s="9"/>
      <c r="CGC47" s="308"/>
      <c r="CGD47" s="7"/>
      <c r="CGE47" s="8"/>
      <c r="CGF47" s="10"/>
      <c r="CGG47" s="9"/>
      <c r="CGH47" s="9"/>
      <c r="CGI47" s="9"/>
      <c r="CGJ47" s="308"/>
      <c r="CGK47" s="7"/>
      <c r="CGL47" s="8"/>
      <c r="CGM47" s="10"/>
      <c r="CGN47" s="9"/>
      <c r="CGO47" s="9"/>
      <c r="CGP47" s="9"/>
      <c r="CGQ47" s="308"/>
      <c r="CGR47" s="7"/>
      <c r="CGS47" s="8"/>
      <c r="CGT47" s="10"/>
      <c r="CGU47" s="9"/>
      <c r="CGV47" s="9"/>
      <c r="CGW47" s="9"/>
      <c r="CGX47" s="308"/>
      <c r="CGY47" s="7"/>
      <c r="CGZ47" s="8"/>
      <c r="CHA47" s="10"/>
      <c r="CHB47" s="9"/>
      <c r="CHC47" s="9"/>
      <c r="CHD47" s="9"/>
      <c r="CHE47" s="308"/>
      <c r="CHF47" s="7"/>
      <c r="CHG47" s="8"/>
      <c r="CHH47" s="10"/>
      <c r="CHI47" s="9"/>
      <c r="CHJ47" s="9"/>
      <c r="CHK47" s="9"/>
      <c r="CHL47" s="308"/>
      <c r="CHM47" s="7"/>
      <c r="CHN47" s="8"/>
      <c r="CHO47" s="10"/>
      <c r="CHP47" s="9"/>
      <c r="CHQ47" s="9"/>
      <c r="CHR47" s="9"/>
      <c r="CHS47" s="308"/>
      <c r="CHT47" s="7"/>
      <c r="CHU47" s="8"/>
      <c r="CHV47" s="10"/>
      <c r="CHW47" s="9"/>
      <c r="CHX47" s="9"/>
      <c r="CHY47" s="9"/>
      <c r="CHZ47" s="308"/>
      <c r="CIA47" s="7"/>
      <c r="CIB47" s="8"/>
      <c r="CIC47" s="10"/>
      <c r="CID47" s="9"/>
      <c r="CIE47" s="9"/>
      <c r="CIF47" s="9"/>
      <c r="CIG47" s="308"/>
      <c r="CIH47" s="7"/>
      <c r="CII47" s="8"/>
      <c r="CIJ47" s="10"/>
      <c r="CIK47" s="9"/>
      <c r="CIL47" s="9"/>
      <c r="CIM47" s="9"/>
      <c r="CIN47" s="308"/>
      <c r="CIO47" s="7"/>
      <c r="CIP47" s="8"/>
      <c r="CIQ47" s="10"/>
      <c r="CIR47" s="9"/>
      <c r="CIS47" s="9"/>
      <c r="CIT47" s="9"/>
      <c r="CIU47" s="308"/>
      <c r="CIV47" s="7"/>
      <c r="CIW47" s="8"/>
      <c r="CIX47" s="10"/>
      <c r="CIY47" s="9"/>
      <c r="CIZ47" s="9"/>
      <c r="CJA47" s="9"/>
      <c r="CJB47" s="308"/>
      <c r="CJC47" s="7"/>
      <c r="CJD47" s="8"/>
      <c r="CJE47" s="10"/>
      <c r="CJF47" s="9"/>
      <c r="CJG47" s="9"/>
      <c r="CJH47" s="9"/>
      <c r="CJI47" s="308"/>
      <c r="CJJ47" s="7"/>
      <c r="CJK47" s="8"/>
      <c r="CJL47" s="10"/>
      <c r="CJM47" s="9"/>
      <c r="CJN47" s="9"/>
      <c r="CJO47" s="9"/>
      <c r="CJP47" s="308"/>
      <c r="CJQ47" s="7"/>
      <c r="CJR47" s="8"/>
      <c r="CJS47" s="10"/>
      <c r="CJT47" s="9"/>
      <c r="CJU47" s="9"/>
      <c r="CJV47" s="9"/>
      <c r="CJW47" s="308"/>
      <c r="CJX47" s="7"/>
      <c r="CJY47" s="8"/>
      <c r="CJZ47" s="10"/>
      <c r="CKA47" s="9"/>
      <c r="CKB47" s="9"/>
      <c r="CKC47" s="9"/>
      <c r="CKD47" s="308"/>
      <c r="CKE47" s="7"/>
      <c r="CKF47" s="8"/>
      <c r="CKG47" s="10"/>
      <c r="CKH47" s="9"/>
      <c r="CKI47" s="9"/>
      <c r="CKJ47" s="9"/>
      <c r="CKK47" s="308"/>
      <c r="CKL47" s="7"/>
      <c r="CKM47" s="8"/>
      <c r="CKN47" s="10"/>
      <c r="CKO47" s="9"/>
      <c r="CKP47" s="9"/>
      <c r="CKQ47" s="9"/>
      <c r="CKR47" s="308"/>
      <c r="CKS47" s="7"/>
      <c r="CKT47" s="8"/>
      <c r="CKU47" s="10"/>
      <c r="CKV47" s="9"/>
      <c r="CKW47" s="9"/>
      <c r="CKX47" s="9"/>
      <c r="CKY47" s="308"/>
      <c r="CKZ47" s="7"/>
      <c r="CLA47" s="8"/>
      <c r="CLB47" s="10"/>
      <c r="CLC47" s="9"/>
      <c r="CLD47" s="9"/>
      <c r="CLE47" s="9"/>
      <c r="CLF47" s="308"/>
      <c r="CLG47" s="7"/>
      <c r="CLH47" s="8"/>
      <c r="CLI47" s="10"/>
      <c r="CLJ47" s="9"/>
      <c r="CLK47" s="9"/>
      <c r="CLL47" s="9"/>
      <c r="CLM47" s="308"/>
      <c r="CLN47" s="7"/>
      <c r="CLO47" s="8"/>
      <c r="CLP47" s="10"/>
      <c r="CLQ47" s="9"/>
      <c r="CLR47" s="9"/>
      <c r="CLS47" s="9"/>
      <c r="CLT47" s="308"/>
      <c r="CLU47" s="7"/>
      <c r="CLV47" s="8"/>
      <c r="CLW47" s="10"/>
      <c r="CLX47" s="9"/>
      <c r="CLY47" s="9"/>
      <c r="CLZ47" s="9"/>
      <c r="CMA47" s="308"/>
      <c r="CMB47" s="7"/>
      <c r="CMC47" s="8"/>
      <c r="CMD47" s="10"/>
      <c r="CME47" s="9"/>
      <c r="CMF47" s="9"/>
      <c r="CMG47" s="9"/>
      <c r="CMH47" s="308"/>
      <c r="CMI47" s="7"/>
      <c r="CMJ47" s="8"/>
      <c r="CMK47" s="10"/>
      <c r="CML47" s="9"/>
      <c r="CMM47" s="9"/>
      <c r="CMN47" s="9"/>
      <c r="CMO47" s="308"/>
      <c r="CMP47" s="7"/>
      <c r="CMQ47" s="8"/>
      <c r="CMR47" s="10"/>
      <c r="CMS47" s="9"/>
      <c r="CMT47" s="9"/>
      <c r="CMU47" s="9"/>
      <c r="CMV47" s="308"/>
      <c r="CMW47" s="7"/>
      <c r="CMX47" s="8"/>
      <c r="CMY47" s="10"/>
      <c r="CMZ47" s="9"/>
      <c r="CNA47" s="9"/>
      <c r="CNB47" s="9"/>
      <c r="CNC47" s="308"/>
      <c r="CND47" s="7"/>
      <c r="CNE47" s="8"/>
      <c r="CNF47" s="10"/>
      <c r="CNG47" s="9"/>
      <c r="CNH47" s="9"/>
      <c r="CNI47" s="9"/>
      <c r="CNJ47" s="308"/>
      <c r="CNK47" s="7"/>
      <c r="CNL47" s="8"/>
      <c r="CNM47" s="10"/>
      <c r="CNN47" s="9"/>
      <c r="CNO47" s="9"/>
      <c r="CNP47" s="9"/>
      <c r="CNQ47" s="308"/>
      <c r="CNR47" s="7"/>
      <c r="CNS47" s="8"/>
      <c r="CNT47" s="10"/>
      <c r="CNU47" s="9"/>
      <c r="CNV47" s="9"/>
      <c r="CNW47" s="9"/>
      <c r="CNX47" s="308"/>
      <c r="CNY47" s="7"/>
      <c r="CNZ47" s="8"/>
      <c r="COA47" s="10"/>
      <c r="COB47" s="9"/>
      <c r="COC47" s="9"/>
      <c r="COD47" s="9"/>
      <c r="COE47" s="308"/>
      <c r="COF47" s="7"/>
      <c r="COG47" s="8"/>
      <c r="COH47" s="10"/>
      <c r="COI47" s="9"/>
      <c r="COJ47" s="9"/>
      <c r="COK47" s="9"/>
      <c r="COL47" s="308"/>
      <c r="COM47" s="7"/>
      <c r="CON47" s="8"/>
      <c r="COO47" s="10"/>
      <c r="COP47" s="9"/>
      <c r="COQ47" s="9"/>
      <c r="COR47" s="9"/>
      <c r="COS47" s="308"/>
      <c r="COT47" s="7"/>
      <c r="COU47" s="8"/>
      <c r="COV47" s="10"/>
      <c r="COW47" s="9"/>
      <c r="COX47" s="9"/>
      <c r="COY47" s="9"/>
      <c r="COZ47" s="308"/>
      <c r="CPA47" s="7"/>
      <c r="CPB47" s="8"/>
      <c r="CPC47" s="10"/>
      <c r="CPD47" s="9"/>
      <c r="CPE47" s="9"/>
      <c r="CPF47" s="9"/>
      <c r="CPG47" s="308"/>
      <c r="CPH47" s="7"/>
      <c r="CPI47" s="8"/>
      <c r="CPJ47" s="10"/>
      <c r="CPK47" s="9"/>
      <c r="CPL47" s="9"/>
      <c r="CPM47" s="9"/>
      <c r="CPN47" s="308"/>
      <c r="CPO47" s="7"/>
      <c r="CPP47" s="8"/>
      <c r="CPQ47" s="10"/>
      <c r="CPR47" s="9"/>
      <c r="CPS47" s="9"/>
      <c r="CPT47" s="9"/>
      <c r="CPU47" s="308"/>
      <c r="CPV47" s="7"/>
      <c r="CPW47" s="8"/>
      <c r="CPX47" s="10"/>
      <c r="CPY47" s="9"/>
      <c r="CPZ47" s="9"/>
      <c r="CQA47" s="9"/>
      <c r="CQB47" s="308"/>
      <c r="CQC47" s="7"/>
      <c r="CQD47" s="8"/>
      <c r="CQE47" s="10"/>
      <c r="CQF47" s="9"/>
      <c r="CQG47" s="9"/>
      <c r="CQH47" s="9"/>
      <c r="CQI47" s="308"/>
      <c r="CQJ47" s="7"/>
      <c r="CQK47" s="8"/>
      <c r="CQL47" s="10"/>
      <c r="CQM47" s="9"/>
      <c r="CQN47" s="9"/>
      <c r="CQO47" s="9"/>
      <c r="CQP47" s="308"/>
      <c r="CQQ47" s="7"/>
      <c r="CQR47" s="8"/>
      <c r="CQS47" s="10"/>
      <c r="CQT47" s="9"/>
      <c r="CQU47" s="9"/>
      <c r="CQV47" s="9"/>
      <c r="CQW47" s="308"/>
      <c r="CQX47" s="7"/>
      <c r="CQY47" s="8"/>
      <c r="CQZ47" s="10"/>
      <c r="CRA47" s="9"/>
      <c r="CRB47" s="9"/>
      <c r="CRC47" s="9"/>
      <c r="CRD47" s="308"/>
      <c r="CRE47" s="7"/>
      <c r="CRF47" s="8"/>
      <c r="CRG47" s="10"/>
      <c r="CRH47" s="9"/>
      <c r="CRI47" s="9"/>
      <c r="CRJ47" s="9"/>
      <c r="CRK47" s="308"/>
      <c r="CRL47" s="7"/>
      <c r="CRM47" s="8"/>
      <c r="CRN47" s="10"/>
      <c r="CRO47" s="9"/>
      <c r="CRP47" s="9"/>
      <c r="CRQ47" s="9"/>
      <c r="CRR47" s="308"/>
      <c r="CRS47" s="7"/>
      <c r="CRT47" s="8"/>
      <c r="CRU47" s="10"/>
      <c r="CRV47" s="9"/>
      <c r="CRW47" s="9"/>
      <c r="CRX47" s="9"/>
      <c r="CRY47" s="308"/>
      <c r="CRZ47" s="7"/>
      <c r="CSA47" s="8"/>
      <c r="CSB47" s="10"/>
      <c r="CSC47" s="9"/>
      <c r="CSD47" s="9"/>
      <c r="CSE47" s="9"/>
      <c r="CSF47" s="308"/>
      <c r="CSG47" s="7"/>
      <c r="CSH47" s="8"/>
      <c r="CSI47" s="10"/>
      <c r="CSJ47" s="9"/>
      <c r="CSK47" s="9"/>
      <c r="CSL47" s="9"/>
      <c r="CSM47" s="308"/>
      <c r="CSN47" s="7"/>
      <c r="CSO47" s="8"/>
      <c r="CSP47" s="10"/>
      <c r="CSQ47" s="9"/>
      <c r="CSR47" s="9"/>
      <c r="CSS47" s="9"/>
      <c r="CST47" s="308"/>
      <c r="CSU47" s="7"/>
      <c r="CSV47" s="8"/>
      <c r="CSW47" s="10"/>
      <c r="CSX47" s="9"/>
      <c r="CSY47" s="9"/>
      <c r="CSZ47" s="9"/>
      <c r="CTA47" s="308"/>
      <c r="CTB47" s="7"/>
      <c r="CTC47" s="8"/>
      <c r="CTD47" s="10"/>
      <c r="CTE47" s="9"/>
      <c r="CTF47" s="9"/>
      <c r="CTG47" s="9"/>
      <c r="CTH47" s="308"/>
      <c r="CTI47" s="7"/>
      <c r="CTJ47" s="8"/>
      <c r="CTK47" s="10"/>
      <c r="CTL47" s="9"/>
      <c r="CTM47" s="9"/>
      <c r="CTN47" s="9"/>
      <c r="CTO47" s="308"/>
      <c r="CTP47" s="7"/>
      <c r="CTQ47" s="8"/>
      <c r="CTR47" s="10"/>
      <c r="CTS47" s="9"/>
      <c r="CTT47" s="9"/>
      <c r="CTU47" s="9"/>
      <c r="CTV47" s="308"/>
      <c r="CTW47" s="7"/>
      <c r="CTX47" s="8"/>
      <c r="CTY47" s="10"/>
      <c r="CTZ47" s="9"/>
      <c r="CUA47" s="9"/>
      <c r="CUB47" s="9"/>
      <c r="CUC47" s="308"/>
      <c r="CUD47" s="7"/>
      <c r="CUE47" s="8"/>
      <c r="CUF47" s="10"/>
      <c r="CUG47" s="9"/>
      <c r="CUH47" s="9"/>
      <c r="CUI47" s="9"/>
      <c r="CUJ47" s="308"/>
      <c r="CUK47" s="7"/>
      <c r="CUL47" s="8"/>
      <c r="CUM47" s="10"/>
      <c r="CUN47" s="9"/>
      <c r="CUO47" s="9"/>
      <c r="CUP47" s="9"/>
      <c r="CUQ47" s="308"/>
      <c r="CUR47" s="7"/>
      <c r="CUS47" s="8"/>
      <c r="CUT47" s="10"/>
      <c r="CUU47" s="9"/>
      <c r="CUV47" s="9"/>
      <c r="CUW47" s="9"/>
      <c r="CUX47" s="308"/>
      <c r="CUY47" s="7"/>
      <c r="CUZ47" s="8"/>
      <c r="CVA47" s="10"/>
      <c r="CVB47" s="9"/>
      <c r="CVC47" s="9"/>
      <c r="CVD47" s="9"/>
      <c r="CVE47" s="308"/>
      <c r="CVF47" s="7"/>
      <c r="CVG47" s="8"/>
      <c r="CVH47" s="10"/>
      <c r="CVI47" s="9"/>
      <c r="CVJ47" s="9"/>
      <c r="CVK47" s="9"/>
      <c r="CVL47" s="308"/>
      <c r="CVM47" s="7"/>
      <c r="CVN47" s="8"/>
      <c r="CVO47" s="10"/>
      <c r="CVP47" s="9"/>
      <c r="CVQ47" s="9"/>
      <c r="CVR47" s="9"/>
      <c r="CVS47" s="308"/>
      <c r="CVT47" s="7"/>
      <c r="CVU47" s="8"/>
      <c r="CVV47" s="10"/>
      <c r="CVW47" s="9"/>
      <c r="CVX47" s="9"/>
      <c r="CVY47" s="9"/>
      <c r="CVZ47" s="308"/>
      <c r="CWA47" s="7"/>
      <c r="CWB47" s="8"/>
      <c r="CWC47" s="10"/>
      <c r="CWD47" s="9"/>
      <c r="CWE47" s="9"/>
      <c r="CWF47" s="9"/>
      <c r="CWG47" s="308"/>
      <c r="CWH47" s="7"/>
      <c r="CWI47" s="8"/>
      <c r="CWJ47" s="10"/>
      <c r="CWK47" s="9"/>
      <c r="CWL47" s="9"/>
      <c r="CWM47" s="9"/>
      <c r="CWN47" s="308"/>
      <c r="CWO47" s="7"/>
      <c r="CWP47" s="8"/>
      <c r="CWQ47" s="10"/>
      <c r="CWR47" s="9"/>
      <c r="CWS47" s="9"/>
      <c r="CWT47" s="9"/>
      <c r="CWU47" s="308"/>
      <c r="CWV47" s="7"/>
      <c r="CWW47" s="8"/>
      <c r="CWX47" s="10"/>
      <c r="CWY47" s="9"/>
      <c r="CWZ47" s="9"/>
      <c r="CXA47" s="9"/>
      <c r="CXB47" s="308"/>
      <c r="CXC47" s="7"/>
      <c r="CXD47" s="8"/>
      <c r="CXE47" s="10"/>
      <c r="CXF47" s="9"/>
      <c r="CXG47" s="9"/>
      <c r="CXH47" s="9"/>
      <c r="CXI47" s="308"/>
      <c r="CXJ47" s="7"/>
      <c r="CXK47" s="8"/>
      <c r="CXL47" s="10"/>
      <c r="CXM47" s="9"/>
      <c r="CXN47" s="9"/>
      <c r="CXO47" s="9"/>
      <c r="CXP47" s="308"/>
      <c r="CXQ47" s="7"/>
      <c r="CXR47" s="8"/>
      <c r="CXS47" s="10"/>
      <c r="CXT47" s="9"/>
      <c r="CXU47" s="9"/>
      <c r="CXV47" s="9"/>
      <c r="CXW47" s="308"/>
      <c r="CXX47" s="7"/>
      <c r="CXY47" s="8"/>
      <c r="CXZ47" s="10"/>
      <c r="CYA47" s="9"/>
      <c r="CYB47" s="9"/>
      <c r="CYC47" s="9"/>
      <c r="CYD47" s="308"/>
      <c r="CYE47" s="7"/>
      <c r="CYF47" s="8"/>
      <c r="CYG47" s="10"/>
      <c r="CYH47" s="9"/>
      <c r="CYI47" s="9"/>
      <c r="CYJ47" s="9"/>
      <c r="CYK47" s="308"/>
      <c r="CYL47" s="7"/>
      <c r="CYM47" s="8"/>
      <c r="CYN47" s="10"/>
      <c r="CYO47" s="9"/>
      <c r="CYP47" s="9"/>
      <c r="CYQ47" s="9"/>
      <c r="CYR47" s="308"/>
      <c r="CYS47" s="7"/>
      <c r="CYT47" s="8"/>
      <c r="CYU47" s="10"/>
      <c r="CYV47" s="9"/>
      <c r="CYW47" s="9"/>
      <c r="CYX47" s="9"/>
      <c r="CYY47" s="308"/>
      <c r="CYZ47" s="7"/>
      <c r="CZA47" s="8"/>
      <c r="CZB47" s="10"/>
      <c r="CZC47" s="9"/>
      <c r="CZD47" s="9"/>
      <c r="CZE47" s="9"/>
      <c r="CZF47" s="308"/>
      <c r="CZG47" s="7"/>
      <c r="CZH47" s="8"/>
      <c r="CZI47" s="10"/>
      <c r="CZJ47" s="9"/>
      <c r="CZK47" s="9"/>
      <c r="CZL47" s="9"/>
      <c r="CZM47" s="308"/>
      <c r="CZN47" s="7"/>
      <c r="CZO47" s="8"/>
      <c r="CZP47" s="10"/>
      <c r="CZQ47" s="9"/>
      <c r="CZR47" s="9"/>
      <c r="CZS47" s="9"/>
      <c r="CZT47" s="308"/>
      <c r="CZU47" s="7"/>
      <c r="CZV47" s="8"/>
      <c r="CZW47" s="10"/>
      <c r="CZX47" s="9"/>
      <c r="CZY47" s="9"/>
      <c r="CZZ47" s="9"/>
      <c r="DAA47" s="308"/>
      <c r="DAB47" s="7"/>
      <c r="DAC47" s="8"/>
      <c r="DAD47" s="10"/>
      <c r="DAE47" s="9"/>
      <c r="DAF47" s="9"/>
      <c r="DAG47" s="9"/>
      <c r="DAH47" s="308"/>
      <c r="DAI47" s="7"/>
      <c r="DAJ47" s="8"/>
      <c r="DAK47" s="10"/>
      <c r="DAL47" s="9"/>
      <c r="DAM47" s="9"/>
      <c r="DAN47" s="9"/>
      <c r="DAO47" s="308"/>
      <c r="DAP47" s="7"/>
      <c r="DAQ47" s="8"/>
      <c r="DAR47" s="10"/>
      <c r="DAS47" s="9"/>
      <c r="DAT47" s="9"/>
      <c r="DAU47" s="9"/>
      <c r="DAV47" s="308"/>
      <c r="DAW47" s="7"/>
      <c r="DAX47" s="8"/>
      <c r="DAY47" s="10"/>
      <c r="DAZ47" s="9"/>
      <c r="DBA47" s="9"/>
      <c r="DBB47" s="9"/>
      <c r="DBC47" s="308"/>
      <c r="DBD47" s="7"/>
      <c r="DBE47" s="8"/>
      <c r="DBF47" s="10"/>
      <c r="DBG47" s="9"/>
      <c r="DBH47" s="9"/>
      <c r="DBI47" s="9"/>
      <c r="DBJ47" s="308"/>
      <c r="DBK47" s="7"/>
      <c r="DBL47" s="8"/>
      <c r="DBM47" s="10"/>
      <c r="DBN47" s="9"/>
      <c r="DBO47" s="9"/>
      <c r="DBP47" s="9"/>
      <c r="DBQ47" s="308"/>
      <c r="DBR47" s="7"/>
      <c r="DBS47" s="8"/>
      <c r="DBT47" s="10"/>
      <c r="DBU47" s="9"/>
      <c r="DBV47" s="9"/>
      <c r="DBW47" s="9"/>
      <c r="DBX47" s="308"/>
      <c r="DBY47" s="7"/>
      <c r="DBZ47" s="8"/>
      <c r="DCA47" s="10"/>
      <c r="DCB47" s="9"/>
      <c r="DCC47" s="9"/>
      <c r="DCD47" s="9"/>
      <c r="DCE47" s="308"/>
      <c r="DCF47" s="7"/>
      <c r="DCG47" s="8"/>
      <c r="DCH47" s="10"/>
      <c r="DCI47" s="9"/>
      <c r="DCJ47" s="9"/>
      <c r="DCK47" s="9"/>
      <c r="DCL47" s="308"/>
      <c r="DCM47" s="7"/>
      <c r="DCN47" s="8"/>
      <c r="DCO47" s="10"/>
      <c r="DCP47" s="9"/>
      <c r="DCQ47" s="9"/>
      <c r="DCR47" s="9"/>
      <c r="DCS47" s="308"/>
      <c r="DCT47" s="7"/>
      <c r="DCU47" s="8"/>
      <c r="DCV47" s="10"/>
      <c r="DCW47" s="9"/>
      <c r="DCX47" s="9"/>
      <c r="DCY47" s="9"/>
      <c r="DCZ47" s="308"/>
      <c r="DDA47" s="7"/>
      <c r="DDB47" s="8"/>
      <c r="DDC47" s="10"/>
      <c r="DDD47" s="9"/>
      <c r="DDE47" s="9"/>
      <c r="DDF47" s="9"/>
      <c r="DDG47" s="308"/>
      <c r="DDH47" s="7"/>
      <c r="DDI47" s="8"/>
      <c r="DDJ47" s="10"/>
      <c r="DDK47" s="9"/>
      <c r="DDL47" s="9"/>
      <c r="DDM47" s="9"/>
      <c r="DDN47" s="308"/>
      <c r="DDO47" s="7"/>
      <c r="DDP47" s="8"/>
      <c r="DDQ47" s="10"/>
      <c r="DDR47" s="9"/>
      <c r="DDS47" s="9"/>
      <c r="DDT47" s="9"/>
      <c r="DDU47" s="308"/>
      <c r="DDV47" s="7"/>
      <c r="DDW47" s="8"/>
      <c r="DDX47" s="10"/>
      <c r="DDY47" s="9"/>
      <c r="DDZ47" s="9"/>
      <c r="DEA47" s="9"/>
      <c r="DEB47" s="308"/>
      <c r="DEC47" s="7"/>
      <c r="DED47" s="8"/>
      <c r="DEE47" s="10"/>
      <c r="DEF47" s="9"/>
      <c r="DEG47" s="9"/>
      <c r="DEH47" s="9"/>
      <c r="DEI47" s="308"/>
      <c r="DEJ47" s="7"/>
      <c r="DEK47" s="8"/>
      <c r="DEL47" s="10"/>
      <c r="DEM47" s="9"/>
      <c r="DEN47" s="9"/>
      <c r="DEO47" s="9"/>
      <c r="DEP47" s="308"/>
      <c r="DEQ47" s="7"/>
      <c r="DER47" s="8"/>
      <c r="DES47" s="10"/>
      <c r="DET47" s="9"/>
      <c r="DEU47" s="9"/>
      <c r="DEV47" s="9"/>
      <c r="DEW47" s="308"/>
      <c r="DEX47" s="7"/>
      <c r="DEY47" s="8"/>
      <c r="DEZ47" s="10"/>
      <c r="DFA47" s="9"/>
      <c r="DFB47" s="9"/>
      <c r="DFC47" s="9"/>
      <c r="DFD47" s="308"/>
      <c r="DFE47" s="7"/>
      <c r="DFF47" s="8"/>
      <c r="DFG47" s="10"/>
      <c r="DFH47" s="9"/>
      <c r="DFI47" s="9"/>
      <c r="DFJ47" s="9"/>
      <c r="DFK47" s="308"/>
      <c r="DFL47" s="7"/>
      <c r="DFM47" s="8"/>
      <c r="DFN47" s="10"/>
      <c r="DFO47" s="9"/>
      <c r="DFP47" s="9"/>
      <c r="DFQ47" s="9"/>
      <c r="DFR47" s="308"/>
      <c r="DFS47" s="7"/>
      <c r="DFT47" s="8"/>
      <c r="DFU47" s="10"/>
      <c r="DFV47" s="9"/>
      <c r="DFW47" s="9"/>
      <c r="DFX47" s="9"/>
      <c r="DFY47" s="308"/>
      <c r="DFZ47" s="7"/>
      <c r="DGA47" s="8"/>
      <c r="DGB47" s="10"/>
      <c r="DGC47" s="9"/>
      <c r="DGD47" s="9"/>
      <c r="DGE47" s="9"/>
      <c r="DGF47" s="308"/>
      <c r="DGG47" s="7"/>
      <c r="DGH47" s="8"/>
      <c r="DGI47" s="10"/>
      <c r="DGJ47" s="9"/>
      <c r="DGK47" s="9"/>
      <c r="DGL47" s="9"/>
      <c r="DGM47" s="308"/>
      <c r="DGN47" s="7"/>
      <c r="DGO47" s="8"/>
      <c r="DGP47" s="10"/>
      <c r="DGQ47" s="9"/>
      <c r="DGR47" s="9"/>
      <c r="DGS47" s="9"/>
      <c r="DGT47" s="308"/>
      <c r="DGU47" s="7"/>
      <c r="DGV47" s="8"/>
      <c r="DGW47" s="10"/>
      <c r="DGX47" s="9"/>
      <c r="DGY47" s="9"/>
      <c r="DGZ47" s="9"/>
      <c r="DHA47" s="308"/>
      <c r="DHB47" s="7"/>
      <c r="DHC47" s="8"/>
      <c r="DHD47" s="10"/>
      <c r="DHE47" s="9"/>
      <c r="DHF47" s="9"/>
      <c r="DHG47" s="9"/>
      <c r="DHH47" s="308"/>
      <c r="DHI47" s="7"/>
      <c r="DHJ47" s="8"/>
      <c r="DHK47" s="10"/>
      <c r="DHL47" s="9"/>
      <c r="DHM47" s="9"/>
      <c r="DHN47" s="9"/>
      <c r="DHO47" s="308"/>
      <c r="DHP47" s="7"/>
      <c r="DHQ47" s="8"/>
      <c r="DHR47" s="10"/>
      <c r="DHS47" s="9"/>
      <c r="DHT47" s="9"/>
      <c r="DHU47" s="9"/>
      <c r="DHV47" s="308"/>
      <c r="DHW47" s="7"/>
      <c r="DHX47" s="8"/>
      <c r="DHY47" s="10"/>
      <c r="DHZ47" s="9"/>
      <c r="DIA47" s="9"/>
      <c r="DIB47" s="9"/>
      <c r="DIC47" s="308"/>
      <c r="DID47" s="7"/>
      <c r="DIE47" s="8"/>
      <c r="DIF47" s="10"/>
      <c r="DIG47" s="9"/>
      <c r="DIH47" s="9"/>
      <c r="DII47" s="9"/>
      <c r="DIJ47" s="308"/>
      <c r="DIK47" s="7"/>
      <c r="DIL47" s="8"/>
      <c r="DIM47" s="10"/>
      <c r="DIN47" s="9"/>
      <c r="DIO47" s="9"/>
      <c r="DIP47" s="9"/>
      <c r="DIQ47" s="308"/>
      <c r="DIR47" s="7"/>
      <c r="DIS47" s="8"/>
      <c r="DIT47" s="10"/>
      <c r="DIU47" s="9"/>
      <c r="DIV47" s="9"/>
      <c r="DIW47" s="9"/>
      <c r="DIX47" s="308"/>
      <c r="DIY47" s="7"/>
      <c r="DIZ47" s="8"/>
      <c r="DJA47" s="10"/>
      <c r="DJB47" s="9"/>
      <c r="DJC47" s="9"/>
      <c r="DJD47" s="9"/>
      <c r="DJE47" s="308"/>
      <c r="DJF47" s="7"/>
      <c r="DJG47" s="8"/>
      <c r="DJH47" s="10"/>
      <c r="DJI47" s="9"/>
      <c r="DJJ47" s="9"/>
      <c r="DJK47" s="9"/>
      <c r="DJL47" s="308"/>
      <c r="DJM47" s="7"/>
      <c r="DJN47" s="8"/>
      <c r="DJO47" s="10"/>
      <c r="DJP47" s="9"/>
      <c r="DJQ47" s="9"/>
      <c r="DJR47" s="9"/>
      <c r="DJS47" s="308"/>
      <c r="DJT47" s="7"/>
      <c r="DJU47" s="8"/>
      <c r="DJV47" s="10"/>
      <c r="DJW47" s="9"/>
      <c r="DJX47" s="9"/>
      <c r="DJY47" s="9"/>
      <c r="DJZ47" s="308"/>
      <c r="DKA47" s="7"/>
      <c r="DKB47" s="8"/>
      <c r="DKC47" s="10"/>
      <c r="DKD47" s="9"/>
      <c r="DKE47" s="9"/>
      <c r="DKF47" s="9"/>
      <c r="DKG47" s="308"/>
      <c r="DKH47" s="7"/>
      <c r="DKI47" s="8"/>
      <c r="DKJ47" s="10"/>
      <c r="DKK47" s="9"/>
      <c r="DKL47" s="9"/>
      <c r="DKM47" s="9"/>
      <c r="DKN47" s="308"/>
      <c r="DKO47" s="7"/>
      <c r="DKP47" s="8"/>
      <c r="DKQ47" s="10"/>
      <c r="DKR47" s="9"/>
      <c r="DKS47" s="9"/>
      <c r="DKT47" s="9"/>
      <c r="DKU47" s="308"/>
      <c r="DKV47" s="7"/>
      <c r="DKW47" s="8"/>
      <c r="DKX47" s="10"/>
      <c r="DKY47" s="9"/>
      <c r="DKZ47" s="9"/>
      <c r="DLA47" s="9"/>
      <c r="DLB47" s="308"/>
      <c r="DLC47" s="7"/>
      <c r="DLD47" s="8"/>
      <c r="DLE47" s="10"/>
      <c r="DLF47" s="9"/>
      <c r="DLG47" s="9"/>
      <c r="DLH47" s="9"/>
      <c r="DLI47" s="308"/>
      <c r="DLJ47" s="7"/>
      <c r="DLK47" s="8"/>
      <c r="DLL47" s="10"/>
      <c r="DLM47" s="9"/>
      <c r="DLN47" s="9"/>
      <c r="DLO47" s="9"/>
      <c r="DLP47" s="308"/>
      <c r="DLQ47" s="7"/>
      <c r="DLR47" s="8"/>
      <c r="DLS47" s="10"/>
      <c r="DLT47" s="9"/>
      <c r="DLU47" s="9"/>
      <c r="DLV47" s="9"/>
      <c r="DLW47" s="308"/>
      <c r="DLX47" s="7"/>
      <c r="DLY47" s="8"/>
      <c r="DLZ47" s="10"/>
      <c r="DMA47" s="9"/>
      <c r="DMB47" s="9"/>
      <c r="DMC47" s="9"/>
      <c r="DMD47" s="308"/>
      <c r="DME47" s="7"/>
      <c r="DMF47" s="8"/>
      <c r="DMG47" s="10"/>
      <c r="DMH47" s="9"/>
      <c r="DMI47" s="9"/>
      <c r="DMJ47" s="9"/>
      <c r="DMK47" s="308"/>
      <c r="DML47" s="7"/>
      <c r="DMM47" s="8"/>
      <c r="DMN47" s="10"/>
      <c r="DMO47" s="9"/>
      <c r="DMP47" s="9"/>
      <c r="DMQ47" s="9"/>
      <c r="DMR47" s="308"/>
      <c r="DMS47" s="7"/>
      <c r="DMT47" s="8"/>
      <c r="DMU47" s="10"/>
      <c r="DMV47" s="9"/>
      <c r="DMW47" s="9"/>
      <c r="DMX47" s="9"/>
      <c r="DMY47" s="308"/>
      <c r="DMZ47" s="7"/>
      <c r="DNA47" s="8"/>
      <c r="DNB47" s="10"/>
      <c r="DNC47" s="9"/>
      <c r="DND47" s="9"/>
      <c r="DNE47" s="9"/>
      <c r="DNF47" s="308"/>
      <c r="DNG47" s="7"/>
      <c r="DNH47" s="8"/>
      <c r="DNI47" s="10"/>
      <c r="DNJ47" s="9"/>
      <c r="DNK47" s="9"/>
      <c r="DNL47" s="9"/>
      <c r="DNM47" s="308"/>
      <c r="DNN47" s="7"/>
      <c r="DNO47" s="8"/>
      <c r="DNP47" s="10"/>
      <c r="DNQ47" s="9"/>
      <c r="DNR47" s="9"/>
      <c r="DNS47" s="9"/>
      <c r="DNT47" s="308"/>
      <c r="DNU47" s="7"/>
      <c r="DNV47" s="8"/>
      <c r="DNW47" s="10"/>
      <c r="DNX47" s="9"/>
      <c r="DNY47" s="9"/>
      <c r="DNZ47" s="9"/>
      <c r="DOA47" s="308"/>
      <c r="DOB47" s="7"/>
      <c r="DOC47" s="8"/>
      <c r="DOD47" s="10"/>
      <c r="DOE47" s="9"/>
      <c r="DOF47" s="9"/>
      <c r="DOG47" s="9"/>
      <c r="DOH47" s="308"/>
      <c r="DOI47" s="7"/>
      <c r="DOJ47" s="8"/>
      <c r="DOK47" s="10"/>
      <c r="DOL47" s="9"/>
      <c r="DOM47" s="9"/>
      <c r="DON47" s="9"/>
      <c r="DOO47" s="308"/>
      <c r="DOP47" s="7"/>
      <c r="DOQ47" s="8"/>
      <c r="DOR47" s="10"/>
      <c r="DOS47" s="9"/>
      <c r="DOT47" s="9"/>
      <c r="DOU47" s="9"/>
      <c r="DOV47" s="308"/>
      <c r="DOW47" s="7"/>
      <c r="DOX47" s="8"/>
      <c r="DOY47" s="10"/>
      <c r="DOZ47" s="9"/>
      <c r="DPA47" s="9"/>
      <c r="DPB47" s="9"/>
      <c r="DPC47" s="308"/>
      <c r="DPD47" s="7"/>
      <c r="DPE47" s="8"/>
      <c r="DPF47" s="10"/>
      <c r="DPG47" s="9"/>
      <c r="DPH47" s="9"/>
      <c r="DPI47" s="9"/>
      <c r="DPJ47" s="308"/>
      <c r="DPK47" s="7"/>
      <c r="DPL47" s="8"/>
      <c r="DPM47" s="10"/>
      <c r="DPN47" s="9"/>
      <c r="DPO47" s="9"/>
      <c r="DPP47" s="9"/>
      <c r="DPQ47" s="308"/>
      <c r="DPR47" s="7"/>
      <c r="DPS47" s="8"/>
      <c r="DPT47" s="10"/>
      <c r="DPU47" s="9"/>
      <c r="DPV47" s="9"/>
      <c r="DPW47" s="9"/>
      <c r="DPX47" s="308"/>
      <c r="DPY47" s="7"/>
      <c r="DPZ47" s="8"/>
      <c r="DQA47" s="10"/>
      <c r="DQB47" s="9"/>
      <c r="DQC47" s="9"/>
      <c r="DQD47" s="9"/>
      <c r="DQE47" s="308"/>
      <c r="DQF47" s="7"/>
      <c r="DQG47" s="8"/>
      <c r="DQH47" s="10"/>
      <c r="DQI47" s="9"/>
      <c r="DQJ47" s="9"/>
      <c r="DQK47" s="9"/>
      <c r="DQL47" s="308"/>
      <c r="DQM47" s="7"/>
      <c r="DQN47" s="8"/>
      <c r="DQO47" s="10"/>
      <c r="DQP47" s="9"/>
      <c r="DQQ47" s="9"/>
      <c r="DQR47" s="9"/>
      <c r="DQS47" s="308"/>
      <c r="DQT47" s="7"/>
      <c r="DQU47" s="8"/>
      <c r="DQV47" s="10"/>
      <c r="DQW47" s="9"/>
      <c r="DQX47" s="9"/>
      <c r="DQY47" s="9"/>
      <c r="DQZ47" s="308"/>
      <c r="DRA47" s="7"/>
      <c r="DRB47" s="8"/>
      <c r="DRC47" s="10"/>
      <c r="DRD47" s="9"/>
      <c r="DRE47" s="9"/>
      <c r="DRF47" s="9"/>
      <c r="DRG47" s="308"/>
      <c r="DRH47" s="7"/>
      <c r="DRI47" s="8"/>
      <c r="DRJ47" s="10"/>
      <c r="DRK47" s="9"/>
      <c r="DRL47" s="9"/>
      <c r="DRM47" s="9"/>
      <c r="DRN47" s="308"/>
      <c r="DRO47" s="7"/>
      <c r="DRP47" s="8"/>
      <c r="DRQ47" s="10"/>
      <c r="DRR47" s="9"/>
      <c r="DRS47" s="9"/>
      <c r="DRT47" s="9"/>
      <c r="DRU47" s="308"/>
      <c r="DRV47" s="7"/>
      <c r="DRW47" s="8"/>
      <c r="DRX47" s="10"/>
      <c r="DRY47" s="9"/>
      <c r="DRZ47" s="9"/>
      <c r="DSA47" s="9"/>
      <c r="DSB47" s="308"/>
      <c r="DSC47" s="7"/>
      <c r="DSD47" s="8"/>
      <c r="DSE47" s="10"/>
      <c r="DSF47" s="9"/>
      <c r="DSG47" s="9"/>
      <c r="DSH47" s="9"/>
      <c r="DSI47" s="308"/>
      <c r="DSJ47" s="7"/>
      <c r="DSK47" s="8"/>
      <c r="DSL47" s="10"/>
      <c r="DSM47" s="9"/>
      <c r="DSN47" s="9"/>
      <c r="DSO47" s="9"/>
      <c r="DSP47" s="308"/>
      <c r="DSQ47" s="7"/>
      <c r="DSR47" s="8"/>
      <c r="DSS47" s="10"/>
      <c r="DST47" s="9"/>
      <c r="DSU47" s="9"/>
      <c r="DSV47" s="9"/>
      <c r="DSW47" s="308"/>
      <c r="DSX47" s="7"/>
      <c r="DSY47" s="8"/>
      <c r="DSZ47" s="10"/>
      <c r="DTA47" s="9"/>
      <c r="DTB47" s="9"/>
      <c r="DTC47" s="9"/>
      <c r="DTD47" s="308"/>
      <c r="DTE47" s="7"/>
      <c r="DTF47" s="8"/>
      <c r="DTG47" s="10"/>
      <c r="DTH47" s="9"/>
      <c r="DTI47" s="9"/>
      <c r="DTJ47" s="9"/>
      <c r="DTK47" s="308"/>
      <c r="DTL47" s="7"/>
      <c r="DTM47" s="8"/>
      <c r="DTN47" s="10"/>
      <c r="DTO47" s="9"/>
      <c r="DTP47" s="9"/>
      <c r="DTQ47" s="9"/>
      <c r="DTR47" s="308"/>
      <c r="DTS47" s="7"/>
      <c r="DTT47" s="8"/>
      <c r="DTU47" s="10"/>
      <c r="DTV47" s="9"/>
      <c r="DTW47" s="9"/>
      <c r="DTX47" s="9"/>
      <c r="DTY47" s="308"/>
      <c r="DTZ47" s="7"/>
      <c r="DUA47" s="8"/>
      <c r="DUB47" s="10"/>
      <c r="DUC47" s="9"/>
      <c r="DUD47" s="9"/>
      <c r="DUE47" s="9"/>
      <c r="DUF47" s="308"/>
      <c r="DUG47" s="7"/>
      <c r="DUH47" s="8"/>
      <c r="DUI47" s="10"/>
      <c r="DUJ47" s="9"/>
      <c r="DUK47" s="9"/>
      <c r="DUL47" s="9"/>
      <c r="DUM47" s="308"/>
      <c r="DUN47" s="7"/>
      <c r="DUO47" s="8"/>
      <c r="DUP47" s="10"/>
      <c r="DUQ47" s="9"/>
      <c r="DUR47" s="9"/>
      <c r="DUS47" s="9"/>
      <c r="DUT47" s="308"/>
      <c r="DUU47" s="7"/>
      <c r="DUV47" s="8"/>
      <c r="DUW47" s="10"/>
      <c r="DUX47" s="9"/>
      <c r="DUY47" s="9"/>
      <c r="DUZ47" s="9"/>
      <c r="DVA47" s="308"/>
      <c r="DVB47" s="7"/>
      <c r="DVC47" s="8"/>
      <c r="DVD47" s="10"/>
      <c r="DVE47" s="9"/>
      <c r="DVF47" s="9"/>
      <c r="DVG47" s="9"/>
      <c r="DVH47" s="308"/>
      <c r="DVI47" s="7"/>
      <c r="DVJ47" s="8"/>
      <c r="DVK47" s="10"/>
      <c r="DVL47" s="9"/>
      <c r="DVM47" s="9"/>
      <c r="DVN47" s="9"/>
      <c r="DVO47" s="308"/>
      <c r="DVP47" s="7"/>
      <c r="DVQ47" s="8"/>
      <c r="DVR47" s="10"/>
      <c r="DVS47" s="9"/>
      <c r="DVT47" s="9"/>
      <c r="DVU47" s="9"/>
      <c r="DVV47" s="308"/>
      <c r="DVW47" s="7"/>
      <c r="DVX47" s="8"/>
      <c r="DVY47" s="10"/>
      <c r="DVZ47" s="9"/>
      <c r="DWA47" s="9"/>
      <c r="DWB47" s="9"/>
      <c r="DWC47" s="308"/>
      <c r="DWD47" s="7"/>
      <c r="DWE47" s="8"/>
      <c r="DWF47" s="10"/>
      <c r="DWG47" s="9"/>
      <c r="DWH47" s="9"/>
      <c r="DWI47" s="9"/>
      <c r="DWJ47" s="308"/>
      <c r="DWK47" s="7"/>
      <c r="DWL47" s="8"/>
      <c r="DWM47" s="10"/>
      <c r="DWN47" s="9"/>
      <c r="DWO47" s="9"/>
      <c r="DWP47" s="9"/>
      <c r="DWQ47" s="308"/>
      <c r="DWR47" s="7"/>
      <c r="DWS47" s="8"/>
      <c r="DWT47" s="10"/>
      <c r="DWU47" s="9"/>
      <c r="DWV47" s="9"/>
      <c r="DWW47" s="9"/>
      <c r="DWX47" s="308"/>
      <c r="DWY47" s="7"/>
      <c r="DWZ47" s="8"/>
      <c r="DXA47" s="10"/>
      <c r="DXB47" s="9"/>
      <c r="DXC47" s="9"/>
      <c r="DXD47" s="9"/>
      <c r="DXE47" s="308"/>
      <c r="DXF47" s="7"/>
      <c r="DXG47" s="8"/>
      <c r="DXH47" s="10"/>
      <c r="DXI47" s="9"/>
      <c r="DXJ47" s="9"/>
      <c r="DXK47" s="9"/>
      <c r="DXL47" s="308"/>
      <c r="DXM47" s="7"/>
      <c r="DXN47" s="8"/>
      <c r="DXO47" s="10"/>
      <c r="DXP47" s="9"/>
      <c r="DXQ47" s="9"/>
      <c r="DXR47" s="9"/>
      <c r="DXS47" s="308"/>
      <c r="DXT47" s="7"/>
      <c r="DXU47" s="8"/>
      <c r="DXV47" s="10"/>
      <c r="DXW47" s="9"/>
      <c r="DXX47" s="9"/>
      <c r="DXY47" s="9"/>
      <c r="DXZ47" s="308"/>
      <c r="DYA47" s="7"/>
      <c r="DYB47" s="8"/>
      <c r="DYC47" s="10"/>
      <c r="DYD47" s="9"/>
      <c r="DYE47" s="9"/>
      <c r="DYF47" s="9"/>
      <c r="DYG47" s="308"/>
      <c r="DYH47" s="7"/>
      <c r="DYI47" s="8"/>
      <c r="DYJ47" s="10"/>
      <c r="DYK47" s="9"/>
      <c r="DYL47" s="9"/>
      <c r="DYM47" s="9"/>
      <c r="DYN47" s="308"/>
      <c r="DYO47" s="7"/>
      <c r="DYP47" s="8"/>
      <c r="DYQ47" s="10"/>
      <c r="DYR47" s="9"/>
      <c r="DYS47" s="9"/>
      <c r="DYT47" s="9"/>
      <c r="DYU47" s="308"/>
      <c r="DYV47" s="7"/>
      <c r="DYW47" s="8"/>
      <c r="DYX47" s="10"/>
      <c r="DYY47" s="9"/>
      <c r="DYZ47" s="9"/>
      <c r="DZA47" s="9"/>
      <c r="DZB47" s="308"/>
      <c r="DZC47" s="7"/>
      <c r="DZD47" s="8"/>
      <c r="DZE47" s="10"/>
      <c r="DZF47" s="9"/>
      <c r="DZG47" s="9"/>
      <c r="DZH47" s="9"/>
      <c r="DZI47" s="308"/>
      <c r="DZJ47" s="7"/>
      <c r="DZK47" s="8"/>
      <c r="DZL47" s="10"/>
      <c r="DZM47" s="9"/>
      <c r="DZN47" s="9"/>
      <c r="DZO47" s="9"/>
      <c r="DZP47" s="308"/>
      <c r="DZQ47" s="7"/>
      <c r="DZR47" s="8"/>
      <c r="DZS47" s="10"/>
      <c r="DZT47" s="9"/>
      <c r="DZU47" s="9"/>
      <c r="DZV47" s="9"/>
      <c r="DZW47" s="308"/>
      <c r="DZX47" s="7"/>
      <c r="DZY47" s="8"/>
      <c r="DZZ47" s="10"/>
      <c r="EAA47" s="9"/>
      <c r="EAB47" s="9"/>
      <c r="EAC47" s="9"/>
      <c r="EAD47" s="308"/>
      <c r="EAE47" s="7"/>
      <c r="EAF47" s="8"/>
      <c r="EAG47" s="10"/>
      <c r="EAH47" s="9"/>
      <c r="EAI47" s="9"/>
      <c r="EAJ47" s="9"/>
      <c r="EAK47" s="308"/>
      <c r="EAL47" s="7"/>
      <c r="EAM47" s="8"/>
      <c r="EAN47" s="10"/>
      <c r="EAO47" s="9"/>
      <c r="EAP47" s="9"/>
      <c r="EAQ47" s="9"/>
      <c r="EAR47" s="308"/>
      <c r="EAS47" s="7"/>
      <c r="EAT47" s="8"/>
      <c r="EAU47" s="10"/>
      <c r="EAV47" s="9"/>
      <c r="EAW47" s="9"/>
      <c r="EAX47" s="9"/>
      <c r="EAY47" s="308"/>
      <c r="EAZ47" s="7"/>
      <c r="EBA47" s="8"/>
      <c r="EBB47" s="10"/>
      <c r="EBC47" s="9"/>
      <c r="EBD47" s="9"/>
      <c r="EBE47" s="9"/>
      <c r="EBF47" s="308"/>
      <c r="EBG47" s="7"/>
      <c r="EBH47" s="8"/>
      <c r="EBI47" s="10"/>
      <c r="EBJ47" s="9"/>
      <c r="EBK47" s="9"/>
      <c r="EBL47" s="9"/>
      <c r="EBM47" s="308"/>
      <c r="EBN47" s="7"/>
      <c r="EBO47" s="8"/>
      <c r="EBP47" s="10"/>
      <c r="EBQ47" s="9"/>
      <c r="EBR47" s="9"/>
      <c r="EBS47" s="9"/>
      <c r="EBT47" s="308"/>
      <c r="EBU47" s="7"/>
      <c r="EBV47" s="8"/>
      <c r="EBW47" s="10"/>
      <c r="EBX47" s="9"/>
      <c r="EBY47" s="9"/>
      <c r="EBZ47" s="9"/>
      <c r="ECA47" s="308"/>
      <c r="ECB47" s="7"/>
      <c r="ECC47" s="8"/>
      <c r="ECD47" s="10"/>
      <c r="ECE47" s="9"/>
      <c r="ECF47" s="9"/>
      <c r="ECG47" s="9"/>
      <c r="ECH47" s="308"/>
      <c r="ECI47" s="7"/>
      <c r="ECJ47" s="8"/>
      <c r="ECK47" s="10"/>
      <c r="ECL47" s="9"/>
      <c r="ECM47" s="9"/>
      <c r="ECN47" s="9"/>
      <c r="ECO47" s="308"/>
      <c r="ECP47" s="7"/>
      <c r="ECQ47" s="8"/>
      <c r="ECR47" s="10"/>
      <c r="ECS47" s="9"/>
      <c r="ECT47" s="9"/>
      <c r="ECU47" s="9"/>
      <c r="ECV47" s="308"/>
      <c r="ECW47" s="7"/>
      <c r="ECX47" s="8"/>
      <c r="ECY47" s="10"/>
      <c r="ECZ47" s="9"/>
      <c r="EDA47" s="9"/>
      <c r="EDB47" s="9"/>
      <c r="EDC47" s="308"/>
      <c r="EDD47" s="7"/>
      <c r="EDE47" s="8"/>
      <c r="EDF47" s="10"/>
      <c r="EDG47" s="9"/>
      <c r="EDH47" s="9"/>
      <c r="EDI47" s="9"/>
      <c r="EDJ47" s="308"/>
      <c r="EDK47" s="7"/>
      <c r="EDL47" s="8"/>
      <c r="EDM47" s="10"/>
      <c r="EDN47" s="9"/>
      <c r="EDO47" s="9"/>
      <c r="EDP47" s="9"/>
      <c r="EDQ47" s="308"/>
      <c r="EDR47" s="7"/>
      <c r="EDS47" s="8"/>
      <c r="EDT47" s="10"/>
      <c r="EDU47" s="9"/>
      <c r="EDV47" s="9"/>
      <c r="EDW47" s="9"/>
      <c r="EDX47" s="308"/>
      <c r="EDY47" s="7"/>
      <c r="EDZ47" s="8"/>
      <c r="EEA47" s="10"/>
      <c r="EEB47" s="9"/>
      <c r="EEC47" s="9"/>
      <c r="EED47" s="9"/>
      <c r="EEE47" s="308"/>
      <c r="EEF47" s="7"/>
      <c r="EEG47" s="8"/>
      <c r="EEH47" s="10"/>
      <c r="EEI47" s="9"/>
      <c r="EEJ47" s="9"/>
      <c r="EEK47" s="9"/>
      <c r="EEL47" s="308"/>
      <c r="EEM47" s="7"/>
      <c r="EEN47" s="8"/>
      <c r="EEO47" s="10"/>
      <c r="EEP47" s="9"/>
      <c r="EEQ47" s="9"/>
      <c r="EER47" s="9"/>
      <c r="EES47" s="308"/>
      <c r="EET47" s="7"/>
      <c r="EEU47" s="8"/>
      <c r="EEV47" s="10"/>
      <c r="EEW47" s="9"/>
      <c r="EEX47" s="9"/>
      <c r="EEY47" s="9"/>
      <c r="EEZ47" s="308"/>
      <c r="EFA47" s="7"/>
      <c r="EFB47" s="8"/>
      <c r="EFC47" s="10"/>
      <c r="EFD47" s="9"/>
      <c r="EFE47" s="9"/>
      <c r="EFF47" s="9"/>
      <c r="EFG47" s="308"/>
      <c r="EFH47" s="7"/>
      <c r="EFI47" s="8"/>
      <c r="EFJ47" s="10"/>
      <c r="EFK47" s="9"/>
      <c r="EFL47" s="9"/>
      <c r="EFM47" s="9"/>
      <c r="EFN47" s="308"/>
      <c r="EFO47" s="7"/>
      <c r="EFP47" s="8"/>
      <c r="EFQ47" s="10"/>
      <c r="EFR47" s="9"/>
      <c r="EFS47" s="9"/>
      <c r="EFT47" s="9"/>
      <c r="EFU47" s="308"/>
      <c r="EFV47" s="7"/>
      <c r="EFW47" s="8"/>
      <c r="EFX47" s="10"/>
      <c r="EFY47" s="9"/>
      <c r="EFZ47" s="9"/>
      <c r="EGA47" s="9"/>
      <c r="EGB47" s="308"/>
      <c r="EGC47" s="7"/>
      <c r="EGD47" s="8"/>
      <c r="EGE47" s="10"/>
      <c r="EGF47" s="9"/>
      <c r="EGG47" s="9"/>
      <c r="EGH47" s="9"/>
      <c r="EGI47" s="308"/>
      <c r="EGJ47" s="7"/>
      <c r="EGK47" s="8"/>
      <c r="EGL47" s="10"/>
      <c r="EGM47" s="9"/>
      <c r="EGN47" s="9"/>
      <c r="EGO47" s="9"/>
      <c r="EGP47" s="308"/>
      <c r="EGQ47" s="7"/>
      <c r="EGR47" s="8"/>
      <c r="EGS47" s="10"/>
      <c r="EGT47" s="9"/>
      <c r="EGU47" s="9"/>
      <c r="EGV47" s="9"/>
      <c r="EGW47" s="308"/>
      <c r="EGX47" s="7"/>
      <c r="EGY47" s="8"/>
      <c r="EGZ47" s="10"/>
      <c r="EHA47" s="9"/>
      <c r="EHB47" s="9"/>
      <c r="EHC47" s="9"/>
      <c r="EHD47" s="308"/>
      <c r="EHE47" s="7"/>
      <c r="EHF47" s="8"/>
      <c r="EHG47" s="10"/>
      <c r="EHH47" s="9"/>
      <c r="EHI47" s="9"/>
      <c r="EHJ47" s="9"/>
      <c r="EHK47" s="308"/>
      <c r="EHL47" s="7"/>
      <c r="EHM47" s="8"/>
      <c r="EHN47" s="10"/>
      <c r="EHO47" s="9"/>
      <c r="EHP47" s="9"/>
      <c r="EHQ47" s="9"/>
      <c r="EHR47" s="308"/>
      <c r="EHS47" s="7"/>
      <c r="EHT47" s="8"/>
      <c r="EHU47" s="10"/>
      <c r="EHV47" s="9"/>
      <c r="EHW47" s="9"/>
      <c r="EHX47" s="9"/>
      <c r="EHY47" s="308"/>
      <c r="EHZ47" s="7"/>
      <c r="EIA47" s="8"/>
      <c r="EIB47" s="10"/>
      <c r="EIC47" s="9"/>
      <c r="EID47" s="9"/>
      <c r="EIE47" s="9"/>
      <c r="EIF47" s="308"/>
      <c r="EIG47" s="7"/>
      <c r="EIH47" s="8"/>
      <c r="EII47" s="10"/>
      <c r="EIJ47" s="9"/>
      <c r="EIK47" s="9"/>
      <c r="EIL47" s="9"/>
      <c r="EIM47" s="308"/>
      <c r="EIN47" s="7"/>
      <c r="EIO47" s="8"/>
      <c r="EIP47" s="10"/>
      <c r="EIQ47" s="9"/>
      <c r="EIR47" s="9"/>
      <c r="EIS47" s="9"/>
      <c r="EIT47" s="308"/>
      <c r="EIU47" s="7"/>
      <c r="EIV47" s="8"/>
      <c r="EIW47" s="10"/>
      <c r="EIX47" s="9"/>
      <c r="EIY47" s="9"/>
      <c r="EIZ47" s="9"/>
      <c r="EJA47" s="308"/>
      <c r="EJB47" s="7"/>
      <c r="EJC47" s="8"/>
      <c r="EJD47" s="10"/>
      <c r="EJE47" s="9"/>
      <c r="EJF47" s="9"/>
      <c r="EJG47" s="9"/>
      <c r="EJH47" s="308"/>
      <c r="EJI47" s="7"/>
      <c r="EJJ47" s="8"/>
      <c r="EJK47" s="10"/>
      <c r="EJL47" s="9"/>
      <c r="EJM47" s="9"/>
      <c r="EJN47" s="9"/>
      <c r="EJO47" s="308"/>
      <c r="EJP47" s="7"/>
      <c r="EJQ47" s="8"/>
      <c r="EJR47" s="10"/>
      <c r="EJS47" s="9"/>
      <c r="EJT47" s="9"/>
      <c r="EJU47" s="9"/>
      <c r="EJV47" s="308"/>
      <c r="EJW47" s="7"/>
      <c r="EJX47" s="8"/>
      <c r="EJY47" s="10"/>
      <c r="EJZ47" s="9"/>
      <c r="EKA47" s="9"/>
      <c r="EKB47" s="9"/>
      <c r="EKC47" s="308"/>
      <c r="EKD47" s="7"/>
      <c r="EKE47" s="8"/>
      <c r="EKF47" s="10"/>
      <c r="EKG47" s="9"/>
      <c r="EKH47" s="9"/>
      <c r="EKI47" s="9"/>
      <c r="EKJ47" s="308"/>
      <c r="EKK47" s="7"/>
      <c r="EKL47" s="8"/>
      <c r="EKM47" s="10"/>
      <c r="EKN47" s="9"/>
      <c r="EKO47" s="9"/>
      <c r="EKP47" s="9"/>
      <c r="EKQ47" s="308"/>
      <c r="EKR47" s="7"/>
      <c r="EKS47" s="8"/>
      <c r="EKT47" s="10"/>
      <c r="EKU47" s="9"/>
      <c r="EKV47" s="9"/>
      <c r="EKW47" s="9"/>
      <c r="EKX47" s="308"/>
      <c r="EKY47" s="7"/>
      <c r="EKZ47" s="8"/>
      <c r="ELA47" s="10"/>
      <c r="ELB47" s="9"/>
      <c r="ELC47" s="9"/>
      <c r="ELD47" s="9"/>
      <c r="ELE47" s="308"/>
      <c r="ELF47" s="7"/>
      <c r="ELG47" s="8"/>
      <c r="ELH47" s="10"/>
      <c r="ELI47" s="9"/>
      <c r="ELJ47" s="9"/>
      <c r="ELK47" s="9"/>
      <c r="ELL47" s="308"/>
      <c r="ELM47" s="7"/>
      <c r="ELN47" s="8"/>
      <c r="ELO47" s="10"/>
      <c r="ELP47" s="9"/>
      <c r="ELQ47" s="9"/>
      <c r="ELR47" s="9"/>
      <c r="ELS47" s="308"/>
      <c r="ELT47" s="7"/>
      <c r="ELU47" s="8"/>
      <c r="ELV47" s="10"/>
      <c r="ELW47" s="9"/>
      <c r="ELX47" s="9"/>
      <c r="ELY47" s="9"/>
      <c r="ELZ47" s="308"/>
      <c r="EMA47" s="7"/>
      <c r="EMB47" s="8"/>
      <c r="EMC47" s="10"/>
      <c r="EMD47" s="9"/>
      <c r="EME47" s="9"/>
      <c r="EMF47" s="9"/>
      <c r="EMG47" s="308"/>
      <c r="EMH47" s="7"/>
      <c r="EMI47" s="8"/>
      <c r="EMJ47" s="10"/>
      <c r="EMK47" s="9"/>
      <c r="EML47" s="9"/>
      <c r="EMM47" s="9"/>
      <c r="EMN47" s="308"/>
      <c r="EMO47" s="7"/>
      <c r="EMP47" s="8"/>
      <c r="EMQ47" s="10"/>
      <c r="EMR47" s="9"/>
      <c r="EMS47" s="9"/>
      <c r="EMT47" s="9"/>
      <c r="EMU47" s="308"/>
      <c r="EMV47" s="7"/>
      <c r="EMW47" s="8"/>
      <c r="EMX47" s="10"/>
      <c r="EMY47" s="9"/>
      <c r="EMZ47" s="9"/>
      <c r="ENA47" s="9"/>
      <c r="ENB47" s="308"/>
      <c r="ENC47" s="7"/>
      <c r="END47" s="8"/>
      <c r="ENE47" s="10"/>
      <c r="ENF47" s="9"/>
      <c r="ENG47" s="9"/>
      <c r="ENH47" s="9"/>
      <c r="ENI47" s="308"/>
      <c r="ENJ47" s="7"/>
      <c r="ENK47" s="8"/>
      <c r="ENL47" s="10"/>
      <c r="ENM47" s="9"/>
      <c r="ENN47" s="9"/>
      <c r="ENO47" s="9"/>
      <c r="ENP47" s="308"/>
      <c r="ENQ47" s="7"/>
      <c r="ENR47" s="8"/>
      <c r="ENS47" s="10"/>
      <c r="ENT47" s="9"/>
      <c r="ENU47" s="9"/>
      <c r="ENV47" s="9"/>
      <c r="ENW47" s="308"/>
      <c r="ENX47" s="7"/>
      <c r="ENY47" s="8"/>
      <c r="ENZ47" s="10"/>
      <c r="EOA47" s="9"/>
      <c r="EOB47" s="9"/>
      <c r="EOC47" s="9"/>
      <c r="EOD47" s="308"/>
      <c r="EOE47" s="7"/>
      <c r="EOF47" s="8"/>
      <c r="EOG47" s="10"/>
      <c r="EOH47" s="9"/>
      <c r="EOI47" s="9"/>
      <c r="EOJ47" s="9"/>
      <c r="EOK47" s="308"/>
      <c r="EOL47" s="7"/>
      <c r="EOM47" s="8"/>
      <c r="EON47" s="10"/>
      <c r="EOO47" s="9"/>
      <c r="EOP47" s="9"/>
      <c r="EOQ47" s="9"/>
      <c r="EOR47" s="308"/>
      <c r="EOS47" s="7"/>
      <c r="EOT47" s="8"/>
      <c r="EOU47" s="10"/>
      <c r="EOV47" s="9"/>
      <c r="EOW47" s="9"/>
      <c r="EOX47" s="9"/>
      <c r="EOY47" s="308"/>
      <c r="EOZ47" s="7"/>
      <c r="EPA47" s="8"/>
      <c r="EPB47" s="10"/>
      <c r="EPC47" s="9"/>
      <c r="EPD47" s="9"/>
      <c r="EPE47" s="9"/>
      <c r="EPF47" s="308"/>
      <c r="EPG47" s="7"/>
      <c r="EPH47" s="8"/>
      <c r="EPI47" s="10"/>
      <c r="EPJ47" s="9"/>
      <c r="EPK47" s="9"/>
      <c r="EPL47" s="9"/>
      <c r="EPM47" s="308"/>
      <c r="EPN47" s="7"/>
      <c r="EPO47" s="8"/>
      <c r="EPP47" s="10"/>
      <c r="EPQ47" s="9"/>
      <c r="EPR47" s="9"/>
      <c r="EPS47" s="9"/>
      <c r="EPT47" s="308"/>
      <c r="EPU47" s="7"/>
      <c r="EPV47" s="8"/>
      <c r="EPW47" s="10"/>
      <c r="EPX47" s="9"/>
      <c r="EPY47" s="9"/>
      <c r="EPZ47" s="9"/>
      <c r="EQA47" s="308"/>
      <c r="EQB47" s="7"/>
      <c r="EQC47" s="8"/>
      <c r="EQD47" s="10"/>
      <c r="EQE47" s="9"/>
      <c r="EQF47" s="9"/>
      <c r="EQG47" s="9"/>
      <c r="EQH47" s="308"/>
      <c r="EQI47" s="7"/>
      <c r="EQJ47" s="8"/>
      <c r="EQK47" s="10"/>
      <c r="EQL47" s="9"/>
      <c r="EQM47" s="9"/>
      <c r="EQN47" s="9"/>
      <c r="EQO47" s="308"/>
      <c r="EQP47" s="7"/>
      <c r="EQQ47" s="8"/>
      <c r="EQR47" s="10"/>
      <c r="EQS47" s="9"/>
      <c r="EQT47" s="9"/>
      <c r="EQU47" s="9"/>
      <c r="EQV47" s="308"/>
      <c r="EQW47" s="7"/>
      <c r="EQX47" s="8"/>
      <c r="EQY47" s="10"/>
      <c r="EQZ47" s="9"/>
      <c r="ERA47" s="9"/>
      <c r="ERB47" s="9"/>
      <c r="ERC47" s="308"/>
      <c r="ERD47" s="7"/>
      <c r="ERE47" s="8"/>
      <c r="ERF47" s="10"/>
      <c r="ERG47" s="9"/>
      <c r="ERH47" s="9"/>
      <c r="ERI47" s="9"/>
      <c r="ERJ47" s="308"/>
      <c r="ERK47" s="7"/>
      <c r="ERL47" s="8"/>
      <c r="ERM47" s="10"/>
      <c r="ERN47" s="9"/>
      <c r="ERO47" s="9"/>
      <c r="ERP47" s="9"/>
      <c r="ERQ47" s="308"/>
      <c r="ERR47" s="7"/>
      <c r="ERS47" s="8"/>
      <c r="ERT47" s="10"/>
      <c r="ERU47" s="9"/>
      <c r="ERV47" s="9"/>
      <c r="ERW47" s="9"/>
      <c r="ERX47" s="308"/>
      <c r="ERY47" s="7"/>
      <c r="ERZ47" s="8"/>
      <c r="ESA47" s="10"/>
      <c r="ESB47" s="9"/>
      <c r="ESC47" s="9"/>
      <c r="ESD47" s="9"/>
      <c r="ESE47" s="308"/>
      <c r="ESF47" s="7"/>
      <c r="ESG47" s="8"/>
      <c r="ESH47" s="10"/>
      <c r="ESI47" s="9"/>
      <c r="ESJ47" s="9"/>
      <c r="ESK47" s="9"/>
      <c r="ESL47" s="308"/>
      <c r="ESM47" s="7"/>
      <c r="ESN47" s="8"/>
      <c r="ESO47" s="10"/>
      <c r="ESP47" s="9"/>
      <c r="ESQ47" s="9"/>
      <c r="ESR47" s="9"/>
      <c r="ESS47" s="308"/>
      <c r="EST47" s="7"/>
      <c r="ESU47" s="8"/>
      <c r="ESV47" s="10"/>
      <c r="ESW47" s="9"/>
      <c r="ESX47" s="9"/>
      <c r="ESY47" s="9"/>
      <c r="ESZ47" s="308"/>
      <c r="ETA47" s="7"/>
      <c r="ETB47" s="8"/>
      <c r="ETC47" s="10"/>
      <c r="ETD47" s="9"/>
      <c r="ETE47" s="9"/>
      <c r="ETF47" s="9"/>
      <c r="ETG47" s="308"/>
      <c r="ETH47" s="7"/>
      <c r="ETI47" s="8"/>
      <c r="ETJ47" s="10"/>
      <c r="ETK47" s="9"/>
      <c r="ETL47" s="9"/>
      <c r="ETM47" s="9"/>
      <c r="ETN47" s="308"/>
      <c r="ETO47" s="7"/>
      <c r="ETP47" s="8"/>
      <c r="ETQ47" s="10"/>
      <c r="ETR47" s="9"/>
      <c r="ETS47" s="9"/>
      <c r="ETT47" s="9"/>
      <c r="ETU47" s="308"/>
      <c r="ETV47" s="7"/>
      <c r="ETW47" s="8"/>
      <c r="ETX47" s="10"/>
      <c r="ETY47" s="9"/>
      <c r="ETZ47" s="9"/>
      <c r="EUA47" s="9"/>
      <c r="EUB47" s="308"/>
      <c r="EUC47" s="7"/>
      <c r="EUD47" s="8"/>
      <c r="EUE47" s="10"/>
      <c r="EUF47" s="9"/>
      <c r="EUG47" s="9"/>
      <c r="EUH47" s="9"/>
      <c r="EUI47" s="308"/>
      <c r="EUJ47" s="7"/>
      <c r="EUK47" s="8"/>
      <c r="EUL47" s="10"/>
      <c r="EUM47" s="9"/>
      <c r="EUN47" s="9"/>
      <c r="EUO47" s="9"/>
      <c r="EUP47" s="308"/>
      <c r="EUQ47" s="7"/>
      <c r="EUR47" s="8"/>
      <c r="EUS47" s="10"/>
      <c r="EUT47" s="9"/>
      <c r="EUU47" s="9"/>
      <c r="EUV47" s="9"/>
      <c r="EUW47" s="308"/>
      <c r="EUX47" s="7"/>
      <c r="EUY47" s="8"/>
      <c r="EUZ47" s="10"/>
      <c r="EVA47" s="9"/>
      <c r="EVB47" s="9"/>
      <c r="EVC47" s="9"/>
      <c r="EVD47" s="308"/>
      <c r="EVE47" s="7"/>
      <c r="EVF47" s="8"/>
      <c r="EVG47" s="10"/>
      <c r="EVH47" s="9"/>
      <c r="EVI47" s="9"/>
      <c r="EVJ47" s="9"/>
      <c r="EVK47" s="308"/>
      <c r="EVL47" s="7"/>
      <c r="EVM47" s="8"/>
      <c r="EVN47" s="10"/>
      <c r="EVO47" s="9"/>
      <c r="EVP47" s="9"/>
      <c r="EVQ47" s="9"/>
      <c r="EVR47" s="308"/>
      <c r="EVS47" s="7"/>
      <c r="EVT47" s="8"/>
      <c r="EVU47" s="10"/>
      <c r="EVV47" s="9"/>
      <c r="EVW47" s="9"/>
      <c r="EVX47" s="9"/>
      <c r="EVY47" s="308"/>
      <c r="EVZ47" s="7"/>
      <c r="EWA47" s="8"/>
      <c r="EWB47" s="10"/>
      <c r="EWC47" s="9"/>
      <c r="EWD47" s="9"/>
      <c r="EWE47" s="9"/>
      <c r="EWF47" s="308"/>
      <c r="EWG47" s="7"/>
      <c r="EWH47" s="8"/>
      <c r="EWI47" s="10"/>
      <c r="EWJ47" s="9"/>
      <c r="EWK47" s="9"/>
      <c r="EWL47" s="9"/>
      <c r="EWM47" s="308"/>
      <c r="EWN47" s="7"/>
      <c r="EWO47" s="8"/>
      <c r="EWP47" s="10"/>
      <c r="EWQ47" s="9"/>
      <c r="EWR47" s="9"/>
      <c r="EWS47" s="9"/>
      <c r="EWT47" s="308"/>
      <c r="EWU47" s="7"/>
      <c r="EWV47" s="8"/>
      <c r="EWW47" s="10"/>
      <c r="EWX47" s="9"/>
      <c r="EWY47" s="9"/>
      <c r="EWZ47" s="9"/>
      <c r="EXA47" s="308"/>
      <c r="EXB47" s="7"/>
      <c r="EXC47" s="8"/>
      <c r="EXD47" s="10"/>
      <c r="EXE47" s="9"/>
      <c r="EXF47" s="9"/>
      <c r="EXG47" s="9"/>
      <c r="EXH47" s="308"/>
      <c r="EXI47" s="7"/>
      <c r="EXJ47" s="8"/>
      <c r="EXK47" s="10"/>
      <c r="EXL47" s="9"/>
      <c r="EXM47" s="9"/>
      <c r="EXN47" s="9"/>
      <c r="EXO47" s="308"/>
      <c r="EXP47" s="7"/>
      <c r="EXQ47" s="8"/>
      <c r="EXR47" s="10"/>
      <c r="EXS47" s="9"/>
      <c r="EXT47" s="9"/>
      <c r="EXU47" s="9"/>
      <c r="EXV47" s="308"/>
      <c r="EXW47" s="7"/>
      <c r="EXX47" s="8"/>
      <c r="EXY47" s="10"/>
      <c r="EXZ47" s="9"/>
      <c r="EYA47" s="9"/>
      <c r="EYB47" s="9"/>
      <c r="EYC47" s="308"/>
      <c r="EYD47" s="7"/>
      <c r="EYE47" s="8"/>
      <c r="EYF47" s="10"/>
      <c r="EYG47" s="9"/>
      <c r="EYH47" s="9"/>
      <c r="EYI47" s="9"/>
      <c r="EYJ47" s="308"/>
      <c r="EYK47" s="7"/>
      <c r="EYL47" s="8"/>
      <c r="EYM47" s="10"/>
      <c r="EYN47" s="9"/>
      <c r="EYO47" s="9"/>
      <c r="EYP47" s="9"/>
      <c r="EYQ47" s="308"/>
      <c r="EYR47" s="7"/>
      <c r="EYS47" s="8"/>
      <c r="EYT47" s="10"/>
      <c r="EYU47" s="9"/>
      <c r="EYV47" s="9"/>
      <c r="EYW47" s="9"/>
      <c r="EYX47" s="308"/>
      <c r="EYY47" s="7"/>
      <c r="EYZ47" s="8"/>
      <c r="EZA47" s="10"/>
      <c r="EZB47" s="9"/>
      <c r="EZC47" s="9"/>
      <c r="EZD47" s="9"/>
      <c r="EZE47" s="308"/>
      <c r="EZF47" s="7"/>
      <c r="EZG47" s="8"/>
      <c r="EZH47" s="10"/>
      <c r="EZI47" s="9"/>
      <c r="EZJ47" s="9"/>
      <c r="EZK47" s="9"/>
      <c r="EZL47" s="308"/>
      <c r="EZM47" s="7"/>
      <c r="EZN47" s="8"/>
      <c r="EZO47" s="10"/>
      <c r="EZP47" s="9"/>
      <c r="EZQ47" s="9"/>
      <c r="EZR47" s="9"/>
      <c r="EZS47" s="308"/>
      <c r="EZT47" s="7"/>
      <c r="EZU47" s="8"/>
      <c r="EZV47" s="10"/>
      <c r="EZW47" s="9"/>
      <c r="EZX47" s="9"/>
      <c r="EZY47" s="9"/>
      <c r="EZZ47" s="308"/>
      <c r="FAA47" s="7"/>
      <c r="FAB47" s="8"/>
      <c r="FAC47" s="10"/>
      <c r="FAD47" s="9"/>
      <c r="FAE47" s="9"/>
      <c r="FAF47" s="9"/>
      <c r="FAG47" s="308"/>
      <c r="FAH47" s="7"/>
      <c r="FAI47" s="8"/>
      <c r="FAJ47" s="10"/>
      <c r="FAK47" s="9"/>
      <c r="FAL47" s="9"/>
      <c r="FAM47" s="9"/>
      <c r="FAN47" s="308"/>
      <c r="FAO47" s="7"/>
      <c r="FAP47" s="8"/>
      <c r="FAQ47" s="10"/>
      <c r="FAR47" s="9"/>
      <c r="FAS47" s="9"/>
      <c r="FAT47" s="9"/>
      <c r="FAU47" s="308"/>
      <c r="FAV47" s="7"/>
      <c r="FAW47" s="8"/>
      <c r="FAX47" s="10"/>
      <c r="FAY47" s="9"/>
      <c r="FAZ47" s="9"/>
      <c r="FBA47" s="9"/>
      <c r="FBB47" s="308"/>
      <c r="FBC47" s="7"/>
      <c r="FBD47" s="8"/>
      <c r="FBE47" s="10"/>
      <c r="FBF47" s="9"/>
      <c r="FBG47" s="9"/>
      <c r="FBH47" s="9"/>
      <c r="FBI47" s="308"/>
      <c r="FBJ47" s="7"/>
      <c r="FBK47" s="8"/>
      <c r="FBL47" s="10"/>
      <c r="FBM47" s="9"/>
      <c r="FBN47" s="9"/>
      <c r="FBO47" s="9"/>
      <c r="FBP47" s="308"/>
      <c r="FBQ47" s="7"/>
      <c r="FBR47" s="8"/>
      <c r="FBS47" s="10"/>
      <c r="FBT47" s="9"/>
      <c r="FBU47" s="9"/>
      <c r="FBV47" s="9"/>
      <c r="FBW47" s="308"/>
      <c r="FBX47" s="7"/>
      <c r="FBY47" s="8"/>
      <c r="FBZ47" s="10"/>
      <c r="FCA47" s="9"/>
      <c r="FCB47" s="9"/>
      <c r="FCC47" s="9"/>
      <c r="FCD47" s="308"/>
      <c r="FCE47" s="7"/>
      <c r="FCF47" s="8"/>
      <c r="FCG47" s="10"/>
      <c r="FCH47" s="9"/>
      <c r="FCI47" s="9"/>
      <c r="FCJ47" s="9"/>
      <c r="FCK47" s="308"/>
      <c r="FCL47" s="7"/>
      <c r="FCM47" s="8"/>
      <c r="FCN47" s="10"/>
      <c r="FCO47" s="9"/>
      <c r="FCP47" s="9"/>
      <c r="FCQ47" s="9"/>
      <c r="FCR47" s="308"/>
      <c r="FCS47" s="7"/>
      <c r="FCT47" s="8"/>
      <c r="FCU47" s="10"/>
      <c r="FCV47" s="9"/>
      <c r="FCW47" s="9"/>
      <c r="FCX47" s="9"/>
      <c r="FCY47" s="308"/>
      <c r="FCZ47" s="7"/>
      <c r="FDA47" s="8"/>
      <c r="FDB47" s="10"/>
      <c r="FDC47" s="9"/>
      <c r="FDD47" s="9"/>
      <c r="FDE47" s="9"/>
      <c r="FDF47" s="308"/>
      <c r="FDG47" s="7"/>
      <c r="FDH47" s="8"/>
      <c r="FDI47" s="10"/>
      <c r="FDJ47" s="9"/>
      <c r="FDK47" s="9"/>
      <c r="FDL47" s="9"/>
      <c r="FDM47" s="308"/>
      <c r="FDN47" s="7"/>
      <c r="FDO47" s="8"/>
      <c r="FDP47" s="10"/>
      <c r="FDQ47" s="9"/>
      <c r="FDR47" s="9"/>
      <c r="FDS47" s="9"/>
      <c r="FDT47" s="308"/>
      <c r="FDU47" s="7"/>
      <c r="FDV47" s="8"/>
      <c r="FDW47" s="10"/>
      <c r="FDX47" s="9"/>
      <c r="FDY47" s="9"/>
      <c r="FDZ47" s="9"/>
      <c r="FEA47" s="308"/>
      <c r="FEB47" s="7"/>
      <c r="FEC47" s="8"/>
      <c r="FED47" s="10"/>
      <c r="FEE47" s="9"/>
      <c r="FEF47" s="9"/>
      <c r="FEG47" s="9"/>
      <c r="FEH47" s="308"/>
      <c r="FEI47" s="7"/>
      <c r="FEJ47" s="8"/>
      <c r="FEK47" s="10"/>
      <c r="FEL47" s="9"/>
      <c r="FEM47" s="9"/>
      <c r="FEN47" s="9"/>
      <c r="FEO47" s="308"/>
      <c r="FEP47" s="7"/>
      <c r="FEQ47" s="8"/>
      <c r="FER47" s="10"/>
      <c r="FES47" s="9"/>
      <c r="FET47" s="9"/>
      <c r="FEU47" s="9"/>
      <c r="FEV47" s="308"/>
      <c r="FEW47" s="7"/>
      <c r="FEX47" s="8"/>
      <c r="FEY47" s="10"/>
      <c r="FEZ47" s="9"/>
      <c r="FFA47" s="9"/>
      <c r="FFB47" s="9"/>
      <c r="FFC47" s="308"/>
      <c r="FFD47" s="7"/>
      <c r="FFE47" s="8"/>
      <c r="FFF47" s="10"/>
      <c r="FFG47" s="9"/>
      <c r="FFH47" s="9"/>
      <c r="FFI47" s="9"/>
      <c r="FFJ47" s="308"/>
      <c r="FFK47" s="7"/>
      <c r="FFL47" s="8"/>
      <c r="FFM47" s="10"/>
      <c r="FFN47" s="9"/>
      <c r="FFO47" s="9"/>
      <c r="FFP47" s="9"/>
      <c r="FFQ47" s="308"/>
      <c r="FFR47" s="7"/>
      <c r="FFS47" s="8"/>
      <c r="FFT47" s="10"/>
      <c r="FFU47" s="9"/>
      <c r="FFV47" s="9"/>
      <c r="FFW47" s="9"/>
      <c r="FFX47" s="308"/>
      <c r="FFY47" s="7"/>
      <c r="FFZ47" s="8"/>
      <c r="FGA47" s="10"/>
      <c r="FGB47" s="9"/>
      <c r="FGC47" s="9"/>
      <c r="FGD47" s="9"/>
      <c r="FGE47" s="308"/>
      <c r="FGF47" s="7"/>
      <c r="FGG47" s="8"/>
      <c r="FGH47" s="10"/>
      <c r="FGI47" s="9"/>
      <c r="FGJ47" s="9"/>
      <c r="FGK47" s="9"/>
      <c r="FGL47" s="308"/>
      <c r="FGM47" s="7"/>
      <c r="FGN47" s="8"/>
      <c r="FGO47" s="10"/>
      <c r="FGP47" s="9"/>
      <c r="FGQ47" s="9"/>
      <c r="FGR47" s="9"/>
      <c r="FGS47" s="308"/>
      <c r="FGT47" s="7"/>
      <c r="FGU47" s="8"/>
      <c r="FGV47" s="10"/>
      <c r="FGW47" s="9"/>
      <c r="FGX47" s="9"/>
      <c r="FGY47" s="9"/>
      <c r="FGZ47" s="308"/>
      <c r="FHA47" s="7"/>
      <c r="FHB47" s="8"/>
      <c r="FHC47" s="10"/>
      <c r="FHD47" s="9"/>
      <c r="FHE47" s="9"/>
      <c r="FHF47" s="9"/>
      <c r="FHG47" s="308"/>
      <c r="FHH47" s="7"/>
      <c r="FHI47" s="8"/>
      <c r="FHJ47" s="10"/>
      <c r="FHK47" s="9"/>
      <c r="FHL47" s="9"/>
      <c r="FHM47" s="9"/>
      <c r="FHN47" s="308"/>
      <c r="FHO47" s="7"/>
      <c r="FHP47" s="8"/>
      <c r="FHQ47" s="10"/>
      <c r="FHR47" s="9"/>
      <c r="FHS47" s="9"/>
      <c r="FHT47" s="9"/>
      <c r="FHU47" s="308"/>
      <c r="FHV47" s="7"/>
      <c r="FHW47" s="8"/>
      <c r="FHX47" s="10"/>
      <c r="FHY47" s="9"/>
      <c r="FHZ47" s="9"/>
      <c r="FIA47" s="9"/>
      <c r="FIB47" s="308"/>
      <c r="FIC47" s="7"/>
      <c r="FID47" s="8"/>
      <c r="FIE47" s="10"/>
      <c r="FIF47" s="9"/>
      <c r="FIG47" s="9"/>
      <c r="FIH47" s="9"/>
      <c r="FII47" s="308"/>
      <c r="FIJ47" s="7"/>
      <c r="FIK47" s="8"/>
      <c r="FIL47" s="10"/>
      <c r="FIM47" s="9"/>
      <c r="FIN47" s="9"/>
      <c r="FIO47" s="9"/>
      <c r="FIP47" s="308"/>
      <c r="FIQ47" s="7"/>
      <c r="FIR47" s="8"/>
      <c r="FIS47" s="10"/>
      <c r="FIT47" s="9"/>
      <c r="FIU47" s="9"/>
      <c r="FIV47" s="9"/>
      <c r="FIW47" s="308"/>
      <c r="FIX47" s="7"/>
      <c r="FIY47" s="8"/>
      <c r="FIZ47" s="10"/>
      <c r="FJA47" s="9"/>
      <c r="FJB47" s="9"/>
      <c r="FJC47" s="9"/>
      <c r="FJD47" s="308"/>
      <c r="FJE47" s="7"/>
      <c r="FJF47" s="8"/>
      <c r="FJG47" s="10"/>
      <c r="FJH47" s="9"/>
      <c r="FJI47" s="9"/>
      <c r="FJJ47" s="9"/>
      <c r="FJK47" s="308"/>
      <c r="FJL47" s="7"/>
      <c r="FJM47" s="8"/>
      <c r="FJN47" s="10"/>
      <c r="FJO47" s="9"/>
      <c r="FJP47" s="9"/>
      <c r="FJQ47" s="9"/>
      <c r="FJR47" s="308"/>
      <c r="FJS47" s="7"/>
      <c r="FJT47" s="8"/>
      <c r="FJU47" s="10"/>
      <c r="FJV47" s="9"/>
      <c r="FJW47" s="9"/>
      <c r="FJX47" s="9"/>
      <c r="FJY47" s="308"/>
      <c r="FJZ47" s="7"/>
      <c r="FKA47" s="8"/>
      <c r="FKB47" s="10"/>
      <c r="FKC47" s="9"/>
      <c r="FKD47" s="9"/>
      <c r="FKE47" s="9"/>
      <c r="FKF47" s="308"/>
      <c r="FKG47" s="7"/>
      <c r="FKH47" s="8"/>
      <c r="FKI47" s="10"/>
      <c r="FKJ47" s="9"/>
      <c r="FKK47" s="9"/>
      <c r="FKL47" s="9"/>
      <c r="FKM47" s="308"/>
      <c r="FKN47" s="7"/>
      <c r="FKO47" s="8"/>
      <c r="FKP47" s="10"/>
      <c r="FKQ47" s="9"/>
      <c r="FKR47" s="9"/>
      <c r="FKS47" s="9"/>
      <c r="FKT47" s="308"/>
      <c r="FKU47" s="7"/>
      <c r="FKV47" s="8"/>
      <c r="FKW47" s="10"/>
      <c r="FKX47" s="9"/>
      <c r="FKY47" s="9"/>
      <c r="FKZ47" s="9"/>
      <c r="FLA47" s="308"/>
      <c r="FLB47" s="7"/>
      <c r="FLC47" s="8"/>
      <c r="FLD47" s="10"/>
      <c r="FLE47" s="9"/>
      <c r="FLF47" s="9"/>
      <c r="FLG47" s="9"/>
      <c r="FLH47" s="308"/>
      <c r="FLI47" s="7"/>
      <c r="FLJ47" s="8"/>
      <c r="FLK47" s="10"/>
      <c r="FLL47" s="9"/>
      <c r="FLM47" s="9"/>
      <c r="FLN47" s="9"/>
      <c r="FLO47" s="308"/>
      <c r="FLP47" s="7"/>
      <c r="FLQ47" s="8"/>
      <c r="FLR47" s="10"/>
      <c r="FLS47" s="9"/>
      <c r="FLT47" s="9"/>
      <c r="FLU47" s="9"/>
      <c r="FLV47" s="308"/>
      <c r="FLW47" s="7"/>
      <c r="FLX47" s="8"/>
      <c r="FLY47" s="10"/>
      <c r="FLZ47" s="9"/>
      <c r="FMA47" s="9"/>
      <c r="FMB47" s="9"/>
      <c r="FMC47" s="308"/>
      <c r="FMD47" s="7"/>
      <c r="FME47" s="8"/>
      <c r="FMF47" s="10"/>
      <c r="FMG47" s="9"/>
      <c r="FMH47" s="9"/>
      <c r="FMI47" s="9"/>
      <c r="FMJ47" s="308"/>
      <c r="FMK47" s="7"/>
      <c r="FML47" s="8"/>
      <c r="FMM47" s="10"/>
      <c r="FMN47" s="9"/>
      <c r="FMO47" s="9"/>
      <c r="FMP47" s="9"/>
      <c r="FMQ47" s="308"/>
      <c r="FMR47" s="7"/>
      <c r="FMS47" s="8"/>
      <c r="FMT47" s="10"/>
      <c r="FMU47" s="9"/>
      <c r="FMV47" s="9"/>
      <c r="FMW47" s="9"/>
      <c r="FMX47" s="308"/>
      <c r="FMY47" s="7"/>
      <c r="FMZ47" s="8"/>
      <c r="FNA47" s="10"/>
      <c r="FNB47" s="9"/>
      <c r="FNC47" s="9"/>
      <c r="FND47" s="9"/>
      <c r="FNE47" s="308"/>
      <c r="FNF47" s="7"/>
      <c r="FNG47" s="8"/>
      <c r="FNH47" s="10"/>
      <c r="FNI47" s="9"/>
      <c r="FNJ47" s="9"/>
      <c r="FNK47" s="9"/>
      <c r="FNL47" s="308"/>
      <c r="FNM47" s="7"/>
      <c r="FNN47" s="8"/>
      <c r="FNO47" s="10"/>
      <c r="FNP47" s="9"/>
      <c r="FNQ47" s="9"/>
      <c r="FNR47" s="9"/>
      <c r="FNS47" s="308"/>
      <c r="FNT47" s="7"/>
      <c r="FNU47" s="8"/>
      <c r="FNV47" s="10"/>
      <c r="FNW47" s="9"/>
      <c r="FNX47" s="9"/>
      <c r="FNY47" s="9"/>
      <c r="FNZ47" s="308"/>
      <c r="FOA47" s="7"/>
      <c r="FOB47" s="8"/>
      <c r="FOC47" s="10"/>
      <c r="FOD47" s="9"/>
      <c r="FOE47" s="9"/>
      <c r="FOF47" s="9"/>
      <c r="FOG47" s="308"/>
      <c r="FOH47" s="7"/>
      <c r="FOI47" s="8"/>
      <c r="FOJ47" s="10"/>
      <c r="FOK47" s="9"/>
      <c r="FOL47" s="9"/>
      <c r="FOM47" s="9"/>
      <c r="FON47" s="308"/>
      <c r="FOO47" s="7"/>
      <c r="FOP47" s="8"/>
      <c r="FOQ47" s="10"/>
      <c r="FOR47" s="9"/>
      <c r="FOS47" s="9"/>
      <c r="FOT47" s="9"/>
      <c r="FOU47" s="308"/>
      <c r="FOV47" s="7"/>
      <c r="FOW47" s="8"/>
      <c r="FOX47" s="10"/>
      <c r="FOY47" s="9"/>
      <c r="FOZ47" s="9"/>
      <c r="FPA47" s="9"/>
      <c r="FPB47" s="308"/>
      <c r="FPC47" s="7"/>
      <c r="FPD47" s="8"/>
      <c r="FPE47" s="10"/>
      <c r="FPF47" s="9"/>
      <c r="FPG47" s="9"/>
      <c r="FPH47" s="9"/>
      <c r="FPI47" s="308"/>
      <c r="FPJ47" s="7"/>
      <c r="FPK47" s="8"/>
      <c r="FPL47" s="10"/>
      <c r="FPM47" s="9"/>
      <c r="FPN47" s="9"/>
      <c r="FPO47" s="9"/>
      <c r="FPP47" s="308"/>
      <c r="FPQ47" s="7"/>
      <c r="FPR47" s="8"/>
      <c r="FPS47" s="10"/>
      <c r="FPT47" s="9"/>
      <c r="FPU47" s="9"/>
      <c r="FPV47" s="9"/>
      <c r="FPW47" s="308"/>
      <c r="FPX47" s="7"/>
      <c r="FPY47" s="8"/>
      <c r="FPZ47" s="10"/>
      <c r="FQA47" s="9"/>
      <c r="FQB47" s="9"/>
      <c r="FQC47" s="9"/>
      <c r="FQD47" s="308"/>
      <c r="FQE47" s="7"/>
      <c r="FQF47" s="8"/>
      <c r="FQG47" s="10"/>
      <c r="FQH47" s="9"/>
      <c r="FQI47" s="9"/>
      <c r="FQJ47" s="9"/>
      <c r="FQK47" s="308"/>
      <c r="FQL47" s="7"/>
      <c r="FQM47" s="8"/>
      <c r="FQN47" s="10"/>
      <c r="FQO47" s="9"/>
      <c r="FQP47" s="9"/>
      <c r="FQQ47" s="9"/>
      <c r="FQR47" s="308"/>
      <c r="FQS47" s="7"/>
      <c r="FQT47" s="8"/>
      <c r="FQU47" s="10"/>
      <c r="FQV47" s="9"/>
      <c r="FQW47" s="9"/>
      <c r="FQX47" s="9"/>
      <c r="FQY47" s="308"/>
      <c r="FQZ47" s="7"/>
      <c r="FRA47" s="8"/>
      <c r="FRB47" s="10"/>
      <c r="FRC47" s="9"/>
      <c r="FRD47" s="9"/>
      <c r="FRE47" s="9"/>
      <c r="FRF47" s="308"/>
      <c r="FRG47" s="7"/>
      <c r="FRH47" s="8"/>
      <c r="FRI47" s="10"/>
      <c r="FRJ47" s="9"/>
      <c r="FRK47" s="9"/>
      <c r="FRL47" s="9"/>
      <c r="FRM47" s="308"/>
      <c r="FRN47" s="7"/>
      <c r="FRO47" s="8"/>
      <c r="FRP47" s="10"/>
      <c r="FRQ47" s="9"/>
      <c r="FRR47" s="9"/>
      <c r="FRS47" s="9"/>
      <c r="FRT47" s="308"/>
      <c r="FRU47" s="7"/>
      <c r="FRV47" s="8"/>
      <c r="FRW47" s="10"/>
      <c r="FRX47" s="9"/>
      <c r="FRY47" s="9"/>
      <c r="FRZ47" s="9"/>
      <c r="FSA47" s="308"/>
      <c r="FSB47" s="7"/>
      <c r="FSC47" s="8"/>
      <c r="FSD47" s="10"/>
      <c r="FSE47" s="9"/>
      <c r="FSF47" s="9"/>
      <c r="FSG47" s="9"/>
      <c r="FSH47" s="308"/>
      <c r="FSI47" s="7"/>
      <c r="FSJ47" s="8"/>
      <c r="FSK47" s="10"/>
      <c r="FSL47" s="9"/>
      <c r="FSM47" s="9"/>
      <c r="FSN47" s="9"/>
      <c r="FSO47" s="308"/>
      <c r="FSP47" s="7"/>
      <c r="FSQ47" s="8"/>
      <c r="FSR47" s="10"/>
      <c r="FSS47" s="9"/>
      <c r="FST47" s="9"/>
      <c r="FSU47" s="9"/>
      <c r="FSV47" s="308"/>
      <c r="FSW47" s="7"/>
      <c r="FSX47" s="8"/>
      <c r="FSY47" s="10"/>
      <c r="FSZ47" s="9"/>
      <c r="FTA47" s="9"/>
      <c r="FTB47" s="9"/>
      <c r="FTC47" s="308"/>
      <c r="FTD47" s="7"/>
      <c r="FTE47" s="8"/>
      <c r="FTF47" s="10"/>
      <c r="FTG47" s="9"/>
      <c r="FTH47" s="9"/>
      <c r="FTI47" s="9"/>
      <c r="FTJ47" s="308"/>
      <c r="FTK47" s="7"/>
      <c r="FTL47" s="8"/>
      <c r="FTM47" s="10"/>
      <c r="FTN47" s="9"/>
      <c r="FTO47" s="9"/>
      <c r="FTP47" s="9"/>
      <c r="FTQ47" s="308"/>
      <c r="FTR47" s="7"/>
      <c r="FTS47" s="8"/>
      <c r="FTT47" s="10"/>
      <c r="FTU47" s="9"/>
      <c r="FTV47" s="9"/>
      <c r="FTW47" s="9"/>
      <c r="FTX47" s="308"/>
      <c r="FTY47" s="7"/>
      <c r="FTZ47" s="8"/>
      <c r="FUA47" s="10"/>
      <c r="FUB47" s="9"/>
      <c r="FUC47" s="9"/>
      <c r="FUD47" s="9"/>
      <c r="FUE47" s="308"/>
      <c r="FUF47" s="7"/>
      <c r="FUG47" s="8"/>
      <c r="FUH47" s="10"/>
      <c r="FUI47" s="9"/>
      <c r="FUJ47" s="9"/>
      <c r="FUK47" s="9"/>
      <c r="FUL47" s="308"/>
      <c r="FUM47" s="7"/>
      <c r="FUN47" s="8"/>
      <c r="FUO47" s="10"/>
      <c r="FUP47" s="9"/>
      <c r="FUQ47" s="9"/>
      <c r="FUR47" s="9"/>
      <c r="FUS47" s="308"/>
      <c r="FUT47" s="7"/>
      <c r="FUU47" s="8"/>
      <c r="FUV47" s="10"/>
      <c r="FUW47" s="9"/>
      <c r="FUX47" s="9"/>
      <c r="FUY47" s="9"/>
      <c r="FUZ47" s="308"/>
      <c r="FVA47" s="7"/>
      <c r="FVB47" s="8"/>
      <c r="FVC47" s="10"/>
      <c r="FVD47" s="9"/>
      <c r="FVE47" s="9"/>
      <c r="FVF47" s="9"/>
      <c r="FVG47" s="308"/>
      <c r="FVH47" s="7"/>
      <c r="FVI47" s="8"/>
      <c r="FVJ47" s="10"/>
      <c r="FVK47" s="9"/>
      <c r="FVL47" s="9"/>
      <c r="FVM47" s="9"/>
      <c r="FVN47" s="308"/>
      <c r="FVO47" s="7"/>
      <c r="FVP47" s="8"/>
      <c r="FVQ47" s="10"/>
      <c r="FVR47" s="9"/>
      <c r="FVS47" s="9"/>
      <c r="FVT47" s="9"/>
      <c r="FVU47" s="308"/>
      <c r="FVV47" s="7"/>
      <c r="FVW47" s="8"/>
      <c r="FVX47" s="10"/>
      <c r="FVY47" s="9"/>
      <c r="FVZ47" s="9"/>
      <c r="FWA47" s="9"/>
      <c r="FWB47" s="308"/>
      <c r="FWC47" s="7"/>
      <c r="FWD47" s="8"/>
      <c r="FWE47" s="10"/>
      <c r="FWF47" s="9"/>
      <c r="FWG47" s="9"/>
      <c r="FWH47" s="9"/>
      <c r="FWI47" s="308"/>
      <c r="FWJ47" s="7"/>
      <c r="FWK47" s="8"/>
      <c r="FWL47" s="10"/>
      <c r="FWM47" s="9"/>
      <c r="FWN47" s="9"/>
      <c r="FWO47" s="9"/>
      <c r="FWP47" s="308"/>
      <c r="FWQ47" s="7"/>
      <c r="FWR47" s="8"/>
      <c r="FWS47" s="10"/>
      <c r="FWT47" s="9"/>
      <c r="FWU47" s="9"/>
      <c r="FWV47" s="9"/>
      <c r="FWW47" s="308"/>
      <c r="FWX47" s="7"/>
      <c r="FWY47" s="8"/>
      <c r="FWZ47" s="10"/>
      <c r="FXA47" s="9"/>
      <c r="FXB47" s="9"/>
      <c r="FXC47" s="9"/>
      <c r="FXD47" s="308"/>
      <c r="FXE47" s="7"/>
      <c r="FXF47" s="8"/>
      <c r="FXG47" s="10"/>
      <c r="FXH47" s="9"/>
      <c r="FXI47" s="9"/>
      <c r="FXJ47" s="9"/>
      <c r="FXK47" s="308"/>
      <c r="FXL47" s="7"/>
      <c r="FXM47" s="8"/>
      <c r="FXN47" s="10"/>
      <c r="FXO47" s="9"/>
      <c r="FXP47" s="9"/>
      <c r="FXQ47" s="9"/>
      <c r="FXR47" s="308"/>
      <c r="FXS47" s="7"/>
      <c r="FXT47" s="8"/>
      <c r="FXU47" s="10"/>
      <c r="FXV47" s="9"/>
      <c r="FXW47" s="9"/>
      <c r="FXX47" s="9"/>
      <c r="FXY47" s="308"/>
      <c r="FXZ47" s="7"/>
      <c r="FYA47" s="8"/>
      <c r="FYB47" s="10"/>
      <c r="FYC47" s="9"/>
      <c r="FYD47" s="9"/>
      <c r="FYE47" s="9"/>
      <c r="FYF47" s="308"/>
      <c r="FYG47" s="7"/>
      <c r="FYH47" s="8"/>
      <c r="FYI47" s="10"/>
      <c r="FYJ47" s="9"/>
      <c r="FYK47" s="9"/>
      <c r="FYL47" s="9"/>
      <c r="FYM47" s="308"/>
      <c r="FYN47" s="7"/>
      <c r="FYO47" s="8"/>
      <c r="FYP47" s="10"/>
      <c r="FYQ47" s="9"/>
      <c r="FYR47" s="9"/>
      <c r="FYS47" s="9"/>
      <c r="FYT47" s="308"/>
      <c r="FYU47" s="7"/>
      <c r="FYV47" s="8"/>
      <c r="FYW47" s="10"/>
      <c r="FYX47" s="9"/>
      <c r="FYY47" s="9"/>
      <c r="FYZ47" s="9"/>
      <c r="FZA47" s="308"/>
      <c r="FZB47" s="7"/>
      <c r="FZC47" s="8"/>
      <c r="FZD47" s="10"/>
      <c r="FZE47" s="9"/>
      <c r="FZF47" s="9"/>
      <c r="FZG47" s="9"/>
      <c r="FZH47" s="308"/>
      <c r="FZI47" s="7"/>
      <c r="FZJ47" s="8"/>
      <c r="FZK47" s="10"/>
      <c r="FZL47" s="9"/>
      <c r="FZM47" s="9"/>
      <c r="FZN47" s="9"/>
      <c r="FZO47" s="308"/>
      <c r="FZP47" s="7"/>
      <c r="FZQ47" s="8"/>
      <c r="FZR47" s="10"/>
      <c r="FZS47" s="9"/>
      <c r="FZT47" s="9"/>
      <c r="FZU47" s="9"/>
      <c r="FZV47" s="308"/>
      <c r="FZW47" s="7"/>
      <c r="FZX47" s="8"/>
      <c r="FZY47" s="10"/>
      <c r="FZZ47" s="9"/>
      <c r="GAA47" s="9"/>
      <c r="GAB47" s="9"/>
      <c r="GAC47" s="308"/>
      <c r="GAD47" s="7"/>
      <c r="GAE47" s="8"/>
      <c r="GAF47" s="10"/>
      <c r="GAG47" s="9"/>
      <c r="GAH47" s="9"/>
      <c r="GAI47" s="9"/>
      <c r="GAJ47" s="308"/>
      <c r="GAK47" s="7"/>
      <c r="GAL47" s="8"/>
      <c r="GAM47" s="10"/>
      <c r="GAN47" s="9"/>
      <c r="GAO47" s="9"/>
      <c r="GAP47" s="9"/>
      <c r="GAQ47" s="308"/>
      <c r="GAR47" s="7"/>
      <c r="GAS47" s="8"/>
      <c r="GAT47" s="10"/>
      <c r="GAU47" s="9"/>
      <c r="GAV47" s="9"/>
      <c r="GAW47" s="9"/>
      <c r="GAX47" s="308"/>
      <c r="GAY47" s="7"/>
      <c r="GAZ47" s="8"/>
      <c r="GBA47" s="10"/>
      <c r="GBB47" s="9"/>
      <c r="GBC47" s="9"/>
      <c r="GBD47" s="9"/>
      <c r="GBE47" s="308"/>
      <c r="GBF47" s="7"/>
      <c r="GBG47" s="8"/>
      <c r="GBH47" s="10"/>
      <c r="GBI47" s="9"/>
      <c r="GBJ47" s="9"/>
      <c r="GBK47" s="9"/>
      <c r="GBL47" s="308"/>
      <c r="GBM47" s="7"/>
      <c r="GBN47" s="8"/>
      <c r="GBO47" s="10"/>
      <c r="GBP47" s="9"/>
      <c r="GBQ47" s="9"/>
      <c r="GBR47" s="9"/>
      <c r="GBS47" s="308"/>
      <c r="GBT47" s="7"/>
      <c r="GBU47" s="8"/>
      <c r="GBV47" s="10"/>
      <c r="GBW47" s="9"/>
      <c r="GBX47" s="9"/>
      <c r="GBY47" s="9"/>
      <c r="GBZ47" s="308"/>
      <c r="GCA47" s="7"/>
      <c r="GCB47" s="8"/>
      <c r="GCC47" s="10"/>
      <c r="GCD47" s="9"/>
      <c r="GCE47" s="9"/>
      <c r="GCF47" s="9"/>
      <c r="GCG47" s="308"/>
      <c r="GCH47" s="7"/>
      <c r="GCI47" s="8"/>
      <c r="GCJ47" s="10"/>
      <c r="GCK47" s="9"/>
      <c r="GCL47" s="9"/>
      <c r="GCM47" s="9"/>
      <c r="GCN47" s="308"/>
      <c r="GCO47" s="7"/>
      <c r="GCP47" s="8"/>
      <c r="GCQ47" s="10"/>
      <c r="GCR47" s="9"/>
      <c r="GCS47" s="9"/>
      <c r="GCT47" s="9"/>
      <c r="GCU47" s="308"/>
      <c r="GCV47" s="7"/>
      <c r="GCW47" s="8"/>
      <c r="GCX47" s="10"/>
      <c r="GCY47" s="9"/>
      <c r="GCZ47" s="9"/>
      <c r="GDA47" s="9"/>
      <c r="GDB47" s="308"/>
      <c r="GDC47" s="7"/>
      <c r="GDD47" s="8"/>
      <c r="GDE47" s="10"/>
      <c r="GDF47" s="9"/>
      <c r="GDG47" s="9"/>
      <c r="GDH47" s="9"/>
      <c r="GDI47" s="308"/>
      <c r="GDJ47" s="7"/>
      <c r="GDK47" s="8"/>
      <c r="GDL47" s="10"/>
      <c r="GDM47" s="9"/>
      <c r="GDN47" s="9"/>
      <c r="GDO47" s="9"/>
      <c r="GDP47" s="308"/>
      <c r="GDQ47" s="7"/>
      <c r="GDR47" s="8"/>
      <c r="GDS47" s="10"/>
      <c r="GDT47" s="9"/>
      <c r="GDU47" s="9"/>
      <c r="GDV47" s="9"/>
      <c r="GDW47" s="308"/>
      <c r="GDX47" s="7"/>
      <c r="GDY47" s="8"/>
      <c r="GDZ47" s="10"/>
      <c r="GEA47" s="9"/>
      <c r="GEB47" s="9"/>
      <c r="GEC47" s="9"/>
      <c r="GED47" s="308"/>
      <c r="GEE47" s="7"/>
      <c r="GEF47" s="8"/>
      <c r="GEG47" s="10"/>
      <c r="GEH47" s="9"/>
      <c r="GEI47" s="9"/>
      <c r="GEJ47" s="9"/>
      <c r="GEK47" s="308"/>
      <c r="GEL47" s="7"/>
      <c r="GEM47" s="8"/>
      <c r="GEN47" s="10"/>
      <c r="GEO47" s="9"/>
      <c r="GEP47" s="9"/>
      <c r="GEQ47" s="9"/>
      <c r="GER47" s="308"/>
      <c r="GES47" s="7"/>
      <c r="GET47" s="8"/>
      <c r="GEU47" s="10"/>
      <c r="GEV47" s="9"/>
      <c r="GEW47" s="9"/>
      <c r="GEX47" s="9"/>
      <c r="GEY47" s="308"/>
      <c r="GEZ47" s="7"/>
      <c r="GFA47" s="8"/>
      <c r="GFB47" s="10"/>
      <c r="GFC47" s="9"/>
      <c r="GFD47" s="9"/>
      <c r="GFE47" s="9"/>
      <c r="GFF47" s="308"/>
      <c r="GFG47" s="7"/>
      <c r="GFH47" s="8"/>
      <c r="GFI47" s="10"/>
      <c r="GFJ47" s="9"/>
      <c r="GFK47" s="9"/>
      <c r="GFL47" s="9"/>
      <c r="GFM47" s="308"/>
      <c r="GFN47" s="7"/>
      <c r="GFO47" s="8"/>
      <c r="GFP47" s="10"/>
      <c r="GFQ47" s="9"/>
      <c r="GFR47" s="9"/>
      <c r="GFS47" s="9"/>
      <c r="GFT47" s="308"/>
      <c r="GFU47" s="7"/>
      <c r="GFV47" s="8"/>
      <c r="GFW47" s="10"/>
      <c r="GFX47" s="9"/>
      <c r="GFY47" s="9"/>
      <c r="GFZ47" s="9"/>
      <c r="GGA47" s="308"/>
      <c r="GGB47" s="7"/>
      <c r="GGC47" s="8"/>
      <c r="GGD47" s="10"/>
      <c r="GGE47" s="9"/>
      <c r="GGF47" s="9"/>
      <c r="GGG47" s="9"/>
      <c r="GGH47" s="308"/>
      <c r="GGI47" s="7"/>
      <c r="GGJ47" s="8"/>
      <c r="GGK47" s="10"/>
      <c r="GGL47" s="9"/>
      <c r="GGM47" s="9"/>
      <c r="GGN47" s="9"/>
      <c r="GGO47" s="308"/>
      <c r="GGP47" s="7"/>
      <c r="GGQ47" s="8"/>
      <c r="GGR47" s="10"/>
      <c r="GGS47" s="9"/>
      <c r="GGT47" s="9"/>
      <c r="GGU47" s="9"/>
      <c r="GGV47" s="308"/>
      <c r="GGW47" s="7"/>
      <c r="GGX47" s="8"/>
      <c r="GGY47" s="10"/>
      <c r="GGZ47" s="9"/>
      <c r="GHA47" s="9"/>
      <c r="GHB47" s="9"/>
      <c r="GHC47" s="308"/>
      <c r="GHD47" s="7"/>
      <c r="GHE47" s="8"/>
      <c r="GHF47" s="10"/>
      <c r="GHG47" s="9"/>
      <c r="GHH47" s="9"/>
      <c r="GHI47" s="9"/>
      <c r="GHJ47" s="308"/>
      <c r="GHK47" s="7"/>
      <c r="GHL47" s="8"/>
      <c r="GHM47" s="10"/>
      <c r="GHN47" s="9"/>
      <c r="GHO47" s="9"/>
      <c r="GHP47" s="9"/>
      <c r="GHQ47" s="308"/>
      <c r="GHR47" s="7"/>
      <c r="GHS47" s="8"/>
      <c r="GHT47" s="10"/>
      <c r="GHU47" s="9"/>
      <c r="GHV47" s="9"/>
      <c r="GHW47" s="9"/>
      <c r="GHX47" s="308"/>
      <c r="GHY47" s="7"/>
      <c r="GHZ47" s="8"/>
      <c r="GIA47" s="10"/>
      <c r="GIB47" s="9"/>
      <c r="GIC47" s="9"/>
      <c r="GID47" s="9"/>
      <c r="GIE47" s="308"/>
      <c r="GIF47" s="7"/>
      <c r="GIG47" s="8"/>
      <c r="GIH47" s="10"/>
      <c r="GII47" s="9"/>
      <c r="GIJ47" s="9"/>
      <c r="GIK47" s="9"/>
      <c r="GIL47" s="308"/>
      <c r="GIM47" s="7"/>
      <c r="GIN47" s="8"/>
      <c r="GIO47" s="10"/>
      <c r="GIP47" s="9"/>
      <c r="GIQ47" s="9"/>
      <c r="GIR47" s="9"/>
      <c r="GIS47" s="308"/>
      <c r="GIT47" s="7"/>
      <c r="GIU47" s="8"/>
      <c r="GIV47" s="10"/>
      <c r="GIW47" s="9"/>
      <c r="GIX47" s="9"/>
      <c r="GIY47" s="9"/>
      <c r="GIZ47" s="308"/>
      <c r="GJA47" s="7"/>
      <c r="GJB47" s="8"/>
      <c r="GJC47" s="10"/>
      <c r="GJD47" s="9"/>
      <c r="GJE47" s="9"/>
      <c r="GJF47" s="9"/>
      <c r="GJG47" s="308"/>
      <c r="GJH47" s="7"/>
      <c r="GJI47" s="8"/>
      <c r="GJJ47" s="10"/>
      <c r="GJK47" s="9"/>
      <c r="GJL47" s="9"/>
      <c r="GJM47" s="9"/>
      <c r="GJN47" s="308"/>
      <c r="GJO47" s="7"/>
      <c r="GJP47" s="8"/>
      <c r="GJQ47" s="10"/>
      <c r="GJR47" s="9"/>
      <c r="GJS47" s="9"/>
      <c r="GJT47" s="9"/>
      <c r="GJU47" s="308"/>
      <c r="GJV47" s="7"/>
      <c r="GJW47" s="8"/>
      <c r="GJX47" s="10"/>
      <c r="GJY47" s="9"/>
      <c r="GJZ47" s="9"/>
      <c r="GKA47" s="9"/>
      <c r="GKB47" s="308"/>
      <c r="GKC47" s="7"/>
      <c r="GKD47" s="8"/>
      <c r="GKE47" s="10"/>
      <c r="GKF47" s="9"/>
      <c r="GKG47" s="9"/>
      <c r="GKH47" s="9"/>
      <c r="GKI47" s="308"/>
      <c r="GKJ47" s="7"/>
      <c r="GKK47" s="8"/>
      <c r="GKL47" s="10"/>
      <c r="GKM47" s="9"/>
      <c r="GKN47" s="9"/>
      <c r="GKO47" s="9"/>
      <c r="GKP47" s="308"/>
      <c r="GKQ47" s="7"/>
      <c r="GKR47" s="8"/>
      <c r="GKS47" s="10"/>
      <c r="GKT47" s="9"/>
      <c r="GKU47" s="9"/>
      <c r="GKV47" s="9"/>
      <c r="GKW47" s="308"/>
      <c r="GKX47" s="7"/>
      <c r="GKY47" s="8"/>
      <c r="GKZ47" s="10"/>
      <c r="GLA47" s="9"/>
      <c r="GLB47" s="9"/>
      <c r="GLC47" s="9"/>
      <c r="GLD47" s="308"/>
      <c r="GLE47" s="7"/>
      <c r="GLF47" s="8"/>
      <c r="GLG47" s="10"/>
      <c r="GLH47" s="9"/>
      <c r="GLI47" s="9"/>
      <c r="GLJ47" s="9"/>
      <c r="GLK47" s="308"/>
      <c r="GLL47" s="7"/>
      <c r="GLM47" s="8"/>
      <c r="GLN47" s="10"/>
      <c r="GLO47" s="9"/>
      <c r="GLP47" s="9"/>
      <c r="GLQ47" s="9"/>
      <c r="GLR47" s="308"/>
      <c r="GLS47" s="7"/>
      <c r="GLT47" s="8"/>
      <c r="GLU47" s="10"/>
      <c r="GLV47" s="9"/>
      <c r="GLW47" s="9"/>
      <c r="GLX47" s="9"/>
      <c r="GLY47" s="308"/>
      <c r="GLZ47" s="7"/>
      <c r="GMA47" s="8"/>
      <c r="GMB47" s="10"/>
      <c r="GMC47" s="9"/>
      <c r="GMD47" s="9"/>
      <c r="GME47" s="9"/>
      <c r="GMF47" s="308"/>
      <c r="GMG47" s="7"/>
      <c r="GMH47" s="8"/>
      <c r="GMI47" s="10"/>
      <c r="GMJ47" s="9"/>
      <c r="GMK47" s="9"/>
      <c r="GML47" s="9"/>
      <c r="GMM47" s="308"/>
      <c r="GMN47" s="7"/>
      <c r="GMO47" s="8"/>
      <c r="GMP47" s="10"/>
      <c r="GMQ47" s="9"/>
      <c r="GMR47" s="9"/>
      <c r="GMS47" s="9"/>
      <c r="GMT47" s="308"/>
      <c r="GMU47" s="7"/>
      <c r="GMV47" s="8"/>
      <c r="GMW47" s="10"/>
      <c r="GMX47" s="9"/>
      <c r="GMY47" s="9"/>
      <c r="GMZ47" s="9"/>
      <c r="GNA47" s="308"/>
      <c r="GNB47" s="7"/>
      <c r="GNC47" s="8"/>
      <c r="GND47" s="10"/>
      <c r="GNE47" s="9"/>
      <c r="GNF47" s="9"/>
      <c r="GNG47" s="9"/>
      <c r="GNH47" s="308"/>
      <c r="GNI47" s="7"/>
      <c r="GNJ47" s="8"/>
      <c r="GNK47" s="10"/>
      <c r="GNL47" s="9"/>
      <c r="GNM47" s="9"/>
      <c r="GNN47" s="9"/>
      <c r="GNO47" s="308"/>
      <c r="GNP47" s="7"/>
      <c r="GNQ47" s="8"/>
      <c r="GNR47" s="10"/>
      <c r="GNS47" s="9"/>
      <c r="GNT47" s="9"/>
      <c r="GNU47" s="9"/>
      <c r="GNV47" s="308"/>
      <c r="GNW47" s="7"/>
      <c r="GNX47" s="8"/>
      <c r="GNY47" s="10"/>
      <c r="GNZ47" s="9"/>
      <c r="GOA47" s="9"/>
      <c r="GOB47" s="9"/>
      <c r="GOC47" s="308"/>
      <c r="GOD47" s="7"/>
      <c r="GOE47" s="8"/>
      <c r="GOF47" s="10"/>
      <c r="GOG47" s="9"/>
      <c r="GOH47" s="9"/>
      <c r="GOI47" s="9"/>
      <c r="GOJ47" s="308"/>
      <c r="GOK47" s="7"/>
      <c r="GOL47" s="8"/>
      <c r="GOM47" s="10"/>
      <c r="GON47" s="9"/>
      <c r="GOO47" s="9"/>
      <c r="GOP47" s="9"/>
      <c r="GOQ47" s="308"/>
      <c r="GOR47" s="7"/>
      <c r="GOS47" s="8"/>
      <c r="GOT47" s="10"/>
      <c r="GOU47" s="9"/>
      <c r="GOV47" s="9"/>
      <c r="GOW47" s="9"/>
      <c r="GOX47" s="308"/>
      <c r="GOY47" s="7"/>
      <c r="GOZ47" s="8"/>
      <c r="GPA47" s="10"/>
      <c r="GPB47" s="9"/>
      <c r="GPC47" s="9"/>
      <c r="GPD47" s="9"/>
      <c r="GPE47" s="308"/>
      <c r="GPF47" s="7"/>
      <c r="GPG47" s="8"/>
      <c r="GPH47" s="10"/>
      <c r="GPI47" s="9"/>
      <c r="GPJ47" s="9"/>
      <c r="GPK47" s="9"/>
      <c r="GPL47" s="308"/>
      <c r="GPM47" s="7"/>
      <c r="GPN47" s="8"/>
      <c r="GPO47" s="10"/>
      <c r="GPP47" s="9"/>
      <c r="GPQ47" s="9"/>
      <c r="GPR47" s="9"/>
      <c r="GPS47" s="308"/>
      <c r="GPT47" s="7"/>
      <c r="GPU47" s="8"/>
      <c r="GPV47" s="10"/>
      <c r="GPW47" s="9"/>
      <c r="GPX47" s="9"/>
      <c r="GPY47" s="9"/>
      <c r="GPZ47" s="308"/>
      <c r="GQA47" s="7"/>
      <c r="GQB47" s="8"/>
      <c r="GQC47" s="10"/>
      <c r="GQD47" s="9"/>
      <c r="GQE47" s="9"/>
      <c r="GQF47" s="9"/>
      <c r="GQG47" s="308"/>
      <c r="GQH47" s="7"/>
      <c r="GQI47" s="8"/>
      <c r="GQJ47" s="10"/>
      <c r="GQK47" s="9"/>
      <c r="GQL47" s="9"/>
      <c r="GQM47" s="9"/>
      <c r="GQN47" s="308"/>
      <c r="GQO47" s="7"/>
      <c r="GQP47" s="8"/>
      <c r="GQQ47" s="10"/>
      <c r="GQR47" s="9"/>
      <c r="GQS47" s="9"/>
      <c r="GQT47" s="9"/>
      <c r="GQU47" s="308"/>
      <c r="GQV47" s="7"/>
      <c r="GQW47" s="8"/>
      <c r="GQX47" s="10"/>
      <c r="GQY47" s="9"/>
      <c r="GQZ47" s="9"/>
      <c r="GRA47" s="9"/>
      <c r="GRB47" s="308"/>
      <c r="GRC47" s="7"/>
      <c r="GRD47" s="8"/>
      <c r="GRE47" s="10"/>
      <c r="GRF47" s="9"/>
      <c r="GRG47" s="9"/>
      <c r="GRH47" s="9"/>
      <c r="GRI47" s="308"/>
      <c r="GRJ47" s="7"/>
      <c r="GRK47" s="8"/>
      <c r="GRL47" s="10"/>
      <c r="GRM47" s="9"/>
      <c r="GRN47" s="9"/>
      <c r="GRO47" s="9"/>
      <c r="GRP47" s="308"/>
      <c r="GRQ47" s="7"/>
      <c r="GRR47" s="8"/>
      <c r="GRS47" s="10"/>
      <c r="GRT47" s="9"/>
      <c r="GRU47" s="9"/>
      <c r="GRV47" s="9"/>
      <c r="GRW47" s="308"/>
      <c r="GRX47" s="7"/>
      <c r="GRY47" s="8"/>
      <c r="GRZ47" s="10"/>
      <c r="GSA47" s="9"/>
      <c r="GSB47" s="9"/>
      <c r="GSC47" s="9"/>
      <c r="GSD47" s="308"/>
      <c r="GSE47" s="7"/>
      <c r="GSF47" s="8"/>
      <c r="GSG47" s="10"/>
      <c r="GSH47" s="9"/>
      <c r="GSI47" s="9"/>
      <c r="GSJ47" s="9"/>
      <c r="GSK47" s="308"/>
      <c r="GSL47" s="7"/>
      <c r="GSM47" s="8"/>
      <c r="GSN47" s="10"/>
      <c r="GSO47" s="9"/>
      <c r="GSP47" s="9"/>
      <c r="GSQ47" s="9"/>
      <c r="GSR47" s="308"/>
      <c r="GSS47" s="7"/>
      <c r="GST47" s="8"/>
      <c r="GSU47" s="10"/>
      <c r="GSV47" s="9"/>
      <c r="GSW47" s="9"/>
      <c r="GSX47" s="9"/>
      <c r="GSY47" s="308"/>
      <c r="GSZ47" s="7"/>
      <c r="GTA47" s="8"/>
      <c r="GTB47" s="10"/>
      <c r="GTC47" s="9"/>
      <c r="GTD47" s="9"/>
      <c r="GTE47" s="9"/>
      <c r="GTF47" s="308"/>
      <c r="GTG47" s="7"/>
      <c r="GTH47" s="8"/>
      <c r="GTI47" s="10"/>
      <c r="GTJ47" s="9"/>
      <c r="GTK47" s="9"/>
      <c r="GTL47" s="9"/>
      <c r="GTM47" s="308"/>
      <c r="GTN47" s="7"/>
      <c r="GTO47" s="8"/>
      <c r="GTP47" s="10"/>
      <c r="GTQ47" s="9"/>
      <c r="GTR47" s="9"/>
      <c r="GTS47" s="9"/>
      <c r="GTT47" s="308"/>
      <c r="GTU47" s="7"/>
      <c r="GTV47" s="8"/>
      <c r="GTW47" s="10"/>
      <c r="GTX47" s="9"/>
      <c r="GTY47" s="9"/>
      <c r="GTZ47" s="9"/>
      <c r="GUA47" s="308"/>
      <c r="GUB47" s="7"/>
      <c r="GUC47" s="8"/>
      <c r="GUD47" s="10"/>
      <c r="GUE47" s="9"/>
      <c r="GUF47" s="9"/>
      <c r="GUG47" s="9"/>
      <c r="GUH47" s="308"/>
      <c r="GUI47" s="7"/>
      <c r="GUJ47" s="8"/>
      <c r="GUK47" s="10"/>
      <c r="GUL47" s="9"/>
      <c r="GUM47" s="9"/>
      <c r="GUN47" s="9"/>
      <c r="GUO47" s="308"/>
      <c r="GUP47" s="7"/>
      <c r="GUQ47" s="8"/>
      <c r="GUR47" s="10"/>
      <c r="GUS47" s="9"/>
      <c r="GUT47" s="9"/>
      <c r="GUU47" s="9"/>
      <c r="GUV47" s="308"/>
      <c r="GUW47" s="7"/>
      <c r="GUX47" s="8"/>
      <c r="GUY47" s="10"/>
      <c r="GUZ47" s="9"/>
      <c r="GVA47" s="9"/>
      <c r="GVB47" s="9"/>
      <c r="GVC47" s="308"/>
      <c r="GVD47" s="7"/>
      <c r="GVE47" s="8"/>
      <c r="GVF47" s="10"/>
      <c r="GVG47" s="9"/>
      <c r="GVH47" s="9"/>
      <c r="GVI47" s="9"/>
      <c r="GVJ47" s="308"/>
      <c r="GVK47" s="7"/>
      <c r="GVL47" s="8"/>
      <c r="GVM47" s="10"/>
      <c r="GVN47" s="9"/>
      <c r="GVO47" s="9"/>
      <c r="GVP47" s="9"/>
      <c r="GVQ47" s="308"/>
      <c r="GVR47" s="7"/>
      <c r="GVS47" s="8"/>
      <c r="GVT47" s="10"/>
      <c r="GVU47" s="9"/>
      <c r="GVV47" s="9"/>
      <c r="GVW47" s="9"/>
      <c r="GVX47" s="308"/>
      <c r="GVY47" s="7"/>
      <c r="GVZ47" s="8"/>
      <c r="GWA47" s="10"/>
      <c r="GWB47" s="9"/>
      <c r="GWC47" s="9"/>
      <c r="GWD47" s="9"/>
      <c r="GWE47" s="308"/>
      <c r="GWF47" s="7"/>
      <c r="GWG47" s="8"/>
      <c r="GWH47" s="10"/>
      <c r="GWI47" s="9"/>
      <c r="GWJ47" s="9"/>
      <c r="GWK47" s="9"/>
      <c r="GWL47" s="308"/>
      <c r="GWM47" s="7"/>
      <c r="GWN47" s="8"/>
      <c r="GWO47" s="10"/>
      <c r="GWP47" s="9"/>
      <c r="GWQ47" s="9"/>
      <c r="GWR47" s="9"/>
      <c r="GWS47" s="308"/>
      <c r="GWT47" s="7"/>
      <c r="GWU47" s="8"/>
      <c r="GWV47" s="10"/>
      <c r="GWW47" s="9"/>
      <c r="GWX47" s="9"/>
      <c r="GWY47" s="9"/>
      <c r="GWZ47" s="308"/>
      <c r="GXA47" s="7"/>
      <c r="GXB47" s="8"/>
      <c r="GXC47" s="10"/>
      <c r="GXD47" s="9"/>
      <c r="GXE47" s="9"/>
      <c r="GXF47" s="9"/>
      <c r="GXG47" s="308"/>
      <c r="GXH47" s="7"/>
      <c r="GXI47" s="8"/>
      <c r="GXJ47" s="10"/>
      <c r="GXK47" s="9"/>
      <c r="GXL47" s="9"/>
      <c r="GXM47" s="9"/>
      <c r="GXN47" s="308"/>
      <c r="GXO47" s="7"/>
      <c r="GXP47" s="8"/>
      <c r="GXQ47" s="10"/>
      <c r="GXR47" s="9"/>
      <c r="GXS47" s="9"/>
      <c r="GXT47" s="9"/>
      <c r="GXU47" s="308"/>
      <c r="GXV47" s="7"/>
      <c r="GXW47" s="8"/>
      <c r="GXX47" s="10"/>
      <c r="GXY47" s="9"/>
      <c r="GXZ47" s="9"/>
      <c r="GYA47" s="9"/>
      <c r="GYB47" s="308"/>
      <c r="GYC47" s="7"/>
      <c r="GYD47" s="8"/>
      <c r="GYE47" s="10"/>
      <c r="GYF47" s="9"/>
      <c r="GYG47" s="9"/>
      <c r="GYH47" s="9"/>
      <c r="GYI47" s="308"/>
      <c r="GYJ47" s="7"/>
      <c r="GYK47" s="8"/>
      <c r="GYL47" s="10"/>
      <c r="GYM47" s="9"/>
      <c r="GYN47" s="9"/>
      <c r="GYO47" s="9"/>
      <c r="GYP47" s="308"/>
      <c r="GYQ47" s="7"/>
      <c r="GYR47" s="8"/>
      <c r="GYS47" s="10"/>
      <c r="GYT47" s="9"/>
      <c r="GYU47" s="9"/>
      <c r="GYV47" s="9"/>
      <c r="GYW47" s="308"/>
      <c r="GYX47" s="7"/>
      <c r="GYY47" s="8"/>
      <c r="GYZ47" s="10"/>
      <c r="GZA47" s="9"/>
      <c r="GZB47" s="9"/>
      <c r="GZC47" s="9"/>
      <c r="GZD47" s="308"/>
      <c r="GZE47" s="7"/>
      <c r="GZF47" s="8"/>
      <c r="GZG47" s="10"/>
      <c r="GZH47" s="9"/>
      <c r="GZI47" s="9"/>
      <c r="GZJ47" s="9"/>
      <c r="GZK47" s="308"/>
      <c r="GZL47" s="7"/>
      <c r="GZM47" s="8"/>
      <c r="GZN47" s="10"/>
      <c r="GZO47" s="9"/>
      <c r="GZP47" s="9"/>
      <c r="GZQ47" s="9"/>
      <c r="GZR47" s="308"/>
      <c r="GZS47" s="7"/>
      <c r="GZT47" s="8"/>
      <c r="GZU47" s="10"/>
      <c r="GZV47" s="9"/>
      <c r="GZW47" s="9"/>
      <c r="GZX47" s="9"/>
      <c r="GZY47" s="308"/>
      <c r="GZZ47" s="7"/>
      <c r="HAA47" s="8"/>
      <c r="HAB47" s="10"/>
      <c r="HAC47" s="9"/>
      <c r="HAD47" s="9"/>
      <c r="HAE47" s="9"/>
      <c r="HAF47" s="308"/>
      <c r="HAG47" s="7"/>
      <c r="HAH47" s="8"/>
      <c r="HAI47" s="10"/>
      <c r="HAJ47" s="9"/>
      <c r="HAK47" s="9"/>
      <c r="HAL47" s="9"/>
      <c r="HAM47" s="308"/>
      <c r="HAN47" s="7"/>
      <c r="HAO47" s="8"/>
      <c r="HAP47" s="10"/>
      <c r="HAQ47" s="9"/>
      <c r="HAR47" s="9"/>
      <c r="HAS47" s="9"/>
      <c r="HAT47" s="308"/>
      <c r="HAU47" s="7"/>
      <c r="HAV47" s="8"/>
      <c r="HAW47" s="10"/>
      <c r="HAX47" s="9"/>
      <c r="HAY47" s="9"/>
      <c r="HAZ47" s="9"/>
      <c r="HBA47" s="308"/>
      <c r="HBB47" s="7"/>
      <c r="HBC47" s="8"/>
      <c r="HBD47" s="10"/>
      <c r="HBE47" s="9"/>
      <c r="HBF47" s="9"/>
      <c r="HBG47" s="9"/>
      <c r="HBH47" s="308"/>
      <c r="HBI47" s="7"/>
      <c r="HBJ47" s="8"/>
      <c r="HBK47" s="10"/>
      <c r="HBL47" s="9"/>
      <c r="HBM47" s="9"/>
      <c r="HBN47" s="9"/>
      <c r="HBO47" s="308"/>
      <c r="HBP47" s="7"/>
      <c r="HBQ47" s="8"/>
      <c r="HBR47" s="10"/>
      <c r="HBS47" s="9"/>
      <c r="HBT47" s="9"/>
      <c r="HBU47" s="9"/>
      <c r="HBV47" s="308"/>
      <c r="HBW47" s="7"/>
      <c r="HBX47" s="8"/>
      <c r="HBY47" s="10"/>
      <c r="HBZ47" s="9"/>
      <c r="HCA47" s="9"/>
      <c r="HCB47" s="9"/>
      <c r="HCC47" s="308"/>
      <c r="HCD47" s="7"/>
      <c r="HCE47" s="8"/>
      <c r="HCF47" s="10"/>
      <c r="HCG47" s="9"/>
      <c r="HCH47" s="9"/>
      <c r="HCI47" s="9"/>
      <c r="HCJ47" s="308"/>
      <c r="HCK47" s="7"/>
      <c r="HCL47" s="8"/>
      <c r="HCM47" s="10"/>
      <c r="HCN47" s="9"/>
      <c r="HCO47" s="9"/>
      <c r="HCP47" s="9"/>
      <c r="HCQ47" s="308"/>
      <c r="HCR47" s="7"/>
      <c r="HCS47" s="8"/>
      <c r="HCT47" s="10"/>
      <c r="HCU47" s="9"/>
      <c r="HCV47" s="9"/>
      <c r="HCW47" s="9"/>
      <c r="HCX47" s="308"/>
      <c r="HCY47" s="7"/>
      <c r="HCZ47" s="8"/>
      <c r="HDA47" s="10"/>
      <c r="HDB47" s="9"/>
      <c r="HDC47" s="9"/>
      <c r="HDD47" s="9"/>
      <c r="HDE47" s="308"/>
      <c r="HDF47" s="7"/>
      <c r="HDG47" s="8"/>
      <c r="HDH47" s="10"/>
      <c r="HDI47" s="9"/>
      <c r="HDJ47" s="9"/>
      <c r="HDK47" s="9"/>
      <c r="HDL47" s="308"/>
      <c r="HDM47" s="7"/>
      <c r="HDN47" s="8"/>
      <c r="HDO47" s="10"/>
      <c r="HDP47" s="9"/>
      <c r="HDQ47" s="9"/>
      <c r="HDR47" s="9"/>
      <c r="HDS47" s="308"/>
      <c r="HDT47" s="7"/>
      <c r="HDU47" s="8"/>
      <c r="HDV47" s="10"/>
      <c r="HDW47" s="9"/>
      <c r="HDX47" s="9"/>
      <c r="HDY47" s="9"/>
      <c r="HDZ47" s="308"/>
      <c r="HEA47" s="7"/>
      <c r="HEB47" s="8"/>
      <c r="HEC47" s="10"/>
      <c r="HED47" s="9"/>
      <c r="HEE47" s="9"/>
      <c r="HEF47" s="9"/>
      <c r="HEG47" s="308"/>
      <c r="HEH47" s="7"/>
      <c r="HEI47" s="8"/>
      <c r="HEJ47" s="10"/>
      <c r="HEK47" s="9"/>
      <c r="HEL47" s="9"/>
      <c r="HEM47" s="9"/>
      <c r="HEN47" s="308"/>
      <c r="HEO47" s="7"/>
      <c r="HEP47" s="8"/>
      <c r="HEQ47" s="10"/>
      <c r="HER47" s="9"/>
      <c r="HES47" s="9"/>
      <c r="HET47" s="9"/>
      <c r="HEU47" s="308"/>
      <c r="HEV47" s="7"/>
      <c r="HEW47" s="8"/>
      <c r="HEX47" s="10"/>
      <c r="HEY47" s="9"/>
      <c r="HEZ47" s="9"/>
      <c r="HFA47" s="9"/>
      <c r="HFB47" s="308"/>
      <c r="HFC47" s="7"/>
      <c r="HFD47" s="8"/>
      <c r="HFE47" s="10"/>
      <c r="HFF47" s="9"/>
      <c r="HFG47" s="9"/>
      <c r="HFH47" s="9"/>
      <c r="HFI47" s="308"/>
      <c r="HFJ47" s="7"/>
      <c r="HFK47" s="8"/>
      <c r="HFL47" s="10"/>
      <c r="HFM47" s="9"/>
      <c r="HFN47" s="9"/>
      <c r="HFO47" s="9"/>
      <c r="HFP47" s="308"/>
      <c r="HFQ47" s="7"/>
      <c r="HFR47" s="8"/>
      <c r="HFS47" s="10"/>
      <c r="HFT47" s="9"/>
      <c r="HFU47" s="9"/>
      <c r="HFV47" s="9"/>
      <c r="HFW47" s="308"/>
      <c r="HFX47" s="7"/>
      <c r="HFY47" s="8"/>
      <c r="HFZ47" s="10"/>
      <c r="HGA47" s="9"/>
      <c r="HGB47" s="9"/>
      <c r="HGC47" s="9"/>
      <c r="HGD47" s="308"/>
      <c r="HGE47" s="7"/>
      <c r="HGF47" s="8"/>
      <c r="HGG47" s="10"/>
      <c r="HGH47" s="9"/>
      <c r="HGI47" s="9"/>
      <c r="HGJ47" s="9"/>
      <c r="HGK47" s="308"/>
      <c r="HGL47" s="7"/>
      <c r="HGM47" s="8"/>
      <c r="HGN47" s="10"/>
      <c r="HGO47" s="9"/>
      <c r="HGP47" s="9"/>
      <c r="HGQ47" s="9"/>
      <c r="HGR47" s="308"/>
      <c r="HGS47" s="7"/>
      <c r="HGT47" s="8"/>
      <c r="HGU47" s="10"/>
      <c r="HGV47" s="9"/>
      <c r="HGW47" s="9"/>
      <c r="HGX47" s="9"/>
      <c r="HGY47" s="308"/>
      <c r="HGZ47" s="7"/>
      <c r="HHA47" s="8"/>
      <c r="HHB47" s="10"/>
      <c r="HHC47" s="9"/>
      <c r="HHD47" s="9"/>
      <c r="HHE47" s="9"/>
      <c r="HHF47" s="308"/>
      <c r="HHG47" s="7"/>
      <c r="HHH47" s="8"/>
      <c r="HHI47" s="10"/>
      <c r="HHJ47" s="9"/>
      <c r="HHK47" s="9"/>
      <c r="HHL47" s="9"/>
      <c r="HHM47" s="308"/>
      <c r="HHN47" s="7"/>
      <c r="HHO47" s="8"/>
      <c r="HHP47" s="10"/>
      <c r="HHQ47" s="9"/>
      <c r="HHR47" s="9"/>
      <c r="HHS47" s="9"/>
      <c r="HHT47" s="308"/>
      <c r="HHU47" s="7"/>
      <c r="HHV47" s="8"/>
      <c r="HHW47" s="10"/>
      <c r="HHX47" s="9"/>
      <c r="HHY47" s="9"/>
      <c r="HHZ47" s="9"/>
      <c r="HIA47" s="308"/>
      <c r="HIB47" s="7"/>
      <c r="HIC47" s="8"/>
      <c r="HID47" s="10"/>
      <c r="HIE47" s="9"/>
      <c r="HIF47" s="9"/>
      <c r="HIG47" s="9"/>
      <c r="HIH47" s="308"/>
      <c r="HII47" s="7"/>
      <c r="HIJ47" s="8"/>
      <c r="HIK47" s="10"/>
      <c r="HIL47" s="9"/>
      <c r="HIM47" s="9"/>
      <c r="HIN47" s="9"/>
      <c r="HIO47" s="308"/>
      <c r="HIP47" s="7"/>
      <c r="HIQ47" s="8"/>
      <c r="HIR47" s="10"/>
      <c r="HIS47" s="9"/>
      <c r="HIT47" s="9"/>
      <c r="HIU47" s="9"/>
      <c r="HIV47" s="308"/>
      <c r="HIW47" s="7"/>
      <c r="HIX47" s="8"/>
      <c r="HIY47" s="10"/>
      <c r="HIZ47" s="9"/>
      <c r="HJA47" s="9"/>
      <c r="HJB47" s="9"/>
      <c r="HJC47" s="308"/>
      <c r="HJD47" s="7"/>
      <c r="HJE47" s="8"/>
      <c r="HJF47" s="10"/>
      <c r="HJG47" s="9"/>
      <c r="HJH47" s="9"/>
      <c r="HJI47" s="9"/>
      <c r="HJJ47" s="308"/>
      <c r="HJK47" s="7"/>
      <c r="HJL47" s="8"/>
      <c r="HJM47" s="10"/>
      <c r="HJN47" s="9"/>
      <c r="HJO47" s="9"/>
      <c r="HJP47" s="9"/>
      <c r="HJQ47" s="308"/>
      <c r="HJR47" s="7"/>
      <c r="HJS47" s="8"/>
      <c r="HJT47" s="10"/>
      <c r="HJU47" s="9"/>
      <c r="HJV47" s="9"/>
      <c r="HJW47" s="9"/>
      <c r="HJX47" s="308"/>
      <c r="HJY47" s="7"/>
      <c r="HJZ47" s="8"/>
      <c r="HKA47" s="10"/>
      <c r="HKB47" s="9"/>
      <c r="HKC47" s="9"/>
      <c r="HKD47" s="9"/>
      <c r="HKE47" s="308"/>
      <c r="HKF47" s="7"/>
      <c r="HKG47" s="8"/>
      <c r="HKH47" s="10"/>
      <c r="HKI47" s="9"/>
      <c r="HKJ47" s="9"/>
      <c r="HKK47" s="9"/>
      <c r="HKL47" s="308"/>
      <c r="HKM47" s="7"/>
      <c r="HKN47" s="8"/>
      <c r="HKO47" s="10"/>
      <c r="HKP47" s="9"/>
      <c r="HKQ47" s="9"/>
      <c r="HKR47" s="9"/>
      <c r="HKS47" s="308"/>
      <c r="HKT47" s="7"/>
      <c r="HKU47" s="8"/>
      <c r="HKV47" s="10"/>
      <c r="HKW47" s="9"/>
      <c r="HKX47" s="9"/>
      <c r="HKY47" s="9"/>
      <c r="HKZ47" s="308"/>
      <c r="HLA47" s="7"/>
      <c r="HLB47" s="8"/>
      <c r="HLC47" s="10"/>
      <c r="HLD47" s="9"/>
      <c r="HLE47" s="9"/>
      <c r="HLF47" s="9"/>
      <c r="HLG47" s="308"/>
      <c r="HLH47" s="7"/>
      <c r="HLI47" s="8"/>
      <c r="HLJ47" s="10"/>
      <c r="HLK47" s="9"/>
      <c r="HLL47" s="9"/>
      <c r="HLM47" s="9"/>
      <c r="HLN47" s="308"/>
      <c r="HLO47" s="7"/>
      <c r="HLP47" s="8"/>
      <c r="HLQ47" s="10"/>
      <c r="HLR47" s="9"/>
      <c r="HLS47" s="9"/>
      <c r="HLT47" s="9"/>
      <c r="HLU47" s="308"/>
      <c r="HLV47" s="7"/>
      <c r="HLW47" s="8"/>
      <c r="HLX47" s="10"/>
      <c r="HLY47" s="9"/>
      <c r="HLZ47" s="9"/>
      <c r="HMA47" s="9"/>
      <c r="HMB47" s="308"/>
      <c r="HMC47" s="7"/>
      <c r="HMD47" s="8"/>
      <c r="HME47" s="10"/>
      <c r="HMF47" s="9"/>
      <c r="HMG47" s="9"/>
      <c r="HMH47" s="9"/>
      <c r="HMI47" s="308"/>
      <c r="HMJ47" s="7"/>
      <c r="HMK47" s="8"/>
      <c r="HML47" s="10"/>
      <c r="HMM47" s="9"/>
      <c r="HMN47" s="9"/>
      <c r="HMO47" s="9"/>
      <c r="HMP47" s="308"/>
      <c r="HMQ47" s="7"/>
      <c r="HMR47" s="8"/>
      <c r="HMS47" s="10"/>
      <c r="HMT47" s="9"/>
      <c r="HMU47" s="9"/>
      <c r="HMV47" s="9"/>
      <c r="HMW47" s="308"/>
      <c r="HMX47" s="7"/>
      <c r="HMY47" s="8"/>
      <c r="HMZ47" s="10"/>
      <c r="HNA47" s="9"/>
      <c r="HNB47" s="9"/>
      <c r="HNC47" s="9"/>
      <c r="HND47" s="308"/>
      <c r="HNE47" s="7"/>
      <c r="HNF47" s="8"/>
      <c r="HNG47" s="10"/>
      <c r="HNH47" s="9"/>
      <c r="HNI47" s="9"/>
      <c r="HNJ47" s="9"/>
      <c r="HNK47" s="308"/>
      <c r="HNL47" s="7"/>
      <c r="HNM47" s="8"/>
      <c r="HNN47" s="10"/>
      <c r="HNO47" s="9"/>
      <c r="HNP47" s="9"/>
      <c r="HNQ47" s="9"/>
      <c r="HNR47" s="308"/>
      <c r="HNS47" s="7"/>
      <c r="HNT47" s="8"/>
      <c r="HNU47" s="10"/>
      <c r="HNV47" s="9"/>
      <c r="HNW47" s="9"/>
      <c r="HNX47" s="9"/>
      <c r="HNY47" s="308"/>
      <c r="HNZ47" s="7"/>
      <c r="HOA47" s="8"/>
      <c r="HOB47" s="10"/>
      <c r="HOC47" s="9"/>
      <c r="HOD47" s="9"/>
      <c r="HOE47" s="9"/>
      <c r="HOF47" s="308"/>
      <c r="HOG47" s="7"/>
      <c r="HOH47" s="8"/>
      <c r="HOI47" s="10"/>
      <c r="HOJ47" s="9"/>
      <c r="HOK47" s="9"/>
      <c r="HOL47" s="9"/>
      <c r="HOM47" s="308"/>
      <c r="HON47" s="7"/>
      <c r="HOO47" s="8"/>
      <c r="HOP47" s="10"/>
      <c r="HOQ47" s="9"/>
      <c r="HOR47" s="9"/>
      <c r="HOS47" s="9"/>
      <c r="HOT47" s="308"/>
      <c r="HOU47" s="7"/>
      <c r="HOV47" s="8"/>
      <c r="HOW47" s="10"/>
      <c r="HOX47" s="9"/>
      <c r="HOY47" s="9"/>
      <c r="HOZ47" s="9"/>
      <c r="HPA47" s="308"/>
      <c r="HPB47" s="7"/>
      <c r="HPC47" s="8"/>
      <c r="HPD47" s="10"/>
      <c r="HPE47" s="9"/>
      <c r="HPF47" s="9"/>
      <c r="HPG47" s="9"/>
      <c r="HPH47" s="308"/>
      <c r="HPI47" s="7"/>
      <c r="HPJ47" s="8"/>
      <c r="HPK47" s="10"/>
      <c r="HPL47" s="9"/>
      <c r="HPM47" s="9"/>
      <c r="HPN47" s="9"/>
      <c r="HPO47" s="308"/>
      <c r="HPP47" s="7"/>
      <c r="HPQ47" s="8"/>
      <c r="HPR47" s="10"/>
      <c r="HPS47" s="9"/>
      <c r="HPT47" s="9"/>
      <c r="HPU47" s="9"/>
      <c r="HPV47" s="308"/>
      <c r="HPW47" s="7"/>
      <c r="HPX47" s="8"/>
      <c r="HPY47" s="10"/>
      <c r="HPZ47" s="9"/>
      <c r="HQA47" s="9"/>
      <c r="HQB47" s="9"/>
      <c r="HQC47" s="308"/>
      <c r="HQD47" s="7"/>
      <c r="HQE47" s="8"/>
      <c r="HQF47" s="10"/>
      <c r="HQG47" s="9"/>
      <c r="HQH47" s="9"/>
      <c r="HQI47" s="9"/>
      <c r="HQJ47" s="308"/>
      <c r="HQK47" s="7"/>
      <c r="HQL47" s="8"/>
      <c r="HQM47" s="10"/>
      <c r="HQN47" s="9"/>
      <c r="HQO47" s="9"/>
      <c r="HQP47" s="9"/>
      <c r="HQQ47" s="308"/>
      <c r="HQR47" s="7"/>
      <c r="HQS47" s="8"/>
      <c r="HQT47" s="10"/>
      <c r="HQU47" s="9"/>
      <c r="HQV47" s="9"/>
      <c r="HQW47" s="9"/>
      <c r="HQX47" s="308"/>
      <c r="HQY47" s="7"/>
      <c r="HQZ47" s="8"/>
      <c r="HRA47" s="10"/>
      <c r="HRB47" s="9"/>
      <c r="HRC47" s="9"/>
      <c r="HRD47" s="9"/>
      <c r="HRE47" s="308"/>
      <c r="HRF47" s="7"/>
      <c r="HRG47" s="8"/>
      <c r="HRH47" s="10"/>
      <c r="HRI47" s="9"/>
      <c r="HRJ47" s="9"/>
      <c r="HRK47" s="9"/>
      <c r="HRL47" s="308"/>
      <c r="HRM47" s="7"/>
      <c r="HRN47" s="8"/>
      <c r="HRO47" s="10"/>
      <c r="HRP47" s="9"/>
      <c r="HRQ47" s="9"/>
      <c r="HRR47" s="9"/>
      <c r="HRS47" s="308"/>
      <c r="HRT47" s="7"/>
      <c r="HRU47" s="8"/>
      <c r="HRV47" s="10"/>
      <c r="HRW47" s="9"/>
      <c r="HRX47" s="9"/>
      <c r="HRY47" s="9"/>
      <c r="HRZ47" s="308"/>
      <c r="HSA47" s="7"/>
      <c r="HSB47" s="8"/>
      <c r="HSC47" s="10"/>
      <c r="HSD47" s="9"/>
      <c r="HSE47" s="9"/>
      <c r="HSF47" s="9"/>
      <c r="HSG47" s="308"/>
      <c r="HSH47" s="7"/>
      <c r="HSI47" s="8"/>
      <c r="HSJ47" s="10"/>
      <c r="HSK47" s="9"/>
      <c r="HSL47" s="9"/>
      <c r="HSM47" s="9"/>
      <c r="HSN47" s="308"/>
      <c r="HSO47" s="7"/>
      <c r="HSP47" s="8"/>
      <c r="HSQ47" s="10"/>
      <c r="HSR47" s="9"/>
      <c r="HSS47" s="9"/>
      <c r="HST47" s="9"/>
      <c r="HSU47" s="308"/>
      <c r="HSV47" s="7"/>
      <c r="HSW47" s="8"/>
      <c r="HSX47" s="10"/>
      <c r="HSY47" s="9"/>
      <c r="HSZ47" s="9"/>
      <c r="HTA47" s="9"/>
      <c r="HTB47" s="308"/>
      <c r="HTC47" s="7"/>
      <c r="HTD47" s="8"/>
      <c r="HTE47" s="10"/>
      <c r="HTF47" s="9"/>
      <c r="HTG47" s="9"/>
      <c r="HTH47" s="9"/>
      <c r="HTI47" s="308"/>
      <c r="HTJ47" s="7"/>
      <c r="HTK47" s="8"/>
      <c r="HTL47" s="10"/>
      <c r="HTM47" s="9"/>
      <c r="HTN47" s="9"/>
      <c r="HTO47" s="9"/>
      <c r="HTP47" s="308"/>
      <c r="HTQ47" s="7"/>
      <c r="HTR47" s="8"/>
      <c r="HTS47" s="10"/>
      <c r="HTT47" s="9"/>
      <c r="HTU47" s="9"/>
      <c r="HTV47" s="9"/>
      <c r="HTW47" s="308"/>
      <c r="HTX47" s="7"/>
      <c r="HTY47" s="8"/>
      <c r="HTZ47" s="10"/>
      <c r="HUA47" s="9"/>
      <c r="HUB47" s="9"/>
      <c r="HUC47" s="9"/>
      <c r="HUD47" s="308"/>
      <c r="HUE47" s="7"/>
      <c r="HUF47" s="8"/>
      <c r="HUG47" s="10"/>
      <c r="HUH47" s="9"/>
      <c r="HUI47" s="9"/>
      <c r="HUJ47" s="9"/>
      <c r="HUK47" s="308"/>
      <c r="HUL47" s="7"/>
      <c r="HUM47" s="8"/>
      <c r="HUN47" s="10"/>
      <c r="HUO47" s="9"/>
      <c r="HUP47" s="9"/>
      <c r="HUQ47" s="9"/>
      <c r="HUR47" s="308"/>
      <c r="HUS47" s="7"/>
      <c r="HUT47" s="8"/>
      <c r="HUU47" s="10"/>
      <c r="HUV47" s="9"/>
      <c r="HUW47" s="9"/>
      <c r="HUX47" s="9"/>
      <c r="HUY47" s="308"/>
      <c r="HUZ47" s="7"/>
      <c r="HVA47" s="8"/>
      <c r="HVB47" s="10"/>
      <c r="HVC47" s="9"/>
      <c r="HVD47" s="9"/>
      <c r="HVE47" s="9"/>
      <c r="HVF47" s="308"/>
      <c r="HVG47" s="7"/>
      <c r="HVH47" s="8"/>
      <c r="HVI47" s="10"/>
      <c r="HVJ47" s="9"/>
      <c r="HVK47" s="9"/>
      <c r="HVL47" s="9"/>
      <c r="HVM47" s="308"/>
      <c r="HVN47" s="7"/>
      <c r="HVO47" s="8"/>
      <c r="HVP47" s="10"/>
      <c r="HVQ47" s="9"/>
      <c r="HVR47" s="9"/>
      <c r="HVS47" s="9"/>
      <c r="HVT47" s="308"/>
      <c r="HVU47" s="7"/>
      <c r="HVV47" s="8"/>
      <c r="HVW47" s="10"/>
      <c r="HVX47" s="9"/>
      <c r="HVY47" s="9"/>
      <c r="HVZ47" s="9"/>
      <c r="HWA47" s="308"/>
      <c r="HWB47" s="7"/>
      <c r="HWC47" s="8"/>
      <c r="HWD47" s="10"/>
      <c r="HWE47" s="9"/>
      <c r="HWF47" s="9"/>
      <c r="HWG47" s="9"/>
      <c r="HWH47" s="308"/>
      <c r="HWI47" s="7"/>
      <c r="HWJ47" s="8"/>
      <c r="HWK47" s="10"/>
      <c r="HWL47" s="9"/>
      <c r="HWM47" s="9"/>
      <c r="HWN47" s="9"/>
      <c r="HWO47" s="308"/>
      <c r="HWP47" s="7"/>
      <c r="HWQ47" s="8"/>
      <c r="HWR47" s="10"/>
      <c r="HWS47" s="9"/>
      <c r="HWT47" s="9"/>
      <c r="HWU47" s="9"/>
      <c r="HWV47" s="308"/>
      <c r="HWW47" s="7"/>
      <c r="HWX47" s="8"/>
      <c r="HWY47" s="10"/>
      <c r="HWZ47" s="9"/>
      <c r="HXA47" s="9"/>
      <c r="HXB47" s="9"/>
      <c r="HXC47" s="308"/>
      <c r="HXD47" s="7"/>
      <c r="HXE47" s="8"/>
      <c r="HXF47" s="10"/>
      <c r="HXG47" s="9"/>
      <c r="HXH47" s="9"/>
      <c r="HXI47" s="9"/>
      <c r="HXJ47" s="308"/>
      <c r="HXK47" s="7"/>
      <c r="HXL47" s="8"/>
      <c r="HXM47" s="10"/>
      <c r="HXN47" s="9"/>
      <c r="HXO47" s="9"/>
      <c r="HXP47" s="9"/>
      <c r="HXQ47" s="308"/>
      <c r="HXR47" s="7"/>
      <c r="HXS47" s="8"/>
      <c r="HXT47" s="10"/>
      <c r="HXU47" s="9"/>
      <c r="HXV47" s="9"/>
      <c r="HXW47" s="9"/>
      <c r="HXX47" s="308"/>
      <c r="HXY47" s="7"/>
      <c r="HXZ47" s="8"/>
      <c r="HYA47" s="10"/>
      <c r="HYB47" s="9"/>
      <c r="HYC47" s="9"/>
      <c r="HYD47" s="9"/>
      <c r="HYE47" s="308"/>
      <c r="HYF47" s="7"/>
      <c r="HYG47" s="8"/>
      <c r="HYH47" s="10"/>
      <c r="HYI47" s="9"/>
      <c r="HYJ47" s="9"/>
      <c r="HYK47" s="9"/>
      <c r="HYL47" s="308"/>
      <c r="HYM47" s="7"/>
      <c r="HYN47" s="8"/>
      <c r="HYO47" s="10"/>
      <c r="HYP47" s="9"/>
      <c r="HYQ47" s="9"/>
      <c r="HYR47" s="9"/>
      <c r="HYS47" s="308"/>
      <c r="HYT47" s="7"/>
      <c r="HYU47" s="8"/>
      <c r="HYV47" s="10"/>
      <c r="HYW47" s="9"/>
      <c r="HYX47" s="9"/>
      <c r="HYY47" s="9"/>
      <c r="HYZ47" s="308"/>
      <c r="HZA47" s="7"/>
      <c r="HZB47" s="8"/>
      <c r="HZC47" s="10"/>
      <c r="HZD47" s="9"/>
      <c r="HZE47" s="9"/>
      <c r="HZF47" s="9"/>
      <c r="HZG47" s="308"/>
      <c r="HZH47" s="7"/>
      <c r="HZI47" s="8"/>
      <c r="HZJ47" s="10"/>
      <c r="HZK47" s="9"/>
      <c r="HZL47" s="9"/>
      <c r="HZM47" s="9"/>
      <c r="HZN47" s="308"/>
      <c r="HZO47" s="7"/>
      <c r="HZP47" s="8"/>
      <c r="HZQ47" s="10"/>
      <c r="HZR47" s="9"/>
      <c r="HZS47" s="9"/>
      <c r="HZT47" s="9"/>
      <c r="HZU47" s="308"/>
      <c r="HZV47" s="7"/>
      <c r="HZW47" s="8"/>
      <c r="HZX47" s="10"/>
      <c r="HZY47" s="9"/>
      <c r="HZZ47" s="9"/>
      <c r="IAA47" s="9"/>
      <c r="IAB47" s="308"/>
      <c r="IAC47" s="7"/>
      <c r="IAD47" s="8"/>
      <c r="IAE47" s="10"/>
      <c r="IAF47" s="9"/>
      <c r="IAG47" s="9"/>
      <c r="IAH47" s="9"/>
      <c r="IAI47" s="308"/>
      <c r="IAJ47" s="7"/>
      <c r="IAK47" s="8"/>
      <c r="IAL47" s="10"/>
      <c r="IAM47" s="9"/>
      <c r="IAN47" s="9"/>
      <c r="IAO47" s="9"/>
      <c r="IAP47" s="308"/>
      <c r="IAQ47" s="7"/>
      <c r="IAR47" s="8"/>
      <c r="IAS47" s="10"/>
      <c r="IAT47" s="9"/>
      <c r="IAU47" s="9"/>
      <c r="IAV47" s="9"/>
      <c r="IAW47" s="308"/>
      <c r="IAX47" s="7"/>
      <c r="IAY47" s="8"/>
      <c r="IAZ47" s="10"/>
      <c r="IBA47" s="9"/>
      <c r="IBB47" s="9"/>
      <c r="IBC47" s="9"/>
      <c r="IBD47" s="308"/>
      <c r="IBE47" s="7"/>
      <c r="IBF47" s="8"/>
      <c r="IBG47" s="10"/>
      <c r="IBH47" s="9"/>
      <c r="IBI47" s="9"/>
      <c r="IBJ47" s="9"/>
      <c r="IBK47" s="308"/>
      <c r="IBL47" s="7"/>
      <c r="IBM47" s="8"/>
      <c r="IBN47" s="10"/>
      <c r="IBO47" s="9"/>
      <c r="IBP47" s="9"/>
      <c r="IBQ47" s="9"/>
      <c r="IBR47" s="308"/>
      <c r="IBS47" s="7"/>
      <c r="IBT47" s="8"/>
      <c r="IBU47" s="10"/>
      <c r="IBV47" s="9"/>
      <c r="IBW47" s="9"/>
      <c r="IBX47" s="9"/>
      <c r="IBY47" s="308"/>
      <c r="IBZ47" s="7"/>
      <c r="ICA47" s="8"/>
      <c r="ICB47" s="10"/>
      <c r="ICC47" s="9"/>
      <c r="ICD47" s="9"/>
      <c r="ICE47" s="9"/>
      <c r="ICF47" s="308"/>
      <c r="ICG47" s="7"/>
      <c r="ICH47" s="8"/>
      <c r="ICI47" s="10"/>
      <c r="ICJ47" s="9"/>
      <c r="ICK47" s="9"/>
      <c r="ICL47" s="9"/>
      <c r="ICM47" s="308"/>
      <c r="ICN47" s="7"/>
      <c r="ICO47" s="8"/>
      <c r="ICP47" s="10"/>
      <c r="ICQ47" s="9"/>
      <c r="ICR47" s="9"/>
      <c r="ICS47" s="9"/>
      <c r="ICT47" s="308"/>
      <c r="ICU47" s="7"/>
      <c r="ICV47" s="8"/>
      <c r="ICW47" s="10"/>
      <c r="ICX47" s="9"/>
      <c r="ICY47" s="9"/>
      <c r="ICZ47" s="9"/>
      <c r="IDA47" s="308"/>
      <c r="IDB47" s="7"/>
      <c r="IDC47" s="8"/>
      <c r="IDD47" s="10"/>
      <c r="IDE47" s="9"/>
      <c r="IDF47" s="9"/>
      <c r="IDG47" s="9"/>
      <c r="IDH47" s="308"/>
      <c r="IDI47" s="7"/>
      <c r="IDJ47" s="8"/>
      <c r="IDK47" s="10"/>
      <c r="IDL47" s="9"/>
      <c r="IDM47" s="9"/>
      <c r="IDN47" s="9"/>
      <c r="IDO47" s="308"/>
      <c r="IDP47" s="7"/>
      <c r="IDQ47" s="8"/>
      <c r="IDR47" s="10"/>
      <c r="IDS47" s="9"/>
      <c r="IDT47" s="9"/>
      <c r="IDU47" s="9"/>
      <c r="IDV47" s="308"/>
      <c r="IDW47" s="7"/>
      <c r="IDX47" s="8"/>
      <c r="IDY47" s="10"/>
      <c r="IDZ47" s="9"/>
      <c r="IEA47" s="9"/>
      <c r="IEB47" s="9"/>
      <c r="IEC47" s="308"/>
      <c r="IED47" s="7"/>
      <c r="IEE47" s="8"/>
      <c r="IEF47" s="10"/>
      <c r="IEG47" s="9"/>
      <c r="IEH47" s="9"/>
      <c r="IEI47" s="9"/>
      <c r="IEJ47" s="308"/>
      <c r="IEK47" s="7"/>
      <c r="IEL47" s="8"/>
      <c r="IEM47" s="10"/>
      <c r="IEN47" s="9"/>
      <c r="IEO47" s="9"/>
      <c r="IEP47" s="9"/>
      <c r="IEQ47" s="308"/>
      <c r="IER47" s="7"/>
      <c r="IES47" s="8"/>
      <c r="IET47" s="10"/>
      <c r="IEU47" s="9"/>
      <c r="IEV47" s="9"/>
      <c r="IEW47" s="9"/>
      <c r="IEX47" s="308"/>
      <c r="IEY47" s="7"/>
      <c r="IEZ47" s="8"/>
      <c r="IFA47" s="10"/>
      <c r="IFB47" s="9"/>
      <c r="IFC47" s="9"/>
      <c r="IFD47" s="9"/>
      <c r="IFE47" s="308"/>
      <c r="IFF47" s="7"/>
      <c r="IFG47" s="8"/>
      <c r="IFH47" s="10"/>
      <c r="IFI47" s="9"/>
      <c r="IFJ47" s="9"/>
      <c r="IFK47" s="9"/>
      <c r="IFL47" s="308"/>
      <c r="IFM47" s="7"/>
      <c r="IFN47" s="8"/>
      <c r="IFO47" s="10"/>
      <c r="IFP47" s="9"/>
      <c r="IFQ47" s="9"/>
      <c r="IFR47" s="9"/>
      <c r="IFS47" s="308"/>
      <c r="IFT47" s="7"/>
      <c r="IFU47" s="8"/>
      <c r="IFV47" s="10"/>
      <c r="IFW47" s="9"/>
      <c r="IFX47" s="9"/>
      <c r="IFY47" s="9"/>
      <c r="IFZ47" s="308"/>
      <c r="IGA47" s="7"/>
      <c r="IGB47" s="8"/>
      <c r="IGC47" s="10"/>
      <c r="IGD47" s="9"/>
      <c r="IGE47" s="9"/>
      <c r="IGF47" s="9"/>
      <c r="IGG47" s="308"/>
      <c r="IGH47" s="7"/>
      <c r="IGI47" s="8"/>
      <c r="IGJ47" s="10"/>
      <c r="IGK47" s="9"/>
      <c r="IGL47" s="9"/>
      <c r="IGM47" s="9"/>
      <c r="IGN47" s="308"/>
      <c r="IGO47" s="7"/>
      <c r="IGP47" s="8"/>
      <c r="IGQ47" s="10"/>
      <c r="IGR47" s="9"/>
      <c r="IGS47" s="9"/>
      <c r="IGT47" s="9"/>
      <c r="IGU47" s="308"/>
      <c r="IGV47" s="7"/>
      <c r="IGW47" s="8"/>
      <c r="IGX47" s="10"/>
      <c r="IGY47" s="9"/>
      <c r="IGZ47" s="9"/>
      <c r="IHA47" s="9"/>
      <c r="IHB47" s="308"/>
      <c r="IHC47" s="7"/>
      <c r="IHD47" s="8"/>
      <c r="IHE47" s="10"/>
      <c r="IHF47" s="9"/>
      <c r="IHG47" s="9"/>
      <c r="IHH47" s="9"/>
      <c r="IHI47" s="308"/>
      <c r="IHJ47" s="7"/>
      <c r="IHK47" s="8"/>
      <c r="IHL47" s="10"/>
      <c r="IHM47" s="9"/>
      <c r="IHN47" s="9"/>
      <c r="IHO47" s="9"/>
      <c r="IHP47" s="308"/>
      <c r="IHQ47" s="7"/>
      <c r="IHR47" s="8"/>
      <c r="IHS47" s="10"/>
      <c r="IHT47" s="9"/>
      <c r="IHU47" s="9"/>
      <c r="IHV47" s="9"/>
      <c r="IHW47" s="308"/>
      <c r="IHX47" s="7"/>
      <c r="IHY47" s="8"/>
      <c r="IHZ47" s="10"/>
      <c r="IIA47" s="9"/>
      <c r="IIB47" s="9"/>
      <c r="IIC47" s="9"/>
      <c r="IID47" s="308"/>
      <c r="IIE47" s="7"/>
      <c r="IIF47" s="8"/>
      <c r="IIG47" s="10"/>
      <c r="IIH47" s="9"/>
      <c r="III47" s="9"/>
      <c r="IIJ47" s="9"/>
      <c r="IIK47" s="308"/>
      <c r="IIL47" s="7"/>
      <c r="IIM47" s="8"/>
      <c r="IIN47" s="10"/>
      <c r="IIO47" s="9"/>
      <c r="IIP47" s="9"/>
      <c r="IIQ47" s="9"/>
      <c r="IIR47" s="308"/>
      <c r="IIS47" s="7"/>
      <c r="IIT47" s="8"/>
      <c r="IIU47" s="10"/>
      <c r="IIV47" s="9"/>
      <c r="IIW47" s="9"/>
      <c r="IIX47" s="9"/>
      <c r="IIY47" s="308"/>
      <c r="IIZ47" s="7"/>
      <c r="IJA47" s="8"/>
      <c r="IJB47" s="10"/>
      <c r="IJC47" s="9"/>
      <c r="IJD47" s="9"/>
      <c r="IJE47" s="9"/>
      <c r="IJF47" s="308"/>
      <c r="IJG47" s="7"/>
      <c r="IJH47" s="8"/>
      <c r="IJI47" s="10"/>
      <c r="IJJ47" s="9"/>
      <c r="IJK47" s="9"/>
      <c r="IJL47" s="9"/>
      <c r="IJM47" s="308"/>
      <c r="IJN47" s="7"/>
      <c r="IJO47" s="8"/>
      <c r="IJP47" s="10"/>
      <c r="IJQ47" s="9"/>
      <c r="IJR47" s="9"/>
      <c r="IJS47" s="9"/>
      <c r="IJT47" s="308"/>
      <c r="IJU47" s="7"/>
      <c r="IJV47" s="8"/>
      <c r="IJW47" s="10"/>
      <c r="IJX47" s="9"/>
      <c r="IJY47" s="9"/>
      <c r="IJZ47" s="9"/>
      <c r="IKA47" s="308"/>
      <c r="IKB47" s="7"/>
      <c r="IKC47" s="8"/>
      <c r="IKD47" s="10"/>
      <c r="IKE47" s="9"/>
      <c r="IKF47" s="9"/>
      <c r="IKG47" s="9"/>
      <c r="IKH47" s="308"/>
      <c r="IKI47" s="7"/>
      <c r="IKJ47" s="8"/>
      <c r="IKK47" s="10"/>
      <c r="IKL47" s="9"/>
      <c r="IKM47" s="9"/>
      <c r="IKN47" s="9"/>
      <c r="IKO47" s="308"/>
      <c r="IKP47" s="7"/>
      <c r="IKQ47" s="8"/>
      <c r="IKR47" s="10"/>
      <c r="IKS47" s="9"/>
      <c r="IKT47" s="9"/>
      <c r="IKU47" s="9"/>
      <c r="IKV47" s="308"/>
      <c r="IKW47" s="7"/>
      <c r="IKX47" s="8"/>
      <c r="IKY47" s="10"/>
      <c r="IKZ47" s="9"/>
      <c r="ILA47" s="9"/>
      <c r="ILB47" s="9"/>
      <c r="ILC47" s="308"/>
      <c r="ILD47" s="7"/>
      <c r="ILE47" s="8"/>
      <c r="ILF47" s="10"/>
      <c r="ILG47" s="9"/>
      <c r="ILH47" s="9"/>
      <c r="ILI47" s="9"/>
      <c r="ILJ47" s="308"/>
      <c r="ILK47" s="7"/>
      <c r="ILL47" s="8"/>
      <c r="ILM47" s="10"/>
      <c r="ILN47" s="9"/>
      <c r="ILO47" s="9"/>
      <c r="ILP47" s="9"/>
      <c r="ILQ47" s="308"/>
      <c r="ILR47" s="7"/>
      <c r="ILS47" s="8"/>
      <c r="ILT47" s="10"/>
      <c r="ILU47" s="9"/>
      <c r="ILV47" s="9"/>
      <c r="ILW47" s="9"/>
      <c r="ILX47" s="308"/>
      <c r="ILY47" s="7"/>
      <c r="ILZ47" s="8"/>
      <c r="IMA47" s="10"/>
      <c r="IMB47" s="9"/>
      <c r="IMC47" s="9"/>
      <c r="IMD47" s="9"/>
      <c r="IME47" s="308"/>
      <c r="IMF47" s="7"/>
      <c r="IMG47" s="8"/>
      <c r="IMH47" s="10"/>
      <c r="IMI47" s="9"/>
      <c r="IMJ47" s="9"/>
      <c r="IMK47" s="9"/>
      <c r="IML47" s="308"/>
      <c r="IMM47" s="7"/>
      <c r="IMN47" s="8"/>
      <c r="IMO47" s="10"/>
      <c r="IMP47" s="9"/>
      <c r="IMQ47" s="9"/>
      <c r="IMR47" s="9"/>
      <c r="IMS47" s="308"/>
      <c r="IMT47" s="7"/>
      <c r="IMU47" s="8"/>
      <c r="IMV47" s="10"/>
      <c r="IMW47" s="9"/>
      <c r="IMX47" s="9"/>
      <c r="IMY47" s="9"/>
      <c r="IMZ47" s="308"/>
      <c r="INA47" s="7"/>
      <c r="INB47" s="8"/>
      <c r="INC47" s="10"/>
      <c r="IND47" s="9"/>
      <c r="INE47" s="9"/>
      <c r="INF47" s="9"/>
      <c r="ING47" s="308"/>
      <c r="INH47" s="7"/>
      <c r="INI47" s="8"/>
      <c r="INJ47" s="10"/>
      <c r="INK47" s="9"/>
      <c r="INL47" s="9"/>
      <c r="INM47" s="9"/>
      <c r="INN47" s="308"/>
      <c r="INO47" s="7"/>
      <c r="INP47" s="8"/>
      <c r="INQ47" s="10"/>
      <c r="INR47" s="9"/>
      <c r="INS47" s="9"/>
      <c r="INT47" s="9"/>
      <c r="INU47" s="308"/>
      <c r="INV47" s="7"/>
      <c r="INW47" s="8"/>
      <c r="INX47" s="10"/>
      <c r="INY47" s="9"/>
      <c r="INZ47" s="9"/>
      <c r="IOA47" s="9"/>
      <c r="IOB47" s="308"/>
      <c r="IOC47" s="7"/>
      <c r="IOD47" s="8"/>
      <c r="IOE47" s="10"/>
      <c r="IOF47" s="9"/>
      <c r="IOG47" s="9"/>
      <c r="IOH47" s="9"/>
      <c r="IOI47" s="308"/>
      <c r="IOJ47" s="7"/>
      <c r="IOK47" s="8"/>
      <c r="IOL47" s="10"/>
      <c r="IOM47" s="9"/>
      <c r="ION47" s="9"/>
      <c r="IOO47" s="9"/>
      <c r="IOP47" s="308"/>
      <c r="IOQ47" s="7"/>
      <c r="IOR47" s="8"/>
      <c r="IOS47" s="10"/>
      <c r="IOT47" s="9"/>
      <c r="IOU47" s="9"/>
      <c r="IOV47" s="9"/>
      <c r="IOW47" s="308"/>
      <c r="IOX47" s="7"/>
      <c r="IOY47" s="8"/>
      <c r="IOZ47" s="10"/>
      <c r="IPA47" s="9"/>
      <c r="IPB47" s="9"/>
      <c r="IPC47" s="9"/>
      <c r="IPD47" s="308"/>
      <c r="IPE47" s="7"/>
      <c r="IPF47" s="8"/>
      <c r="IPG47" s="10"/>
      <c r="IPH47" s="9"/>
      <c r="IPI47" s="9"/>
      <c r="IPJ47" s="9"/>
      <c r="IPK47" s="308"/>
      <c r="IPL47" s="7"/>
      <c r="IPM47" s="8"/>
      <c r="IPN47" s="10"/>
      <c r="IPO47" s="9"/>
      <c r="IPP47" s="9"/>
      <c r="IPQ47" s="9"/>
      <c r="IPR47" s="308"/>
      <c r="IPS47" s="7"/>
      <c r="IPT47" s="8"/>
      <c r="IPU47" s="10"/>
      <c r="IPV47" s="9"/>
      <c r="IPW47" s="9"/>
      <c r="IPX47" s="9"/>
      <c r="IPY47" s="308"/>
      <c r="IPZ47" s="7"/>
      <c r="IQA47" s="8"/>
      <c r="IQB47" s="10"/>
      <c r="IQC47" s="9"/>
      <c r="IQD47" s="9"/>
      <c r="IQE47" s="9"/>
      <c r="IQF47" s="308"/>
      <c r="IQG47" s="7"/>
      <c r="IQH47" s="8"/>
      <c r="IQI47" s="10"/>
      <c r="IQJ47" s="9"/>
      <c r="IQK47" s="9"/>
      <c r="IQL47" s="9"/>
      <c r="IQM47" s="308"/>
      <c r="IQN47" s="7"/>
      <c r="IQO47" s="8"/>
      <c r="IQP47" s="10"/>
      <c r="IQQ47" s="9"/>
      <c r="IQR47" s="9"/>
      <c r="IQS47" s="9"/>
      <c r="IQT47" s="308"/>
      <c r="IQU47" s="7"/>
      <c r="IQV47" s="8"/>
      <c r="IQW47" s="10"/>
      <c r="IQX47" s="9"/>
      <c r="IQY47" s="9"/>
      <c r="IQZ47" s="9"/>
      <c r="IRA47" s="308"/>
      <c r="IRB47" s="7"/>
      <c r="IRC47" s="8"/>
      <c r="IRD47" s="10"/>
      <c r="IRE47" s="9"/>
      <c r="IRF47" s="9"/>
      <c r="IRG47" s="9"/>
      <c r="IRH47" s="308"/>
      <c r="IRI47" s="7"/>
      <c r="IRJ47" s="8"/>
      <c r="IRK47" s="10"/>
      <c r="IRL47" s="9"/>
      <c r="IRM47" s="9"/>
      <c r="IRN47" s="9"/>
      <c r="IRO47" s="308"/>
      <c r="IRP47" s="7"/>
      <c r="IRQ47" s="8"/>
      <c r="IRR47" s="10"/>
      <c r="IRS47" s="9"/>
      <c r="IRT47" s="9"/>
      <c r="IRU47" s="9"/>
      <c r="IRV47" s="308"/>
      <c r="IRW47" s="7"/>
      <c r="IRX47" s="8"/>
      <c r="IRY47" s="10"/>
      <c r="IRZ47" s="9"/>
      <c r="ISA47" s="9"/>
      <c r="ISB47" s="9"/>
      <c r="ISC47" s="308"/>
      <c r="ISD47" s="7"/>
      <c r="ISE47" s="8"/>
      <c r="ISF47" s="10"/>
      <c r="ISG47" s="9"/>
      <c r="ISH47" s="9"/>
      <c r="ISI47" s="9"/>
      <c r="ISJ47" s="308"/>
      <c r="ISK47" s="7"/>
      <c r="ISL47" s="8"/>
      <c r="ISM47" s="10"/>
      <c r="ISN47" s="9"/>
      <c r="ISO47" s="9"/>
      <c r="ISP47" s="9"/>
      <c r="ISQ47" s="308"/>
      <c r="ISR47" s="7"/>
      <c r="ISS47" s="8"/>
      <c r="IST47" s="10"/>
      <c r="ISU47" s="9"/>
      <c r="ISV47" s="9"/>
      <c r="ISW47" s="9"/>
      <c r="ISX47" s="308"/>
      <c r="ISY47" s="7"/>
      <c r="ISZ47" s="8"/>
      <c r="ITA47" s="10"/>
      <c r="ITB47" s="9"/>
      <c r="ITC47" s="9"/>
      <c r="ITD47" s="9"/>
      <c r="ITE47" s="308"/>
      <c r="ITF47" s="7"/>
      <c r="ITG47" s="8"/>
      <c r="ITH47" s="10"/>
      <c r="ITI47" s="9"/>
      <c r="ITJ47" s="9"/>
      <c r="ITK47" s="9"/>
      <c r="ITL47" s="308"/>
      <c r="ITM47" s="7"/>
      <c r="ITN47" s="8"/>
      <c r="ITO47" s="10"/>
      <c r="ITP47" s="9"/>
      <c r="ITQ47" s="9"/>
      <c r="ITR47" s="9"/>
      <c r="ITS47" s="308"/>
      <c r="ITT47" s="7"/>
      <c r="ITU47" s="8"/>
      <c r="ITV47" s="10"/>
      <c r="ITW47" s="9"/>
      <c r="ITX47" s="9"/>
      <c r="ITY47" s="9"/>
      <c r="ITZ47" s="308"/>
      <c r="IUA47" s="7"/>
      <c r="IUB47" s="8"/>
      <c r="IUC47" s="10"/>
      <c r="IUD47" s="9"/>
      <c r="IUE47" s="9"/>
      <c r="IUF47" s="9"/>
      <c r="IUG47" s="308"/>
      <c r="IUH47" s="7"/>
      <c r="IUI47" s="8"/>
      <c r="IUJ47" s="10"/>
      <c r="IUK47" s="9"/>
      <c r="IUL47" s="9"/>
      <c r="IUM47" s="9"/>
      <c r="IUN47" s="308"/>
      <c r="IUO47" s="7"/>
      <c r="IUP47" s="8"/>
      <c r="IUQ47" s="10"/>
      <c r="IUR47" s="9"/>
      <c r="IUS47" s="9"/>
      <c r="IUT47" s="9"/>
      <c r="IUU47" s="308"/>
      <c r="IUV47" s="7"/>
      <c r="IUW47" s="8"/>
      <c r="IUX47" s="10"/>
      <c r="IUY47" s="9"/>
      <c r="IUZ47" s="9"/>
      <c r="IVA47" s="9"/>
      <c r="IVB47" s="308"/>
      <c r="IVC47" s="7"/>
      <c r="IVD47" s="8"/>
      <c r="IVE47" s="10"/>
      <c r="IVF47" s="9"/>
      <c r="IVG47" s="9"/>
      <c r="IVH47" s="9"/>
      <c r="IVI47" s="308"/>
      <c r="IVJ47" s="7"/>
      <c r="IVK47" s="8"/>
      <c r="IVL47" s="10"/>
      <c r="IVM47" s="9"/>
      <c r="IVN47" s="9"/>
      <c r="IVO47" s="9"/>
      <c r="IVP47" s="308"/>
      <c r="IVQ47" s="7"/>
      <c r="IVR47" s="8"/>
      <c r="IVS47" s="10"/>
      <c r="IVT47" s="9"/>
      <c r="IVU47" s="9"/>
      <c r="IVV47" s="9"/>
      <c r="IVW47" s="308"/>
      <c r="IVX47" s="7"/>
      <c r="IVY47" s="8"/>
      <c r="IVZ47" s="10"/>
      <c r="IWA47" s="9"/>
      <c r="IWB47" s="9"/>
      <c r="IWC47" s="9"/>
      <c r="IWD47" s="308"/>
      <c r="IWE47" s="7"/>
      <c r="IWF47" s="8"/>
      <c r="IWG47" s="10"/>
      <c r="IWH47" s="9"/>
      <c r="IWI47" s="9"/>
      <c r="IWJ47" s="9"/>
      <c r="IWK47" s="308"/>
      <c r="IWL47" s="7"/>
      <c r="IWM47" s="8"/>
      <c r="IWN47" s="10"/>
      <c r="IWO47" s="9"/>
      <c r="IWP47" s="9"/>
      <c r="IWQ47" s="9"/>
      <c r="IWR47" s="308"/>
      <c r="IWS47" s="7"/>
      <c r="IWT47" s="8"/>
      <c r="IWU47" s="10"/>
      <c r="IWV47" s="9"/>
      <c r="IWW47" s="9"/>
      <c r="IWX47" s="9"/>
      <c r="IWY47" s="308"/>
      <c r="IWZ47" s="7"/>
      <c r="IXA47" s="8"/>
      <c r="IXB47" s="10"/>
      <c r="IXC47" s="9"/>
      <c r="IXD47" s="9"/>
      <c r="IXE47" s="9"/>
      <c r="IXF47" s="308"/>
      <c r="IXG47" s="7"/>
      <c r="IXH47" s="8"/>
      <c r="IXI47" s="10"/>
      <c r="IXJ47" s="9"/>
      <c r="IXK47" s="9"/>
      <c r="IXL47" s="9"/>
      <c r="IXM47" s="308"/>
      <c r="IXN47" s="7"/>
      <c r="IXO47" s="8"/>
      <c r="IXP47" s="10"/>
      <c r="IXQ47" s="9"/>
      <c r="IXR47" s="9"/>
      <c r="IXS47" s="9"/>
      <c r="IXT47" s="308"/>
      <c r="IXU47" s="7"/>
      <c r="IXV47" s="8"/>
      <c r="IXW47" s="10"/>
      <c r="IXX47" s="9"/>
      <c r="IXY47" s="9"/>
      <c r="IXZ47" s="9"/>
      <c r="IYA47" s="308"/>
      <c r="IYB47" s="7"/>
      <c r="IYC47" s="8"/>
      <c r="IYD47" s="10"/>
      <c r="IYE47" s="9"/>
      <c r="IYF47" s="9"/>
      <c r="IYG47" s="9"/>
      <c r="IYH47" s="308"/>
      <c r="IYI47" s="7"/>
      <c r="IYJ47" s="8"/>
      <c r="IYK47" s="10"/>
      <c r="IYL47" s="9"/>
      <c r="IYM47" s="9"/>
      <c r="IYN47" s="9"/>
      <c r="IYO47" s="308"/>
      <c r="IYP47" s="7"/>
      <c r="IYQ47" s="8"/>
      <c r="IYR47" s="10"/>
      <c r="IYS47" s="9"/>
      <c r="IYT47" s="9"/>
      <c r="IYU47" s="9"/>
      <c r="IYV47" s="308"/>
      <c r="IYW47" s="7"/>
      <c r="IYX47" s="8"/>
      <c r="IYY47" s="10"/>
      <c r="IYZ47" s="9"/>
      <c r="IZA47" s="9"/>
      <c r="IZB47" s="9"/>
      <c r="IZC47" s="308"/>
      <c r="IZD47" s="7"/>
      <c r="IZE47" s="8"/>
      <c r="IZF47" s="10"/>
      <c r="IZG47" s="9"/>
      <c r="IZH47" s="9"/>
      <c r="IZI47" s="9"/>
      <c r="IZJ47" s="308"/>
      <c r="IZK47" s="7"/>
      <c r="IZL47" s="8"/>
      <c r="IZM47" s="10"/>
      <c r="IZN47" s="9"/>
      <c r="IZO47" s="9"/>
      <c r="IZP47" s="9"/>
      <c r="IZQ47" s="308"/>
      <c r="IZR47" s="7"/>
      <c r="IZS47" s="8"/>
      <c r="IZT47" s="10"/>
      <c r="IZU47" s="9"/>
      <c r="IZV47" s="9"/>
      <c r="IZW47" s="9"/>
      <c r="IZX47" s="308"/>
      <c r="IZY47" s="7"/>
      <c r="IZZ47" s="8"/>
      <c r="JAA47" s="10"/>
      <c r="JAB47" s="9"/>
      <c r="JAC47" s="9"/>
      <c r="JAD47" s="9"/>
      <c r="JAE47" s="308"/>
      <c r="JAF47" s="7"/>
      <c r="JAG47" s="8"/>
      <c r="JAH47" s="10"/>
      <c r="JAI47" s="9"/>
      <c r="JAJ47" s="9"/>
      <c r="JAK47" s="9"/>
      <c r="JAL47" s="308"/>
      <c r="JAM47" s="7"/>
      <c r="JAN47" s="8"/>
      <c r="JAO47" s="10"/>
      <c r="JAP47" s="9"/>
      <c r="JAQ47" s="9"/>
      <c r="JAR47" s="9"/>
      <c r="JAS47" s="308"/>
      <c r="JAT47" s="7"/>
      <c r="JAU47" s="8"/>
      <c r="JAV47" s="10"/>
      <c r="JAW47" s="9"/>
      <c r="JAX47" s="9"/>
      <c r="JAY47" s="9"/>
      <c r="JAZ47" s="308"/>
      <c r="JBA47" s="7"/>
      <c r="JBB47" s="8"/>
      <c r="JBC47" s="10"/>
      <c r="JBD47" s="9"/>
      <c r="JBE47" s="9"/>
      <c r="JBF47" s="9"/>
      <c r="JBG47" s="308"/>
      <c r="JBH47" s="7"/>
      <c r="JBI47" s="8"/>
      <c r="JBJ47" s="10"/>
      <c r="JBK47" s="9"/>
      <c r="JBL47" s="9"/>
      <c r="JBM47" s="9"/>
      <c r="JBN47" s="308"/>
      <c r="JBO47" s="7"/>
      <c r="JBP47" s="8"/>
      <c r="JBQ47" s="10"/>
      <c r="JBR47" s="9"/>
      <c r="JBS47" s="9"/>
      <c r="JBT47" s="9"/>
      <c r="JBU47" s="308"/>
      <c r="JBV47" s="7"/>
      <c r="JBW47" s="8"/>
      <c r="JBX47" s="10"/>
      <c r="JBY47" s="9"/>
      <c r="JBZ47" s="9"/>
      <c r="JCA47" s="9"/>
      <c r="JCB47" s="308"/>
      <c r="JCC47" s="7"/>
      <c r="JCD47" s="8"/>
      <c r="JCE47" s="10"/>
      <c r="JCF47" s="9"/>
      <c r="JCG47" s="9"/>
      <c r="JCH47" s="9"/>
      <c r="JCI47" s="308"/>
      <c r="JCJ47" s="7"/>
      <c r="JCK47" s="8"/>
      <c r="JCL47" s="10"/>
      <c r="JCM47" s="9"/>
      <c r="JCN47" s="9"/>
      <c r="JCO47" s="9"/>
      <c r="JCP47" s="308"/>
      <c r="JCQ47" s="7"/>
      <c r="JCR47" s="8"/>
      <c r="JCS47" s="10"/>
      <c r="JCT47" s="9"/>
      <c r="JCU47" s="9"/>
      <c r="JCV47" s="9"/>
      <c r="JCW47" s="308"/>
      <c r="JCX47" s="7"/>
      <c r="JCY47" s="8"/>
      <c r="JCZ47" s="10"/>
      <c r="JDA47" s="9"/>
      <c r="JDB47" s="9"/>
      <c r="JDC47" s="9"/>
      <c r="JDD47" s="308"/>
      <c r="JDE47" s="7"/>
      <c r="JDF47" s="8"/>
      <c r="JDG47" s="10"/>
      <c r="JDH47" s="9"/>
      <c r="JDI47" s="9"/>
      <c r="JDJ47" s="9"/>
      <c r="JDK47" s="308"/>
      <c r="JDL47" s="7"/>
      <c r="JDM47" s="8"/>
      <c r="JDN47" s="10"/>
      <c r="JDO47" s="9"/>
      <c r="JDP47" s="9"/>
      <c r="JDQ47" s="9"/>
      <c r="JDR47" s="308"/>
      <c r="JDS47" s="7"/>
      <c r="JDT47" s="8"/>
      <c r="JDU47" s="10"/>
      <c r="JDV47" s="9"/>
      <c r="JDW47" s="9"/>
      <c r="JDX47" s="9"/>
      <c r="JDY47" s="308"/>
      <c r="JDZ47" s="7"/>
      <c r="JEA47" s="8"/>
      <c r="JEB47" s="10"/>
      <c r="JEC47" s="9"/>
      <c r="JED47" s="9"/>
      <c r="JEE47" s="9"/>
      <c r="JEF47" s="308"/>
      <c r="JEG47" s="7"/>
      <c r="JEH47" s="8"/>
      <c r="JEI47" s="10"/>
      <c r="JEJ47" s="9"/>
      <c r="JEK47" s="9"/>
      <c r="JEL47" s="9"/>
      <c r="JEM47" s="308"/>
      <c r="JEN47" s="7"/>
      <c r="JEO47" s="8"/>
      <c r="JEP47" s="10"/>
      <c r="JEQ47" s="9"/>
      <c r="JER47" s="9"/>
      <c r="JES47" s="9"/>
      <c r="JET47" s="308"/>
      <c r="JEU47" s="7"/>
      <c r="JEV47" s="8"/>
      <c r="JEW47" s="10"/>
      <c r="JEX47" s="9"/>
      <c r="JEY47" s="9"/>
      <c r="JEZ47" s="9"/>
      <c r="JFA47" s="308"/>
      <c r="JFB47" s="7"/>
      <c r="JFC47" s="8"/>
      <c r="JFD47" s="10"/>
      <c r="JFE47" s="9"/>
      <c r="JFF47" s="9"/>
      <c r="JFG47" s="9"/>
      <c r="JFH47" s="308"/>
      <c r="JFI47" s="7"/>
      <c r="JFJ47" s="8"/>
      <c r="JFK47" s="10"/>
      <c r="JFL47" s="9"/>
      <c r="JFM47" s="9"/>
      <c r="JFN47" s="9"/>
      <c r="JFO47" s="308"/>
      <c r="JFP47" s="7"/>
      <c r="JFQ47" s="8"/>
      <c r="JFR47" s="10"/>
      <c r="JFS47" s="9"/>
      <c r="JFT47" s="9"/>
      <c r="JFU47" s="9"/>
      <c r="JFV47" s="308"/>
      <c r="JFW47" s="7"/>
      <c r="JFX47" s="8"/>
      <c r="JFY47" s="10"/>
      <c r="JFZ47" s="9"/>
      <c r="JGA47" s="9"/>
      <c r="JGB47" s="9"/>
      <c r="JGC47" s="308"/>
      <c r="JGD47" s="7"/>
      <c r="JGE47" s="8"/>
      <c r="JGF47" s="10"/>
      <c r="JGG47" s="9"/>
      <c r="JGH47" s="9"/>
      <c r="JGI47" s="9"/>
      <c r="JGJ47" s="308"/>
      <c r="JGK47" s="7"/>
      <c r="JGL47" s="8"/>
      <c r="JGM47" s="10"/>
      <c r="JGN47" s="9"/>
      <c r="JGO47" s="9"/>
      <c r="JGP47" s="9"/>
      <c r="JGQ47" s="308"/>
      <c r="JGR47" s="7"/>
      <c r="JGS47" s="8"/>
      <c r="JGT47" s="10"/>
      <c r="JGU47" s="9"/>
      <c r="JGV47" s="9"/>
      <c r="JGW47" s="9"/>
      <c r="JGX47" s="308"/>
      <c r="JGY47" s="7"/>
      <c r="JGZ47" s="8"/>
      <c r="JHA47" s="10"/>
      <c r="JHB47" s="9"/>
      <c r="JHC47" s="9"/>
      <c r="JHD47" s="9"/>
      <c r="JHE47" s="308"/>
      <c r="JHF47" s="7"/>
      <c r="JHG47" s="8"/>
      <c r="JHH47" s="10"/>
      <c r="JHI47" s="9"/>
      <c r="JHJ47" s="9"/>
      <c r="JHK47" s="9"/>
      <c r="JHL47" s="308"/>
      <c r="JHM47" s="7"/>
      <c r="JHN47" s="8"/>
      <c r="JHO47" s="10"/>
      <c r="JHP47" s="9"/>
      <c r="JHQ47" s="9"/>
      <c r="JHR47" s="9"/>
      <c r="JHS47" s="308"/>
      <c r="JHT47" s="7"/>
      <c r="JHU47" s="8"/>
      <c r="JHV47" s="10"/>
      <c r="JHW47" s="9"/>
      <c r="JHX47" s="9"/>
      <c r="JHY47" s="9"/>
      <c r="JHZ47" s="308"/>
      <c r="JIA47" s="7"/>
      <c r="JIB47" s="8"/>
      <c r="JIC47" s="10"/>
      <c r="JID47" s="9"/>
      <c r="JIE47" s="9"/>
      <c r="JIF47" s="9"/>
      <c r="JIG47" s="308"/>
      <c r="JIH47" s="7"/>
      <c r="JII47" s="8"/>
      <c r="JIJ47" s="10"/>
      <c r="JIK47" s="9"/>
      <c r="JIL47" s="9"/>
      <c r="JIM47" s="9"/>
      <c r="JIN47" s="308"/>
      <c r="JIO47" s="7"/>
      <c r="JIP47" s="8"/>
      <c r="JIQ47" s="10"/>
      <c r="JIR47" s="9"/>
      <c r="JIS47" s="9"/>
      <c r="JIT47" s="9"/>
      <c r="JIU47" s="308"/>
      <c r="JIV47" s="7"/>
      <c r="JIW47" s="8"/>
      <c r="JIX47" s="10"/>
      <c r="JIY47" s="9"/>
      <c r="JIZ47" s="9"/>
      <c r="JJA47" s="9"/>
      <c r="JJB47" s="308"/>
      <c r="JJC47" s="7"/>
      <c r="JJD47" s="8"/>
      <c r="JJE47" s="10"/>
      <c r="JJF47" s="9"/>
      <c r="JJG47" s="9"/>
      <c r="JJH47" s="9"/>
      <c r="JJI47" s="308"/>
      <c r="JJJ47" s="7"/>
      <c r="JJK47" s="8"/>
      <c r="JJL47" s="10"/>
      <c r="JJM47" s="9"/>
      <c r="JJN47" s="9"/>
      <c r="JJO47" s="9"/>
      <c r="JJP47" s="308"/>
      <c r="JJQ47" s="7"/>
      <c r="JJR47" s="8"/>
      <c r="JJS47" s="10"/>
      <c r="JJT47" s="9"/>
      <c r="JJU47" s="9"/>
      <c r="JJV47" s="9"/>
      <c r="JJW47" s="308"/>
      <c r="JJX47" s="7"/>
      <c r="JJY47" s="8"/>
      <c r="JJZ47" s="10"/>
      <c r="JKA47" s="9"/>
      <c r="JKB47" s="9"/>
      <c r="JKC47" s="9"/>
      <c r="JKD47" s="308"/>
      <c r="JKE47" s="7"/>
      <c r="JKF47" s="8"/>
      <c r="JKG47" s="10"/>
      <c r="JKH47" s="9"/>
      <c r="JKI47" s="9"/>
      <c r="JKJ47" s="9"/>
      <c r="JKK47" s="308"/>
      <c r="JKL47" s="7"/>
      <c r="JKM47" s="8"/>
      <c r="JKN47" s="10"/>
      <c r="JKO47" s="9"/>
      <c r="JKP47" s="9"/>
      <c r="JKQ47" s="9"/>
      <c r="JKR47" s="308"/>
      <c r="JKS47" s="7"/>
      <c r="JKT47" s="8"/>
      <c r="JKU47" s="10"/>
      <c r="JKV47" s="9"/>
      <c r="JKW47" s="9"/>
      <c r="JKX47" s="9"/>
      <c r="JKY47" s="308"/>
      <c r="JKZ47" s="7"/>
      <c r="JLA47" s="8"/>
      <c r="JLB47" s="10"/>
      <c r="JLC47" s="9"/>
      <c r="JLD47" s="9"/>
      <c r="JLE47" s="9"/>
      <c r="JLF47" s="308"/>
      <c r="JLG47" s="7"/>
      <c r="JLH47" s="8"/>
      <c r="JLI47" s="10"/>
      <c r="JLJ47" s="9"/>
      <c r="JLK47" s="9"/>
      <c r="JLL47" s="9"/>
      <c r="JLM47" s="308"/>
      <c r="JLN47" s="7"/>
      <c r="JLO47" s="8"/>
      <c r="JLP47" s="10"/>
      <c r="JLQ47" s="9"/>
      <c r="JLR47" s="9"/>
      <c r="JLS47" s="9"/>
      <c r="JLT47" s="308"/>
      <c r="JLU47" s="7"/>
      <c r="JLV47" s="8"/>
      <c r="JLW47" s="10"/>
      <c r="JLX47" s="9"/>
      <c r="JLY47" s="9"/>
      <c r="JLZ47" s="9"/>
      <c r="JMA47" s="308"/>
      <c r="JMB47" s="7"/>
      <c r="JMC47" s="8"/>
      <c r="JMD47" s="10"/>
      <c r="JME47" s="9"/>
      <c r="JMF47" s="9"/>
      <c r="JMG47" s="9"/>
      <c r="JMH47" s="308"/>
      <c r="JMI47" s="7"/>
      <c r="JMJ47" s="8"/>
      <c r="JMK47" s="10"/>
      <c r="JML47" s="9"/>
      <c r="JMM47" s="9"/>
      <c r="JMN47" s="9"/>
      <c r="JMO47" s="308"/>
      <c r="JMP47" s="7"/>
      <c r="JMQ47" s="8"/>
      <c r="JMR47" s="10"/>
      <c r="JMS47" s="9"/>
      <c r="JMT47" s="9"/>
      <c r="JMU47" s="9"/>
      <c r="JMV47" s="308"/>
      <c r="JMW47" s="7"/>
      <c r="JMX47" s="8"/>
      <c r="JMY47" s="10"/>
      <c r="JMZ47" s="9"/>
      <c r="JNA47" s="9"/>
      <c r="JNB47" s="9"/>
      <c r="JNC47" s="308"/>
      <c r="JND47" s="7"/>
      <c r="JNE47" s="8"/>
      <c r="JNF47" s="10"/>
      <c r="JNG47" s="9"/>
      <c r="JNH47" s="9"/>
      <c r="JNI47" s="9"/>
      <c r="JNJ47" s="308"/>
      <c r="JNK47" s="7"/>
      <c r="JNL47" s="8"/>
      <c r="JNM47" s="10"/>
      <c r="JNN47" s="9"/>
      <c r="JNO47" s="9"/>
      <c r="JNP47" s="9"/>
      <c r="JNQ47" s="308"/>
      <c r="JNR47" s="7"/>
      <c r="JNS47" s="8"/>
      <c r="JNT47" s="10"/>
      <c r="JNU47" s="9"/>
      <c r="JNV47" s="9"/>
      <c r="JNW47" s="9"/>
      <c r="JNX47" s="308"/>
      <c r="JNY47" s="7"/>
      <c r="JNZ47" s="8"/>
      <c r="JOA47" s="10"/>
      <c r="JOB47" s="9"/>
      <c r="JOC47" s="9"/>
      <c r="JOD47" s="9"/>
      <c r="JOE47" s="308"/>
      <c r="JOF47" s="7"/>
      <c r="JOG47" s="8"/>
      <c r="JOH47" s="10"/>
      <c r="JOI47" s="9"/>
      <c r="JOJ47" s="9"/>
      <c r="JOK47" s="9"/>
      <c r="JOL47" s="308"/>
      <c r="JOM47" s="7"/>
      <c r="JON47" s="8"/>
      <c r="JOO47" s="10"/>
      <c r="JOP47" s="9"/>
      <c r="JOQ47" s="9"/>
      <c r="JOR47" s="9"/>
      <c r="JOS47" s="308"/>
      <c r="JOT47" s="7"/>
      <c r="JOU47" s="8"/>
      <c r="JOV47" s="10"/>
      <c r="JOW47" s="9"/>
      <c r="JOX47" s="9"/>
      <c r="JOY47" s="9"/>
      <c r="JOZ47" s="308"/>
      <c r="JPA47" s="7"/>
      <c r="JPB47" s="8"/>
      <c r="JPC47" s="10"/>
      <c r="JPD47" s="9"/>
      <c r="JPE47" s="9"/>
      <c r="JPF47" s="9"/>
      <c r="JPG47" s="308"/>
      <c r="JPH47" s="7"/>
      <c r="JPI47" s="8"/>
      <c r="JPJ47" s="10"/>
      <c r="JPK47" s="9"/>
      <c r="JPL47" s="9"/>
      <c r="JPM47" s="9"/>
      <c r="JPN47" s="308"/>
      <c r="JPO47" s="7"/>
      <c r="JPP47" s="8"/>
      <c r="JPQ47" s="10"/>
      <c r="JPR47" s="9"/>
      <c r="JPS47" s="9"/>
      <c r="JPT47" s="9"/>
      <c r="JPU47" s="308"/>
      <c r="JPV47" s="7"/>
      <c r="JPW47" s="8"/>
      <c r="JPX47" s="10"/>
      <c r="JPY47" s="9"/>
      <c r="JPZ47" s="9"/>
      <c r="JQA47" s="9"/>
      <c r="JQB47" s="308"/>
      <c r="JQC47" s="7"/>
      <c r="JQD47" s="8"/>
      <c r="JQE47" s="10"/>
      <c r="JQF47" s="9"/>
      <c r="JQG47" s="9"/>
      <c r="JQH47" s="9"/>
      <c r="JQI47" s="308"/>
      <c r="JQJ47" s="7"/>
      <c r="JQK47" s="8"/>
      <c r="JQL47" s="10"/>
      <c r="JQM47" s="9"/>
      <c r="JQN47" s="9"/>
      <c r="JQO47" s="9"/>
      <c r="JQP47" s="308"/>
      <c r="JQQ47" s="7"/>
      <c r="JQR47" s="8"/>
      <c r="JQS47" s="10"/>
      <c r="JQT47" s="9"/>
      <c r="JQU47" s="9"/>
      <c r="JQV47" s="9"/>
      <c r="JQW47" s="308"/>
      <c r="JQX47" s="7"/>
      <c r="JQY47" s="8"/>
      <c r="JQZ47" s="10"/>
      <c r="JRA47" s="9"/>
      <c r="JRB47" s="9"/>
      <c r="JRC47" s="9"/>
      <c r="JRD47" s="308"/>
      <c r="JRE47" s="7"/>
      <c r="JRF47" s="8"/>
      <c r="JRG47" s="10"/>
      <c r="JRH47" s="9"/>
      <c r="JRI47" s="9"/>
      <c r="JRJ47" s="9"/>
      <c r="JRK47" s="308"/>
      <c r="JRL47" s="7"/>
      <c r="JRM47" s="8"/>
      <c r="JRN47" s="10"/>
      <c r="JRO47" s="9"/>
      <c r="JRP47" s="9"/>
      <c r="JRQ47" s="9"/>
      <c r="JRR47" s="308"/>
      <c r="JRS47" s="7"/>
      <c r="JRT47" s="8"/>
      <c r="JRU47" s="10"/>
      <c r="JRV47" s="9"/>
      <c r="JRW47" s="9"/>
      <c r="JRX47" s="9"/>
      <c r="JRY47" s="308"/>
      <c r="JRZ47" s="7"/>
      <c r="JSA47" s="8"/>
      <c r="JSB47" s="10"/>
      <c r="JSC47" s="9"/>
      <c r="JSD47" s="9"/>
      <c r="JSE47" s="9"/>
      <c r="JSF47" s="308"/>
      <c r="JSG47" s="7"/>
      <c r="JSH47" s="8"/>
      <c r="JSI47" s="10"/>
      <c r="JSJ47" s="9"/>
      <c r="JSK47" s="9"/>
      <c r="JSL47" s="9"/>
      <c r="JSM47" s="308"/>
      <c r="JSN47" s="7"/>
      <c r="JSO47" s="8"/>
      <c r="JSP47" s="10"/>
      <c r="JSQ47" s="9"/>
      <c r="JSR47" s="9"/>
      <c r="JSS47" s="9"/>
      <c r="JST47" s="308"/>
      <c r="JSU47" s="7"/>
      <c r="JSV47" s="8"/>
      <c r="JSW47" s="10"/>
      <c r="JSX47" s="9"/>
      <c r="JSY47" s="9"/>
      <c r="JSZ47" s="9"/>
      <c r="JTA47" s="308"/>
      <c r="JTB47" s="7"/>
      <c r="JTC47" s="8"/>
      <c r="JTD47" s="10"/>
      <c r="JTE47" s="9"/>
      <c r="JTF47" s="9"/>
      <c r="JTG47" s="9"/>
      <c r="JTH47" s="308"/>
      <c r="JTI47" s="7"/>
      <c r="JTJ47" s="8"/>
      <c r="JTK47" s="10"/>
      <c r="JTL47" s="9"/>
      <c r="JTM47" s="9"/>
      <c r="JTN47" s="9"/>
      <c r="JTO47" s="308"/>
      <c r="JTP47" s="7"/>
      <c r="JTQ47" s="8"/>
      <c r="JTR47" s="10"/>
      <c r="JTS47" s="9"/>
      <c r="JTT47" s="9"/>
      <c r="JTU47" s="9"/>
      <c r="JTV47" s="308"/>
      <c r="JTW47" s="7"/>
      <c r="JTX47" s="8"/>
      <c r="JTY47" s="10"/>
      <c r="JTZ47" s="9"/>
      <c r="JUA47" s="9"/>
      <c r="JUB47" s="9"/>
      <c r="JUC47" s="308"/>
      <c r="JUD47" s="7"/>
      <c r="JUE47" s="8"/>
      <c r="JUF47" s="10"/>
      <c r="JUG47" s="9"/>
      <c r="JUH47" s="9"/>
      <c r="JUI47" s="9"/>
      <c r="JUJ47" s="308"/>
      <c r="JUK47" s="7"/>
      <c r="JUL47" s="8"/>
      <c r="JUM47" s="10"/>
      <c r="JUN47" s="9"/>
      <c r="JUO47" s="9"/>
      <c r="JUP47" s="9"/>
      <c r="JUQ47" s="308"/>
      <c r="JUR47" s="7"/>
      <c r="JUS47" s="8"/>
      <c r="JUT47" s="10"/>
      <c r="JUU47" s="9"/>
      <c r="JUV47" s="9"/>
      <c r="JUW47" s="9"/>
      <c r="JUX47" s="308"/>
      <c r="JUY47" s="7"/>
      <c r="JUZ47" s="8"/>
      <c r="JVA47" s="10"/>
      <c r="JVB47" s="9"/>
      <c r="JVC47" s="9"/>
      <c r="JVD47" s="9"/>
      <c r="JVE47" s="308"/>
      <c r="JVF47" s="7"/>
      <c r="JVG47" s="8"/>
      <c r="JVH47" s="10"/>
      <c r="JVI47" s="9"/>
      <c r="JVJ47" s="9"/>
      <c r="JVK47" s="9"/>
      <c r="JVL47" s="308"/>
      <c r="JVM47" s="7"/>
      <c r="JVN47" s="8"/>
      <c r="JVO47" s="10"/>
      <c r="JVP47" s="9"/>
      <c r="JVQ47" s="9"/>
      <c r="JVR47" s="9"/>
      <c r="JVS47" s="308"/>
      <c r="JVT47" s="7"/>
      <c r="JVU47" s="8"/>
      <c r="JVV47" s="10"/>
      <c r="JVW47" s="9"/>
      <c r="JVX47" s="9"/>
      <c r="JVY47" s="9"/>
      <c r="JVZ47" s="308"/>
      <c r="JWA47" s="7"/>
      <c r="JWB47" s="8"/>
      <c r="JWC47" s="10"/>
      <c r="JWD47" s="9"/>
      <c r="JWE47" s="9"/>
      <c r="JWF47" s="9"/>
      <c r="JWG47" s="308"/>
      <c r="JWH47" s="7"/>
      <c r="JWI47" s="8"/>
      <c r="JWJ47" s="10"/>
      <c r="JWK47" s="9"/>
      <c r="JWL47" s="9"/>
      <c r="JWM47" s="9"/>
      <c r="JWN47" s="308"/>
      <c r="JWO47" s="7"/>
      <c r="JWP47" s="8"/>
      <c r="JWQ47" s="10"/>
      <c r="JWR47" s="9"/>
      <c r="JWS47" s="9"/>
      <c r="JWT47" s="9"/>
      <c r="JWU47" s="308"/>
      <c r="JWV47" s="7"/>
      <c r="JWW47" s="8"/>
      <c r="JWX47" s="10"/>
      <c r="JWY47" s="9"/>
      <c r="JWZ47" s="9"/>
      <c r="JXA47" s="9"/>
      <c r="JXB47" s="308"/>
      <c r="JXC47" s="7"/>
      <c r="JXD47" s="8"/>
      <c r="JXE47" s="10"/>
      <c r="JXF47" s="9"/>
      <c r="JXG47" s="9"/>
      <c r="JXH47" s="9"/>
      <c r="JXI47" s="308"/>
      <c r="JXJ47" s="7"/>
      <c r="JXK47" s="8"/>
      <c r="JXL47" s="10"/>
      <c r="JXM47" s="9"/>
      <c r="JXN47" s="9"/>
      <c r="JXO47" s="9"/>
      <c r="JXP47" s="308"/>
      <c r="JXQ47" s="7"/>
      <c r="JXR47" s="8"/>
      <c r="JXS47" s="10"/>
      <c r="JXT47" s="9"/>
      <c r="JXU47" s="9"/>
      <c r="JXV47" s="9"/>
      <c r="JXW47" s="308"/>
      <c r="JXX47" s="7"/>
      <c r="JXY47" s="8"/>
      <c r="JXZ47" s="10"/>
      <c r="JYA47" s="9"/>
      <c r="JYB47" s="9"/>
      <c r="JYC47" s="9"/>
      <c r="JYD47" s="308"/>
      <c r="JYE47" s="7"/>
      <c r="JYF47" s="8"/>
      <c r="JYG47" s="10"/>
      <c r="JYH47" s="9"/>
      <c r="JYI47" s="9"/>
      <c r="JYJ47" s="9"/>
      <c r="JYK47" s="308"/>
      <c r="JYL47" s="7"/>
      <c r="JYM47" s="8"/>
      <c r="JYN47" s="10"/>
      <c r="JYO47" s="9"/>
      <c r="JYP47" s="9"/>
      <c r="JYQ47" s="9"/>
      <c r="JYR47" s="308"/>
      <c r="JYS47" s="7"/>
      <c r="JYT47" s="8"/>
      <c r="JYU47" s="10"/>
      <c r="JYV47" s="9"/>
      <c r="JYW47" s="9"/>
      <c r="JYX47" s="9"/>
      <c r="JYY47" s="308"/>
      <c r="JYZ47" s="7"/>
      <c r="JZA47" s="8"/>
      <c r="JZB47" s="10"/>
      <c r="JZC47" s="9"/>
      <c r="JZD47" s="9"/>
      <c r="JZE47" s="9"/>
      <c r="JZF47" s="308"/>
      <c r="JZG47" s="7"/>
      <c r="JZH47" s="8"/>
      <c r="JZI47" s="10"/>
      <c r="JZJ47" s="9"/>
      <c r="JZK47" s="9"/>
      <c r="JZL47" s="9"/>
      <c r="JZM47" s="308"/>
      <c r="JZN47" s="7"/>
      <c r="JZO47" s="8"/>
      <c r="JZP47" s="10"/>
      <c r="JZQ47" s="9"/>
      <c r="JZR47" s="9"/>
      <c r="JZS47" s="9"/>
      <c r="JZT47" s="308"/>
      <c r="JZU47" s="7"/>
      <c r="JZV47" s="8"/>
      <c r="JZW47" s="10"/>
      <c r="JZX47" s="9"/>
      <c r="JZY47" s="9"/>
      <c r="JZZ47" s="9"/>
      <c r="KAA47" s="308"/>
      <c r="KAB47" s="7"/>
      <c r="KAC47" s="8"/>
      <c r="KAD47" s="10"/>
      <c r="KAE47" s="9"/>
      <c r="KAF47" s="9"/>
      <c r="KAG47" s="9"/>
      <c r="KAH47" s="308"/>
      <c r="KAI47" s="7"/>
      <c r="KAJ47" s="8"/>
      <c r="KAK47" s="10"/>
      <c r="KAL47" s="9"/>
      <c r="KAM47" s="9"/>
      <c r="KAN47" s="9"/>
      <c r="KAO47" s="308"/>
      <c r="KAP47" s="7"/>
      <c r="KAQ47" s="8"/>
      <c r="KAR47" s="10"/>
      <c r="KAS47" s="9"/>
      <c r="KAT47" s="9"/>
      <c r="KAU47" s="9"/>
      <c r="KAV47" s="308"/>
      <c r="KAW47" s="7"/>
      <c r="KAX47" s="8"/>
      <c r="KAY47" s="10"/>
      <c r="KAZ47" s="9"/>
      <c r="KBA47" s="9"/>
      <c r="KBB47" s="9"/>
      <c r="KBC47" s="308"/>
      <c r="KBD47" s="7"/>
      <c r="KBE47" s="8"/>
      <c r="KBF47" s="10"/>
      <c r="KBG47" s="9"/>
      <c r="KBH47" s="9"/>
      <c r="KBI47" s="9"/>
      <c r="KBJ47" s="308"/>
      <c r="KBK47" s="7"/>
      <c r="KBL47" s="8"/>
      <c r="KBM47" s="10"/>
      <c r="KBN47" s="9"/>
      <c r="KBO47" s="9"/>
      <c r="KBP47" s="9"/>
      <c r="KBQ47" s="308"/>
      <c r="KBR47" s="7"/>
      <c r="KBS47" s="8"/>
      <c r="KBT47" s="10"/>
      <c r="KBU47" s="9"/>
      <c r="KBV47" s="9"/>
      <c r="KBW47" s="9"/>
      <c r="KBX47" s="308"/>
      <c r="KBY47" s="7"/>
      <c r="KBZ47" s="8"/>
      <c r="KCA47" s="10"/>
      <c r="KCB47" s="9"/>
      <c r="KCC47" s="9"/>
      <c r="KCD47" s="9"/>
      <c r="KCE47" s="308"/>
      <c r="KCF47" s="7"/>
      <c r="KCG47" s="8"/>
      <c r="KCH47" s="10"/>
      <c r="KCI47" s="9"/>
      <c r="KCJ47" s="9"/>
      <c r="KCK47" s="9"/>
      <c r="KCL47" s="308"/>
      <c r="KCM47" s="7"/>
      <c r="KCN47" s="8"/>
      <c r="KCO47" s="10"/>
      <c r="KCP47" s="9"/>
      <c r="KCQ47" s="9"/>
      <c r="KCR47" s="9"/>
      <c r="KCS47" s="308"/>
      <c r="KCT47" s="7"/>
      <c r="KCU47" s="8"/>
      <c r="KCV47" s="10"/>
      <c r="KCW47" s="9"/>
      <c r="KCX47" s="9"/>
      <c r="KCY47" s="9"/>
      <c r="KCZ47" s="308"/>
      <c r="KDA47" s="7"/>
      <c r="KDB47" s="8"/>
      <c r="KDC47" s="10"/>
      <c r="KDD47" s="9"/>
      <c r="KDE47" s="9"/>
      <c r="KDF47" s="9"/>
      <c r="KDG47" s="308"/>
      <c r="KDH47" s="7"/>
      <c r="KDI47" s="8"/>
      <c r="KDJ47" s="10"/>
      <c r="KDK47" s="9"/>
      <c r="KDL47" s="9"/>
      <c r="KDM47" s="9"/>
      <c r="KDN47" s="308"/>
      <c r="KDO47" s="7"/>
      <c r="KDP47" s="8"/>
      <c r="KDQ47" s="10"/>
      <c r="KDR47" s="9"/>
      <c r="KDS47" s="9"/>
      <c r="KDT47" s="9"/>
      <c r="KDU47" s="308"/>
      <c r="KDV47" s="7"/>
      <c r="KDW47" s="8"/>
      <c r="KDX47" s="10"/>
      <c r="KDY47" s="9"/>
      <c r="KDZ47" s="9"/>
      <c r="KEA47" s="9"/>
      <c r="KEB47" s="308"/>
      <c r="KEC47" s="7"/>
      <c r="KED47" s="8"/>
      <c r="KEE47" s="10"/>
      <c r="KEF47" s="9"/>
      <c r="KEG47" s="9"/>
      <c r="KEH47" s="9"/>
      <c r="KEI47" s="308"/>
      <c r="KEJ47" s="7"/>
      <c r="KEK47" s="8"/>
      <c r="KEL47" s="10"/>
      <c r="KEM47" s="9"/>
      <c r="KEN47" s="9"/>
      <c r="KEO47" s="9"/>
      <c r="KEP47" s="308"/>
      <c r="KEQ47" s="7"/>
      <c r="KER47" s="8"/>
      <c r="KES47" s="10"/>
      <c r="KET47" s="9"/>
      <c r="KEU47" s="9"/>
      <c r="KEV47" s="9"/>
      <c r="KEW47" s="308"/>
      <c r="KEX47" s="7"/>
      <c r="KEY47" s="8"/>
      <c r="KEZ47" s="10"/>
      <c r="KFA47" s="9"/>
      <c r="KFB47" s="9"/>
      <c r="KFC47" s="9"/>
      <c r="KFD47" s="308"/>
      <c r="KFE47" s="7"/>
      <c r="KFF47" s="8"/>
      <c r="KFG47" s="10"/>
      <c r="KFH47" s="9"/>
      <c r="KFI47" s="9"/>
      <c r="KFJ47" s="9"/>
      <c r="KFK47" s="308"/>
      <c r="KFL47" s="7"/>
      <c r="KFM47" s="8"/>
      <c r="KFN47" s="10"/>
      <c r="KFO47" s="9"/>
      <c r="KFP47" s="9"/>
      <c r="KFQ47" s="9"/>
      <c r="KFR47" s="308"/>
      <c r="KFS47" s="7"/>
      <c r="KFT47" s="8"/>
      <c r="KFU47" s="10"/>
      <c r="KFV47" s="9"/>
      <c r="KFW47" s="9"/>
      <c r="KFX47" s="9"/>
      <c r="KFY47" s="308"/>
      <c r="KFZ47" s="7"/>
      <c r="KGA47" s="8"/>
      <c r="KGB47" s="10"/>
      <c r="KGC47" s="9"/>
      <c r="KGD47" s="9"/>
      <c r="KGE47" s="9"/>
      <c r="KGF47" s="308"/>
      <c r="KGG47" s="7"/>
      <c r="KGH47" s="8"/>
      <c r="KGI47" s="10"/>
      <c r="KGJ47" s="9"/>
      <c r="KGK47" s="9"/>
      <c r="KGL47" s="9"/>
      <c r="KGM47" s="308"/>
      <c r="KGN47" s="7"/>
      <c r="KGO47" s="8"/>
      <c r="KGP47" s="10"/>
      <c r="KGQ47" s="9"/>
      <c r="KGR47" s="9"/>
      <c r="KGS47" s="9"/>
      <c r="KGT47" s="308"/>
      <c r="KGU47" s="7"/>
      <c r="KGV47" s="8"/>
      <c r="KGW47" s="10"/>
      <c r="KGX47" s="9"/>
      <c r="KGY47" s="9"/>
      <c r="KGZ47" s="9"/>
      <c r="KHA47" s="308"/>
      <c r="KHB47" s="7"/>
      <c r="KHC47" s="8"/>
      <c r="KHD47" s="10"/>
      <c r="KHE47" s="9"/>
      <c r="KHF47" s="9"/>
      <c r="KHG47" s="9"/>
      <c r="KHH47" s="308"/>
      <c r="KHI47" s="7"/>
      <c r="KHJ47" s="8"/>
      <c r="KHK47" s="10"/>
      <c r="KHL47" s="9"/>
      <c r="KHM47" s="9"/>
      <c r="KHN47" s="9"/>
      <c r="KHO47" s="308"/>
      <c r="KHP47" s="7"/>
      <c r="KHQ47" s="8"/>
      <c r="KHR47" s="10"/>
      <c r="KHS47" s="9"/>
      <c r="KHT47" s="9"/>
      <c r="KHU47" s="9"/>
      <c r="KHV47" s="308"/>
      <c r="KHW47" s="7"/>
      <c r="KHX47" s="8"/>
      <c r="KHY47" s="10"/>
      <c r="KHZ47" s="9"/>
      <c r="KIA47" s="9"/>
      <c r="KIB47" s="9"/>
      <c r="KIC47" s="308"/>
      <c r="KID47" s="7"/>
      <c r="KIE47" s="8"/>
      <c r="KIF47" s="10"/>
      <c r="KIG47" s="9"/>
      <c r="KIH47" s="9"/>
      <c r="KII47" s="9"/>
      <c r="KIJ47" s="308"/>
      <c r="KIK47" s="7"/>
      <c r="KIL47" s="8"/>
      <c r="KIM47" s="10"/>
      <c r="KIN47" s="9"/>
      <c r="KIO47" s="9"/>
      <c r="KIP47" s="9"/>
      <c r="KIQ47" s="308"/>
      <c r="KIR47" s="7"/>
      <c r="KIS47" s="8"/>
      <c r="KIT47" s="10"/>
      <c r="KIU47" s="9"/>
      <c r="KIV47" s="9"/>
      <c r="KIW47" s="9"/>
      <c r="KIX47" s="308"/>
      <c r="KIY47" s="7"/>
      <c r="KIZ47" s="8"/>
      <c r="KJA47" s="10"/>
      <c r="KJB47" s="9"/>
      <c r="KJC47" s="9"/>
      <c r="KJD47" s="9"/>
      <c r="KJE47" s="308"/>
      <c r="KJF47" s="7"/>
      <c r="KJG47" s="8"/>
      <c r="KJH47" s="10"/>
      <c r="KJI47" s="9"/>
      <c r="KJJ47" s="9"/>
      <c r="KJK47" s="9"/>
      <c r="KJL47" s="308"/>
      <c r="KJM47" s="7"/>
      <c r="KJN47" s="8"/>
      <c r="KJO47" s="10"/>
      <c r="KJP47" s="9"/>
      <c r="KJQ47" s="9"/>
      <c r="KJR47" s="9"/>
      <c r="KJS47" s="308"/>
      <c r="KJT47" s="7"/>
      <c r="KJU47" s="8"/>
      <c r="KJV47" s="10"/>
      <c r="KJW47" s="9"/>
      <c r="KJX47" s="9"/>
      <c r="KJY47" s="9"/>
      <c r="KJZ47" s="308"/>
      <c r="KKA47" s="7"/>
      <c r="KKB47" s="8"/>
      <c r="KKC47" s="10"/>
      <c r="KKD47" s="9"/>
      <c r="KKE47" s="9"/>
      <c r="KKF47" s="9"/>
      <c r="KKG47" s="308"/>
      <c r="KKH47" s="7"/>
      <c r="KKI47" s="8"/>
      <c r="KKJ47" s="10"/>
      <c r="KKK47" s="9"/>
      <c r="KKL47" s="9"/>
      <c r="KKM47" s="9"/>
      <c r="KKN47" s="308"/>
      <c r="KKO47" s="7"/>
      <c r="KKP47" s="8"/>
      <c r="KKQ47" s="10"/>
      <c r="KKR47" s="9"/>
      <c r="KKS47" s="9"/>
      <c r="KKT47" s="9"/>
      <c r="KKU47" s="308"/>
      <c r="KKV47" s="7"/>
      <c r="KKW47" s="8"/>
      <c r="KKX47" s="10"/>
      <c r="KKY47" s="9"/>
      <c r="KKZ47" s="9"/>
      <c r="KLA47" s="9"/>
      <c r="KLB47" s="308"/>
      <c r="KLC47" s="7"/>
      <c r="KLD47" s="8"/>
      <c r="KLE47" s="10"/>
      <c r="KLF47" s="9"/>
      <c r="KLG47" s="9"/>
      <c r="KLH47" s="9"/>
      <c r="KLI47" s="308"/>
      <c r="KLJ47" s="7"/>
      <c r="KLK47" s="8"/>
      <c r="KLL47" s="10"/>
      <c r="KLM47" s="9"/>
      <c r="KLN47" s="9"/>
      <c r="KLO47" s="9"/>
      <c r="KLP47" s="308"/>
      <c r="KLQ47" s="7"/>
      <c r="KLR47" s="8"/>
      <c r="KLS47" s="10"/>
      <c r="KLT47" s="9"/>
      <c r="KLU47" s="9"/>
      <c r="KLV47" s="9"/>
      <c r="KLW47" s="308"/>
      <c r="KLX47" s="7"/>
      <c r="KLY47" s="8"/>
      <c r="KLZ47" s="10"/>
      <c r="KMA47" s="9"/>
      <c r="KMB47" s="9"/>
      <c r="KMC47" s="9"/>
      <c r="KMD47" s="308"/>
      <c r="KME47" s="7"/>
      <c r="KMF47" s="8"/>
      <c r="KMG47" s="10"/>
      <c r="KMH47" s="9"/>
      <c r="KMI47" s="9"/>
      <c r="KMJ47" s="9"/>
      <c r="KMK47" s="308"/>
      <c r="KML47" s="7"/>
      <c r="KMM47" s="8"/>
      <c r="KMN47" s="10"/>
      <c r="KMO47" s="9"/>
      <c r="KMP47" s="9"/>
      <c r="KMQ47" s="9"/>
      <c r="KMR47" s="308"/>
      <c r="KMS47" s="7"/>
      <c r="KMT47" s="8"/>
      <c r="KMU47" s="10"/>
      <c r="KMV47" s="9"/>
      <c r="KMW47" s="9"/>
      <c r="KMX47" s="9"/>
      <c r="KMY47" s="308"/>
      <c r="KMZ47" s="7"/>
      <c r="KNA47" s="8"/>
      <c r="KNB47" s="10"/>
      <c r="KNC47" s="9"/>
      <c r="KND47" s="9"/>
      <c r="KNE47" s="9"/>
      <c r="KNF47" s="308"/>
      <c r="KNG47" s="7"/>
      <c r="KNH47" s="8"/>
      <c r="KNI47" s="10"/>
      <c r="KNJ47" s="9"/>
      <c r="KNK47" s="9"/>
      <c r="KNL47" s="9"/>
      <c r="KNM47" s="308"/>
      <c r="KNN47" s="7"/>
      <c r="KNO47" s="8"/>
      <c r="KNP47" s="10"/>
      <c r="KNQ47" s="9"/>
      <c r="KNR47" s="9"/>
      <c r="KNS47" s="9"/>
      <c r="KNT47" s="308"/>
      <c r="KNU47" s="7"/>
      <c r="KNV47" s="8"/>
      <c r="KNW47" s="10"/>
      <c r="KNX47" s="9"/>
      <c r="KNY47" s="9"/>
      <c r="KNZ47" s="9"/>
      <c r="KOA47" s="308"/>
      <c r="KOB47" s="7"/>
      <c r="KOC47" s="8"/>
      <c r="KOD47" s="10"/>
      <c r="KOE47" s="9"/>
      <c r="KOF47" s="9"/>
      <c r="KOG47" s="9"/>
      <c r="KOH47" s="308"/>
      <c r="KOI47" s="7"/>
      <c r="KOJ47" s="8"/>
      <c r="KOK47" s="10"/>
      <c r="KOL47" s="9"/>
      <c r="KOM47" s="9"/>
      <c r="KON47" s="9"/>
      <c r="KOO47" s="308"/>
      <c r="KOP47" s="7"/>
      <c r="KOQ47" s="8"/>
      <c r="KOR47" s="10"/>
      <c r="KOS47" s="9"/>
      <c r="KOT47" s="9"/>
      <c r="KOU47" s="9"/>
      <c r="KOV47" s="308"/>
      <c r="KOW47" s="7"/>
      <c r="KOX47" s="8"/>
      <c r="KOY47" s="10"/>
      <c r="KOZ47" s="9"/>
      <c r="KPA47" s="9"/>
      <c r="KPB47" s="9"/>
      <c r="KPC47" s="308"/>
      <c r="KPD47" s="7"/>
      <c r="KPE47" s="8"/>
      <c r="KPF47" s="10"/>
      <c r="KPG47" s="9"/>
      <c r="KPH47" s="9"/>
      <c r="KPI47" s="9"/>
      <c r="KPJ47" s="308"/>
      <c r="KPK47" s="7"/>
      <c r="KPL47" s="8"/>
      <c r="KPM47" s="10"/>
      <c r="KPN47" s="9"/>
      <c r="KPO47" s="9"/>
      <c r="KPP47" s="9"/>
      <c r="KPQ47" s="308"/>
      <c r="KPR47" s="7"/>
      <c r="KPS47" s="8"/>
      <c r="KPT47" s="10"/>
      <c r="KPU47" s="9"/>
      <c r="KPV47" s="9"/>
      <c r="KPW47" s="9"/>
      <c r="KPX47" s="308"/>
      <c r="KPY47" s="7"/>
      <c r="KPZ47" s="8"/>
      <c r="KQA47" s="10"/>
      <c r="KQB47" s="9"/>
      <c r="KQC47" s="9"/>
      <c r="KQD47" s="9"/>
      <c r="KQE47" s="308"/>
      <c r="KQF47" s="7"/>
      <c r="KQG47" s="8"/>
      <c r="KQH47" s="10"/>
      <c r="KQI47" s="9"/>
      <c r="KQJ47" s="9"/>
      <c r="KQK47" s="9"/>
      <c r="KQL47" s="308"/>
      <c r="KQM47" s="7"/>
      <c r="KQN47" s="8"/>
      <c r="KQO47" s="10"/>
      <c r="KQP47" s="9"/>
      <c r="KQQ47" s="9"/>
      <c r="KQR47" s="9"/>
      <c r="KQS47" s="308"/>
      <c r="KQT47" s="7"/>
      <c r="KQU47" s="8"/>
      <c r="KQV47" s="10"/>
      <c r="KQW47" s="9"/>
      <c r="KQX47" s="9"/>
      <c r="KQY47" s="9"/>
      <c r="KQZ47" s="308"/>
      <c r="KRA47" s="7"/>
      <c r="KRB47" s="8"/>
      <c r="KRC47" s="10"/>
      <c r="KRD47" s="9"/>
      <c r="KRE47" s="9"/>
      <c r="KRF47" s="9"/>
      <c r="KRG47" s="308"/>
      <c r="KRH47" s="7"/>
      <c r="KRI47" s="8"/>
      <c r="KRJ47" s="10"/>
      <c r="KRK47" s="9"/>
      <c r="KRL47" s="9"/>
      <c r="KRM47" s="9"/>
      <c r="KRN47" s="308"/>
      <c r="KRO47" s="7"/>
      <c r="KRP47" s="8"/>
      <c r="KRQ47" s="10"/>
      <c r="KRR47" s="9"/>
      <c r="KRS47" s="9"/>
      <c r="KRT47" s="9"/>
      <c r="KRU47" s="308"/>
      <c r="KRV47" s="7"/>
      <c r="KRW47" s="8"/>
      <c r="KRX47" s="10"/>
      <c r="KRY47" s="9"/>
      <c r="KRZ47" s="9"/>
      <c r="KSA47" s="9"/>
      <c r="KSB47" s="308"/>
      <c r="KSC47" s="7"/>
      <c r="KSD47" s="8"/>
      <c r="KSE47" s="10"/>
      <c r="KSF47" s="9"/>
      <c r="KSG47" s="9"/>
      <c r="KSH47" s="9"/>
      <c r="KSI47" s="308"/>
      <c r="KSJ47" s="7"/>
      <c r="KSK47" s="8"/>
      <c r="KSL47" s="10"/>
      <c r="KSM47" s="9"/>
      <c r="KSN47" s="9"/>
      <c r="KSO47" s="9"/>
      <c r="KSP47" s="308"/>
      <c r="KSQ47" s="7"/>
      <c r="KSR47" s="8"/>
      <c r="KSS47" s="10"/>
      <c r="KST47" s="9"/>
      <c r="KSU47" s="9"/>
      <c r="KSV47" s="9"/>
      <c r="KSW47" s="308"/>
      <c r="KSX47" s="7"/>
      <c r="KSY47" s="8"/>
      <c r="KSZ47" s="10"/>
      <c r="KTA47" s="9"/>
      <c r="KTB47" s="9"/>
      <c r="KTC47" s="9"/>
      <c r="KTD47" s="308"/>
      <c r="KTE47" s="7"/>
      <c r="KTF47" s="8"/>
      <c r="KTG47" s="10"/>
      <c r="KTH47" s="9"/>
      <c r="KTI47" s="9"/>
      <c r="KTJ47" s="9"/>
      <c r="KTK47" s="308"/>
      <c r="KTL47" s="7"/>
      <c r="KTM47" s="8"/>
      <c r="KTN47" s="10"/>
      <c r="KTO47" s="9"/>
      <c r="KTP47" s="9"/>
      <c r="KTQ47" s="9"/>
      <c r="KTR47" s="308"/>
      <c r="KTS47" s="7"/>
      <c r="KTT47" s="8"/>
      <c r="KTU47" s="10"/>
      <c r="KTV47" s="9"/>
      <c r="KTW47" s="9"/>
      <c r="KTX47" s="9"/>
      <c r="KTY47" s="308"/>
      <c r="KTZ47" s="7"/>
      <c r="KUA47" s="8"/>
      <c r="KUB47" s="10"/>
      <c r="KUC47" s="9"/>
      <c r="KUD47" s="9"/>
      <c r="KUE47" s="9"/>
      <c r="KUF47" s="308"/>
      <c r="KUG47" s="7"/>
      <c r="KUH47" s="8"/>
      <c r="KUI47" s="10"/>
      <c r="KUJ47" s="9"/>
      <c r="KUK47" s="9"/>
      <c r="KUL47" s="9"/>
      <c r="KUM47" s="308"/>
      <c r="KUN47" s="7"/>
      <c r="KUO47" s="8"/>
      <c r="KUP47" s="10"/>
      <c r="KUQ47" s="9"/>
      <c r="KUR47" s="9"/>
      <c r="KUS47" s="9"/>
      <c r="KUT47" s="308"/>
      <c r="KUU47" s="7"/>
      <c r="KUV47" s="8"/>
      <c r="KUW47" s="10"/>
      <c r="KUX47" s="9"/>
      <c r="KUY47" s="9"/>
      <c r="KUZ47" s="9"/>
      <c r="KVA47" s="308"/>
      <c r="KVB47" s="7"/>
      <c r="KVC47" s="8"/>
      <c r="KVD47" s="10"/>
      <c r="KVE47" s="9"/>
      <c r="KVF47" s="9"/>
      <c r="KVG47" s="9"/>
      <c r="KVH47" s="308"/>
      <c r="KVI47" s="7"/>
      <c r="KVJ47" s="8"/>
      <c r="KVK47" s="10"/>
      <c r="KVL47" s="9"/>
      <c r="KVM47" s="9"/>
      <c r="KVN47" s="9"/>
      <c r="KVO47" s="308"/>
      <c r="KVP47" s="7"/>
      <c r="KVQ47" s="8"/>
      <c r="KVR47" s="10"/>
      <c r="KVS47" s="9"/>
      <c r="KVT47" s="9"/>
      <c r="KVU47" s="9"/>
      <c r="KVV47" s="308"/>
      <c r="KVW47" s="7"/>
      <c r="KVX47" s="8"/>
      <c r="KVY47" s="10"/>
      <c r="KVZ47" s="9"/>
      <c r="KWA47" s="9"/>
      <c r="KWB47" s="9"/>
      <c r="KWC47" s="308"/>
      <c r="KWD47" s="7"/>
      <c r="KWE47" s="8"/>
      <c r="KWF47" s="10"/>
      <c r="KWG47" s="9"/>
      <c r="KWH47" s="9"/>
      <c r="KWI47" s="9"/>
      <c r="KWJ47" s="308"/>
      <c r="KWK47" s="7"/>
      <c r="KWL47" s="8"/>
      <c r="KWM47" s="10"/>
      <c r="KWN47" s="9"/>
      <c r="KWO47" s="9"/>
      <c r="KWP47" s="9"/>
      <c r="KWQ47" s="308"/>
      <c r="KWR47" s="7"/>
      <c r="KWS47" s="8"/>
      <c r="KWT47" s="10"/>
      <c r="KWU47" s="9"/>
      <c r="KWV47" s="9"/>
      <c r="KWW47" s="9"/>
      <c r="KWX47" s="308"/>
      <c r="KWY47" s="7"/>
      <c r="KWZ47" s="8"/>
      <c r="KXA47" s="10"/>
      <c r="KXB47" s="9"/>
      <c r="KXC47" s="9"/>
      <c r="KXD47" s="9"/>
      <c r="KXE47" s="308"/>
      <c r="KXF47" s="7"/>
      <c r="KXG47" s="8"/>
      <c r="KXH47" s="10"/>
      <c r="KXI47" s="9"/>
      <c r="KXJ47" s="9"/>
      <c r="KXK47" s="9"/>
      <c r="KXL47" s="308"/>
      <c r="KXM47" s="7"/>
      <c r="KXN47" s="8"/>
      <c r="KXO47" s="10"/>
      <c r="KXP47" s="9"/>
      <c r="KXQ47" s="9"/>
      <c r="KXR47" s="9"/>
      <c r="KXS47" s="308"/>
      <c r="KXT47" s="7"/>
      <c r="KXU47" s="8"/>
      <c r="KXV47" s="10"/>
      <c r="KXW47" s="9"/>
      <c r="KXX47" s="9"/>
      <c r="KXY47" s="9"/>
      <c r="KXZ47" s="308"/>
      <c r="KYA47" s="7"/>
      <c r="KYB47" s="8"/>
      <c r="KYC47" s="10"/>
      <c r="KYD47" s="9"/>
      <c r="KYE47" s="9"/>
      <c r="KYF47" s="9"/>
      <c r="KYG47" s="308"/>
      <c r="KYH47" s="7"/>
      <c r="KYI47" s="8"/>
      <c r="KYJ47" s="10"/>
      <c r="KYK47" s="9"/>
      <c r="KYL47" s="9"/>
      <c r="KYM47" s="9"/>
      <c r="KYN47" s="308"/>
      <c r="KYO47" s="7"/>
      <c r="KYP47" s="8"/>
      <c r="KYQ47" s="10"/>
      <c r="KYR47" s="9"/>
      <c r="KYS47" s="9"/>
      <c r="KYT47" s="9"/>
      <c r="KYU47" s="308"/>
      <c r="KYV47" s="7"/>
      <c r="KYW47" s="8"/>
      <c r="KYX47" s="10"/>
      <c r="KYY47" s="9"/>
      <c r="KYZ47" s="9"/>
      <c r="KZA47" s="9"/>
      <c r="KZB47" s="308"/>
      <c r="KZC47" s="7"/>
      <c r="KZD47" s="8"/>
      <c r="KZE47" s="10"/>
      <c r="KZF47" s="9"/>
      <c r="KZG47" s="9"/>
      <c r="KZH47" s="9"/>
      <c r="KZI47" s="308"/>
      <c r="KZJ47" s="7"/>
      <c r="KZK47" s="8"/>
      <c r="KZL47" s="10"/>
      <c r="KZM47" s="9"/>
      <c r="KZN47" s="9"/>
      <c r="KZO47" s="9"/>
      <c r="KZP47" s="308"/>
      <c r="KZQ47" s="7"/>
      <c r="KZR47" s="8"/>
      <c r="KZS47" s="10"/>
      <c r="KZT47" s="9"/>
      <c r="KZU47" s="9"/>
      <c r="KZV47" s="9"/>
      <c r="KZW47" s="308"/>
      <c r="KZX47" s="7"/>
      <c r="KZY47" s="8"/>
      <c r="KZZ47" s="10"/>
      <c r="LAA47" s="9"/>
      <c r="LAB47" s="9"/>
      <c r="LAC47" s="9"/>
      <c r="LAD47" s="308"/>
      <c r="LAE47" s="7"/>
      <c r="LAF47" s="8"/>
      <c r="LAG47" s="10"/>
      <c r="LAH47" s="9"/>
      <c r="LAI47" s="9"/>
      <c r="LAJ47" s="9"/>
      <c r="LAK47" s="308"/>
      <c r="LAL47" s="7"/>
      <c r="LAM47" s="8"/>
      <c r="LAN47" s="10"/>
      <c r="LAO47" s="9"/>
      <c r="LAP47" s="9"/>
      <c r="LAQ47" s="9"/>
      <c r="LAR47" s="308"/>
      <c r="LAS47" s="7"/>
      <c r="LAT47" s="8"/>
      <c r="LAU47" s="10"/>
      <c r="LAV47" s="9"/>
      <c r="LAW47" s="9"/>
      <c r="LAX47" s="9"/>
      <c r="LAY47" s="308"/>
      <c r="LAZ47" s="7"/>
      <c r="LBA47" s="8"/>
      <c r="LBB47" s="10"/>
      <c r="LBC47" s="9"/>
      <c r="LBD47" s="9"/>
      <c r="LBE47" s="9"/>
      <c r="LBF47" s="308"/>
      <c r="LBG47" s="7"/>
      <c r="LBH47" s="8"/>
      <c r="LBI47" s="10"/>
      <c r="LBJ47" s="9"/>
      <c r="LBK47" s="9"/>
      <c r="LBL47" s="9"/>
      <c r="LBM47" s="308"/>
      <c r="LBN47" s="7"/>
      <c r="LBO47" s="8"/>
      <c r="LBP47" s="10"/>
      <c r="LBQ47" s="9"/>
      <c r="LBR47" s="9"/>
      <c r="LBS47" s="9"/>
      <c r="LBT47" s="308"/>
      <c r="LBU47" s="7"/>
      <c r="LBV47" s="8"/>
      <c r="LBW47" s="10"/>
      <c r="LBX47" s="9"/>
      <c r="LBY47" s="9"/>
      <c r="LBZ47" s="9"/>
      <c r="LCA47" s="308"/>
      <c r="LCB47" s="7"/>
      <c r="LCC47" s="8"/>
      <c r="LCD47" s="10"/>
      <c r="LCE47" s="9"/>
      <c r="LCF47" s="9"/>
      <c r="LCG47" s="9"/>
      <c r="LCH47" s="308"/>
      <c r="LCI47" s="7"/>
      <c r="LCJ47" s="8"/>
      <c r="LCK47" s="10"/>
      <c r="LCL47" s="9"/>
      <c r="LCM47" s="9"/>
      <c r="LCN47" s="9"/>
      <c r="LCO47" s="308"/>
      <c r="LCP47" s="7"/>
      <c r="LCQ47" s="8"/>
      <c r="LCR47" s="10"/>
      <c r="LCS47" s="9"/>
      <c r="LCT47" s="9"/>
      <c r="LCU47" s="9"/>
      <c r="LCV47" s="308"/>
      <c r="LCW47" s="7"/>
      <c r="LCX47" s="8"/>
      <c r="LCY47" s="10"/>
      <c r="LCZ47" s="9"/>
      <c r="LDA47" s="9"/>
      <c r="LDB47" s="9"/>
      <c r="LDC47" s="308"/>
      <c r="LDD47" s="7"/>
      <c r="LDE47" s="8"/>
      <c r="LDF47" s="10"/>
      <c r="LDG47" s="9"/>
      <c r="LDH47" s="9"/>
      <c r="LDI47" s="9"/>
      <c r="LDJ47" s="308"/>
      <c r="LDK47" s="7"/>
      <c r="LDL47" s="8"/>
      <c r="LDM47" s="10"/>
      <c r="LDN47" s="9"/>
      <c r="LDO47" s="9"/>
      <c r="LDP47" s="9"/>
      <c r="LDQ47" s="308"/>
      <c r="LDR47" s="7"/>
      <c r="LDS47" s="8"/>
      <c r="LDT47" s="10"/>
      <c r="LDU47" s="9"/>
      <c r="LDV47" s="9"/>
      <c r="LDW47" s="9"/>
      <c r="LDX47" s="308"/>
      <c r="LDY47" s="7"/>
      <c r="LDZ47" s="8"/>
      <c r="LEA47" s="10"/>
      <c r="LEB47" s="9"/>
      <c r="LEC47" s="9"/>
      <c r="LED47" s="9"/>
      <c r="LEE47" s="308"/>
      <c r="LEF47" s="7"/>
      <c r="LEG47" s="8"/>
      <c r="LEH47" s="10"/>
      <c r="LEI47" s="9"/>
      <c r="LEJ47" s="9"/>
      <c r="LEK47" s="9"/>
      <c r="LEL47" s="308"/>
      <c r="LEM47" s="7"/>
      <c r="LEN47" s="8"/>
      <c r="LEO47" s="10"/>
      <c r="LEP47" s="9"/>
      <c r="LEQ47" s="9"/>
      <c r="LER47" s="9"/>
      <c r="LES47" s="308"/>
      <c r="LET47" s="7"/>
      <c r="LEU47" s="8"/>
      <c r="LEV47" s="10"/>
      <c r="LEW47" s="9"/>
      <c r="LEX47" s="9"/>
      <c r="LEY47" s="9"/>
      <c r="LEZ47" s="308"/>
      <c r="LFA47" s="7"/>
      <c r="LFB47" s="8"/>
      <c r="LFC47" s="10"/>
      <c r="LFD47" s="9"/>
      <c r="LFE47" s="9"/>
      <c r="LFF47" s="9"/>
      <c r="LFG47" s="308"/>
      <c r="LFH47" s="7"/>
      <c r="LFI47" s="8"/>
      <c r="LFJ47" s="10"/>
      <c r="LFK47" s="9"/>
      <c r="LFL47" s="9"/>
      <c r="LFM47" s="9"/>
      <c r="LFN47" s="308"/>
      <c r="LFO47" s="7"/>
      <c r="LFP47" s="8"/>
      <c r="LFQ47" s="10"/>
      <c r="LFR47" s="9"/>
      <c r="LFS47" s="9"/>
      <c r="LFT47" s="9"/>
      <c r="LFU47" s="308"/>
      <c r="LFV47" s="7"/>
      <c r="LFW47" s="8"/>
      <c r="LFX47" s="10"/>
      <c r="LFY47" s="9"/>
      <c r="LFZ47" s="9"/>
      <c r="LGA47" s="9"/>
      <c r="LGB47" s="308"/>
      <c r="LGC47" s="7"/>
      <c r="LGD47" s="8"/>
      <c r="LGE47" s="10"/>
      <c r="LGF47" s="9"/>
      <c r="LGG47" s="9"/>
      <c r="LGH47" s="9"/>
      <c r="LGI47" s="308"/>
      <c r="LGJ47" s="7"/>
      <c r="LGK47" s="8"/>
      <c r="LGL47" s="10"/>
      <c r="LGM47" s="9"/>
      <c r="LGN47" s="9"/>
      <c r="LGO47" s="9"/>
      <c r="LGP47" s="308"/>
      <c r="LGQ47" s="7"/>
      <c r="LGR47" s="8"/>
      <c r="LGS47" s="10"/>
      <c r="LGT47" s="9"/>
      <c r="LGU47" s="9"/>
      <c r="LGV47" s="9"/>
      <c r="LGW47" s="308"/>
      <c r="LGX47" s="7"/>
      <c r="LGY47" s="8"/>
      <c r="LGZ47" s="10"/>
      <c r="LHA47" s="9"/>
      <c r="LHB47" s="9"/>
      <c r="LHC47" s="9"/>
      <c r="LHD47" s="308"/>
      <c r="LHE47" s="7"/>
      <c r="LHF47" s="8"/>
      <c r="LHG47" s="10"/>
      <c r="LHH47" s="9"/>
      <c r="LHI47" s="9"/>
      <c r="LHJ47" s="9"/>
      <c r="LHK47" s="308"/>
      <c r="LHL47" s="7"/>
      <c r="LHM47" s="8"/>
      <c r="LHN47" s="10"/>
      <c r="LHO47" s="9"/>
      <c r="LHP47" s="9"/>
      <c r="LHQ47" s="9"/>
      <c r="LHR47" s="308"/>
      <c r="LHS47" s="7"/>
      <c r="LHT47" s="8"/>
      <c r="LHU47" s="10"/>
      <c r="LHV47" s="9"/>
      <c r="LHW47" s="9"/>
      <c r="LHX47" s="9"/>
      <c r="LHY47" s="308"/>
      <c r="LHZ47" s="7"/>
      <c r="LIA47" s="8"/>
      <c r="LIB47" s="10"/>
      <c r="LIC47" s="9"/>
      <c r="LID47" s="9"/>
      <c r="LIE47" s="9"/>
      <c r="LIF47" s="308"/>
      <c r="LIG47" s="7"/>
      <c r="LIH47" s="8"/>
      <c r="LII47" s="10"/>
      <c r="LIJ47" s="9"/>
      <c r="LIK47" s="9"/>
      <c r="LIL47" s="9"/>
      <c r="LIM47" s="308"/>
      <c r="LIN47" s="7"/>
      <c r="LIO47" s="8"/>
      <c r="LIP47" s="10"/>
      <c r="LIQ47" s="9"/>
      <c r="LIR47" s="9"/>
      <c r="LIS47" s="9"/>
      <c r="LIT47" s="308"/>
      <c r="LIU47" s="7"/>
      <c r="LIV47" s="8"/>
      <c r="LIW47" s="10"/>
      <c r="LIX47" s="9"/>
      <c r="LIY47" s="9"/>
      <c r="LIZ47" s="9"/>
      <c r="LJA47" s="308"/>
      <c r="LJB47" s="7"/>
      <c r="LJC47" s="8"/>
      <c r="LJD47" s="10"/>
      <c r="LJE47" s="9"/>
      <c r="LJF47" s="9"/>
      <c r="LJG47" s="9"/>
      <c r="LJH47" s="308"/>
      <c r="LJI47" s="7"/>
      <c r="LJJ47" s="8"/>
      <c r="LJK47" s="10"/>
      <c r="LJL47" s="9"/>
      <c r="LJM47" s="9"/>
      <c r="LJN47" s="9"/>
      <c r="LJO47" s="308"/>
      <c r="LJP47" s="7"/>
      <c r="LJQ47" s="8"/>
      <c r="LJR47" s="10"/>
      <c r="LJS47" s="9"/>
      <c r="LJT47" s="9"/>
      <c r="LJU47" s="9"/>
      <c r="LJV47" s="308"/>
      <c r="LJW47" s="7"/>
      <c r="LJX47" s="8"/>
      <c r="LJY47" s="10"/>
      <c r="LJZ47" s="9"/>
      <c r="LKA47" s="9"/>
      <c r="LKB47" s="9"/>
      <c r="LKC47" s="308"/>
      <c r="LKD47" s="7"/>
      <c r="LKE47" s="8"/>
      <c r="LKF47" s="10"/>
      <c r="LKG47" s="9"/>
      <c r="LKH47" s="9"/>
      <c r="LKI47" s="9"/>
      <c r="LKJ47" s="308"/>
      <c r="LKK47" s="7"/>
      <c r="LKL47" s="8"/>
      <c r="LKM47" s="10"/>
      <c r="LKN47" s="9"/>
      <c r="LKO47" s="9"/>
      <c r="LKP47" s="9"/>
      <c r="LKQ47" s="308"/>
      <c r="LKR47" s="7"/>
      <c r="LKS47" s="8"/>
      <c r="LKT47" s="10"/>
      <c r="LKU47" s="9"/>
      <c r="LKV47" s="9"/>
      <c r="LKW47" s="9"/>
      <c r="LKX47" s="308"/>
      <c r="LKY47" s="7"/>
      <c r="LKZ47" s="8"/>
      <c r="LLA47" s="10"/>
      <c r="LLB47" s="9"/>
      <c r="LLC47" s="9"/>
      <c r="LLD47" s="9"/>
      <c r="LLE47" s="308"/>
      <c r="LLF47" s="7"/>
      <c r="LLG47" s="8"/>
      <c r="LLH47" s="10"/>
      <c r="LLI47" s="9"/>
      <c r="LLJ47" s="9"/>
      <c r="LLK47" s="9"/>
      <c r="LLL47" s="308"/>
      <c r="LLM47" s="7"/>
      <c r="LLN47" s="8"/>
      <c r="LLO47" s="10"/>
      <c r="LLP47" s="9"/>
      <c r="LLQ47" s="9"/>
      <c r="LLR47" s="9"/>
      <c r="LLS47" s="308"/>
      <c r="LLT47" s="7"/>
      <c r="LLU47" s="8"/>
      <c r="LLV47" s="10"/>
      <c r="LLW47" s="9"/>
      <c r="LLX47" s="9"/>
      <c r="LLY47" s="9"/>
      <c r="LLZ47" s="308"/>
      <c r="LMA47" s="7"/>
      <c r="LMB47" s="8"/>
      <c r="LMC47" s="10"/>
      <c r="LMD47" s="9"/>
      <c r="LME47" s="9"/>
      <c r="LMF47" s="9"/>
      <c r="LMG47" s="308"/>
      <c r="LMH47" s="7"/>
      <c r="LMI47" s="8"/>
      <c r="LMJ47" s="10"/>
      <c r="LMK47" s="9"/>
      <c r="LML47" s="9"/>
      <c r="LMM47" s="9"/>
      <c r="LMN47" s="308"/>
      <c r="LMO47" s="7"/>
      <c r="LMP47" s="8"/>
      <c r="LMQ47" s="10"/>
      <c r="LMR47" s="9"/>
      <c r="LMS47" s="9"/>
      <c r="LMT47" s="9"/>
      <c r="LMU47" s="308"/>
      <c r="LMV47" s="7"/>
      <c r="LMW47" s="8"/>
      <c r="LMX47" s="10"/>
      <c r="LMY47" s="9"/>
      <c r="LMZ47" s="9"/>
      <c r="LNA47" s="9"/>
      <c r="LNB47" s="308"/>
      <c r="LNC47" s="7"/>
      <c r="LND47" s="8"/>
      <c r="LNE47" s="10"/>
      <c r="LNF47" s="9"/>
      <c r="LNG47" s="9"/>
      <c r="LNH47" s="9"/>
      <c r="LNI47" s="308"/>
      <c r="LNJ47" s="7"/>
      <c r="LNK47" s="8"/>
      <c r="LNL47" s="10"/>
      <c r="LNM47" s="9"/>
      <c r="LNN47" s="9"/>
      <c r="LNO47" s="9"/>
      <c r="LNP47" s="308"/>
      <c r="LNQ47" s="7"/>
      <c r="LNR47" s="8"/>
      <c r="LNS47" s="10"/>
      <c r="LNT47" s="9"/>
      <c r="LNU47" s="9"/>
      <c r="LNV47" s="9"/>
      <c r="LNW47" s="308"/>
      <c r="LNX47" s="7"/>
      <c r="LNY47" s="8"/>
      <c r="LNZ47" s="10"/>
      <c r="LOA47" s="9"/>
      <c r="LOB47" s="9"/>
      <c r="LOC47" s="9"/>
      <c r="LOD47" s="308"/>
      <c r="LOE47" s="7"/>
      <c r="LOF47" s="8"/>
      <c r="LOG47" s="10"/>
      <c r="LOH47" s="9"/>
      <c r="LOI47" s="9"/>
      <c r="LOJ47" s="9"/>
      <c r="LOK47" s="308"/>
      <c r="LOL47" s="7"/>
      <c r="LOM47" s="8"/>
      <c r="LON47" s="10"/>
      <c r="LOO47" s="9"/>
      <c r="LOP47" s="9"/>
      <c r="LOQ47" s="9"/>
      <c r="LOR47" s="308"/>
      <c r="LOS47" s="7"/>
      <c r="LOT47" s="8"/>
      <c r="LOU47" s="10"/>
      <c r="LOV47" s="9"/>
      <c r="LOW47" s="9"/>
      <c r="LOX47" s="9"/>
      <c r="LOY47" s="308"/>
      <c r="LOZ47" s="7"/>
      <c r="LPA47" s="8"/>
      <c r="LPB47" s="10"/>
      <c r="LPC47" s="9"/>
      <c r="LPD47" s="9"/>
      <c r="LPE47" s="9"/>
      <c r="LPF47" s="308"/>
      <c r="LPG47" s="7"/>
      <c r="LPH47" s="8"/>
      <c r="LPI47" s="10"/>
      <c r="LPJ47" s="9"/>
      <c r="LPK47" s="9"/>
      <c r="LPL47" s="9"/>
      <c r="LPM47" s="308"/>
      <c r="LPN47" s="7"/>
      <c r="LPO47" s="8"/>
      <c r="LPP47" s="10"/>
      <c r="LPQ47" s="9"/>
      <c r="LPR47" s="9"/>
      <c r="LPS47" s="9"/>
      <c r="LPT47" s="308"/>
      <c r="LPU47" s="7"/>
      <c r="LPV47" s="8"/>
      <c r="LPW47" s="10"/>
      <c r="LPX47" s="9"/>
      <c r="LPY47" s="9"/>
      <c r="LPZ47" s="9"/>
      <c r="LQA47" s="308"/>
      <c r="LQB47" s="7"/>
      <c r="LQC47" s="8"/>
      <c r="LQD47" s="10"/>
      <c r="LQE47" s="9"/>
      <c r="LQF47" s="9"/>
      <c r="LQG47" s="9"/>
      <c r="LQH47" s="308"/>
      <c r="LQI47" s="7"/>
      <c r="LQJ47" s="8"/>
      <c r="LQK47" s="10"/>
      <c r="LQL47" s="9"/>
      <c r="LQM47" s="9"/>
      <c r="LQN47" s="9"/>
      <c r="LQO47" s="308"/>
      <c r="LQP47" s="7"/>
      <c r="LQQ47" s="8"/>
      <c r="LQR47" s="10"/>
      <c r="LQS47" s="9"/>
      <c r="LQT47" s="9"/>
      <c r="LQU47" s="9"/>
      <c r="LQV47" s="308"/>
      <c r="LQW47" s="7"/>
      <c r="LQX47" s="8"/>
      <c r="LQY47" s="10"/>
      <c r="LQZ47" s="9"/>
      <c r="LRA47" s="9"/>
      <c r="LRB47" s="9"/>
      <c r="LRC47" s="308"/>
      <c r="LRD47" s="7"/>
      <c r="LRE47" s="8"/>
      <c r="LRF47" s="10"/>
      <c r="LRG47" s="9"/>
      <c r="LRH47" s="9"/>
      <c r="LRI47" s="9"/>
      <c r="LRJ47" s="308"/>
      <c r="LRK47" s="7"/>
      <c r="LRL47" s="8"/>
      <c r="LRM47" s="10"/>
      <c r="LRN47" s="9"/>
      <c r="LRO47" s="9"/>
      <c r="LRP47" s="9"/>
      <c r="LRQ47" s="308"/>
      <c r="LRR47" s="7"/>
      <c r="LRS47" s="8"/>
      <c r="LRT47" s="10"/>
      <c r="LRU47" s="9"/>
      <c r="LRV47" s="9"/>
      <c r="LRW47" s="9"/>
      <c r="LRX47" s="308"/>
      <c r="LRY47" s="7"/>
      <c r="LRZ47" s="8"/>
      <c r="LSA47" s="10"/>
      <c r="LSB47" s="9"/>
      <c r="LSC47" s="9"/>
      <c r="LSD47" s="9"/>
      <c r="LSE47" s="308"/>
      <c r="LSF47" s="7"/>
      <c r="LSG47" s="8"/>
      <c r="LSH47" s="10"/>
      <c r="LSI47" s="9"/>
      <c r="LSJ47" s="9"/>
      <c r="LSK47" s="9"/>
      <c r="LSL47" s="308"/>
      <c r="LSM47" s="7"/>
      <c r="LSN47" s="8"/>
      <c r="LSO47" s="10"/>
      <c r="LSP47" s="9"/>
      <c r="LSQ47" s="9"/>
      <c r="LSR47" s="9"/>
      <c r="LSS47" s="308"/>
      <c r="LST47" s="7"/>
      <c r="LSU47" s="8"/>
      <c r="LSV47" s="10"/>
      <c r="LSW47" s="9"/>
      <c r="LSX47" s="9"/>
      <c r="LSY47" s="9"/>
      <c r="LSZ47" s="308"/>
      <c r="LTA47" s="7"/>
      <c r="LTB47" s="8"/>
      <c r="LTC47" s="10"/>
      <c r="LTD47" s="9"/>
      <c r="LTE47" s="9"/>
      <c r="LTF47" s="9"/>
      <c r="LTG47" s="308"/>
      <c r="LTH47" s="7"/>
      <c r="LTI47" s="8"/>
      <c r="LTJ47" s="10"/>
      <c r="LTK47" s="9"/>
      <c r="LTL47" s="9"/>
      <c r="LTM47" s="9"/>
      <c r="LTN47" s="308"/>
      <c r="LTO47" s="7"/>
      <c r="LTP47" s="8"/>
      <c r="LTQ47" s="10"/>
      <c r="LTR47" s="9"/>
      <c r="LTS47" s="9"/>
      <c r="LTT47" s="9"/>
      <c r="LTU47" s="308"/>
      <c r="LTV47" s="7"/>
      <c r="LTW47" s="8"/>
      <c r="LTX47" s="10"/>
      <c r="LTY47" s="9"/>
      <c r="LTZ47" s="9"/>
      <c r="LUA47" s="9"/>
      <c r="LUB47" s="308"/>
      <c r="LUC47" s="7"/>
      <c r="LUD47" s="8"/>
      <c r="LUE47" s="10"/>
      <c r="LUF47" s="9"/>
      <c r="LUG47" s="9"/>
      <c r="LUH47" s="9"/>
      <c r="LUI47" s="308"/>
      <c r="LUJ47" s="7"/>
      <c r="LUK47" s="8"/>
      <c r="LUL47" s="10"/>
      <c r="LUM47" s="9"/>
      <c r="LUN47" s="9"/>
      <c r="LUO47" s="9"/>
      <c r="LUP47" s="308"/>
      <c r="LUQ47" s="7"/>
      <c r="LUR47" s="8"/>
      <c r="LUS47" s="10"/>
      <c r="LUT47" s="9"/>
      <c r="LUU47" s="9"/>
      <c r="LUV47" s="9"/>
      <c r="LUW47" s="308"/>
      <c r="LUX47" s="7"/>
      <c r="LUY47" s="8"/>
      <c r="LUZ47" s="10"/>
      <c r="LVA47" s="9"/>
      <c r="LVB47" s="9"/>
      <c r="LVC47" s="9"/>
      <c r="LVD47" s="308"/>
      <c r="LVE47" s="7"/>
      <c r="LVF47" s="8"/>
      <c r="LVG47" s="10"/>
      <c r="LVH47" s="9"/>
      <c r="LVI47" s="9"/>
      <c r="LVJ47" s="9"/>
      <c r="LVK47" s="308"/>
      <c r="LVL47" s="7"/>
      <c r="LVM47" s="8"/>
      <c r="LVN47" s="10"/>
      <c r="LVO47" s="9"/>
      <c r="LVP47" s="9"/>
      <c r="LVQ47" s="9"/>
      <c r="LVR47" s="308"/>
      <c r="LVS47" s="7"/>
      <c r="LVT47" s="8"/>
      <c r="LVU47" s="10"/>
      <c r="LVV47" s="9"/>
      <c r="LVW47" s="9"/>
      <c r="LVX47" s="9"/>
      <c r="LVY47" s="308"/>
      <c r="LVZ47" s="7"/>
      <c r="LWA47" s="8"/>
      <c r="LWB47" s="10"/>
      <c r="LWC47" s="9"/>
      <c r="LWD47" s="9"/>
      <c r="LWE47" s="9"/>
      <c r="LWF47" s="308"/>
      <c r="LWG47" s="7"/>
      <c r="LWH47" s="8"/>
      <c r="LWI47" s="10"/>
      <c r="LWJ47" s="9"/>
      <c r="LWK47" s="9"/>
      <c r="LWL47" s="9"/>
      <c r="LWM47" s="308"/>
      <c r="LWN47" s="7"/>
      <c r="LWO47" s="8"/>
      <c r="LWP47" s="10"/>
      <c r="LWQ47" s="9"/>
      <c r="LWR47" s="9"/>
      <c r="LWS47" s="9"/>
      <c r="LWT47" s="308"/>
      <c r="LWU47" s="7"/>
      <c r="LWV47" s="8"/>
      <c r="LWW47" s="10"/>
      <c r="LWX47" s="9"/>
      <c r="LWY47" s="9"/>
      <c r="LWZ47" s="9"/>
      <c r="LXA47" s="308"/>
      <c r="LXB47" s="7"/>
      <c r="LXC47" s="8"/>
      <c r="LXD47" s="10"/>
      <c r="LXE47" s="9"/>
      <c r="LXF47" s="9"/>
      <c r="LXG47" s="9"/>
      <c r="LXH47" s="308"/>
      <c r="LXI47" s="7"/>
      <c r="LXJ47" s="8"/>
      <c r="LXK47" s="10"/>
      <c r="LXL47" s="9"/>
      <c r="LXM47" s="9"/>
      <c r="LXN47" s="9"/>
      <c r="LXO47" s="308"/>
      <c r="LXP47" s="7"/>
      <c r="LXQ47" s="8"/>
      <c r="LXR47" s="10"/>
      <c r="LXS47" s="9"/>
      <c r="LXT47" s="9"/>
      <c r="LXU47" s="9"/>
      <c r="LXV47" s="308"/>
      <c r="LXW47" s="7"/>
      <c r="LXX47" s="8"/>
      <c r="LXY47" s="10"/>
      <c r="LXZ47" s="9"/>
      <c r="LYA47" s="9"/>
      <c r="LYB47" s="9"/>
      <c r="LYC47" s="308"/>
      <c r="LYD47" s="7"/>
      <c r="LYE47" s="8"/>
      <c r="LYF47" s="10"/>
      <c r="LYG47" s="9"/>
      <c r="LYH47" s="9"/>
      <c r="LYI47" s="9"/>
      <c r="LYJ47" s="308"/>
      <c r="LYK47" s="7"/>
      <c r="LYL47" s="8"/>
      <c r="LYM47" s="10"/>
      <c r="LYN47" s="9"/>
      <c r="LYO47" s="9"/>
      <c r="LYP47" s="9"/>
      <c r="LYQ47" s="308"/>
      <c r="LYR47" s="7"/>
      <c r="LYS47" s="8"/>
      <c r="LYT47" s="10"/>
      <c r="LYU47" s="9"/>
      <c r="LYV47" s="9"/>
      <c r="LYW47" s="9"/>
      <c r="LYX47" s="308"/>
      <c r="LYY47" s="7"/>
      <c r="LYZ47" s="8"/>
      <c r="LZA47" s="10"/>
      <c r="LZB47" s="9"/>
      <c r="LZC47" s="9"/>
      <c r="LZD47" s="9"/>
      <c r="LZE47" s="308"/>
      <c r="LZF47" s="7"/>
      <c r="LZG47" s="8"/>
      <c r="LZH47" s="10"/>
      <c r="LZI47" s="9"/>
      <c r="LZJ47" s="9"/>
      <c r="LZK47" s="9"/>
      <c r="LZL47" s="308"/>
      <c r="LZM47" s="7"/>
      <c r="LZN47" s="8"/>
      <c r="LZO47" s="10"/>
      <c r="LZP47" s="9"/>
      <c r="LZQ47" s="9"/>
      <c r="LZR47" s="9"/>
      <c r="LZS47" s="308"/>
      <c r="LZT47" s="7"/>
      <c r="LZU47" s="8"/>
      <c r="LZV47" s="10"/>
      <c r="LZW47" s="9"/>
      <c r="LZX47" s="9"/>
      <c r="LZY47" s="9"/>
      <c r="LZZ47" s="308"/>
      <c r="MAA47" s="7"/>
      <c r="MAB47" s="8"/>
      <c r="MAC47" s="10"/>
      <c r="MAD47" s="9"/>
      <c r="MAE47" s="9"/>
      <c r="MAF47" s="9"/>
      <c r="MAG47" s="308"/>
      <c r="MAH47" s="7"/>
      <c r="MAI47" s="8"/>
      <c r="MAJ47" s="10"/>
      <c r="MAK47" s="9"/>
      <c r="MAL47" s="9"/>
      <c r="MAM47" s="9"/>
      <c r="MAN47" s="308"/>
      <c r="MAO47" s="7"/>
      <c r="MAP47" s="8"/>
      <c r="MAQ47" s="10"/>
      <c r="MAR47" s="9"/>
      <c r="MAS47" s="9"/>
      <c r="MAT47" s="9"/>
      <c r="MAU47" s="308"/>
      <c r="MAV47" s="7"/>
      <c r="MAW47" s="8"/>
      <c r="MAX47" s="10"/>
      <c r="MAY47" s="9"/>
      <c r="MAZ47" s="9"/>
      <c r="MBA47" s="9"/>
      <c r="MBB47" s="308"/>
      <c r="MBC47" s="7"/>
      <c r="MBD47" s="8"/>
      <c r="MBE47" s="10"/>
      <c r="MBF47" s="9"/>
      <c r="MBG47" s="9"/>
      <c r="MBH47" s="9"/>
      <c r="MBI47" s="308"/>
      <c r="MBJ47" s="7"/>
      <c r="MBK47" s="8"/>
      <c r="MBL47" s="10"/>
      <c r="MBM47" s="9"/>
      <c r="MBN47" s="9"/>
      <c r="MBO47" s="9"/>
      <c r="MBP47" s="308"/>
      <c r="MBQ47" s="7"/>
      <c r="MBR47" s="8"/>
      <c r="MBS47" s="10"/>
      <c r="MBT47" s="9"/>
      <c r="MBU47" s="9"/>
      <c r="MBV47" s="9"/>
      <c r="MBW47" s="308"/>
      <c r="MBX47" s="7"/>
      <c r="MBY47" s="8"/>
      <c r="MBZ47" s="10"/>
      <c r="MCA47" s="9"/>
      <c r="MCB47" s="9"/>
      <c r="MCC47" s="9"/>
      <c r="MCD47" s="308"/>
      <c r="MCE47" s="7"/>
      <c r="MCF47" s="8"/>
      <c r="MCG47" s="10"/>
      <c r="MCH47" s="9"/>
      <c r="MCI47" s="9"/>
      <c r="MCJ47" s="9"/>
      <c r="MCK47" s="308"/>
      <c r="MCL47" s="7"/>
      <c r="MCM47" s="8"/>
      <c r="MCN47" s="10"/>
      <c r="MCO47" s="9"/>
      <c r="MCP47" s="9"/>
      <c r="MCQ47" s="9"/>
      <c r="MCR47" s="308"/>
      <c r="MCS47" s="7"/>
      <c r="MCT47" s="8"/>
      <c r="MCU47" s="10"/>
      <c r="MCV47" s="9"/>
      <c r="MCW47" s="9"/>
      <c r="MCX47" s="9"/>
      <c r="MCY47" s="308"/>
      <c r="MCZ47" s="7"/>
      <c r="MDA47" s="8"/>
      <c r="MDB47" s="10"/>
      <c r="MDC47" s="9"/>
      <c r="MDD47" s="9"/>
      <c r="MDE47" s="9"/>
      <c r="MDF47" s="308"/>
      <c r="MDG47" s="7"/>
      <c r="MDH47" s="8"/>
      <c r="MDI47" s="10"/>
      <c r="MDJ47" s="9"/>
      <c r="MDK47" s="9"/>
      <c r="MDL47" s="9"/>
      <c r="MDM47" s="308"/>
      <c r="MDN47" s="7"/>
      <c r="MDO47" s="8"/>
      <c r="MDP47" s="10"/>
      <c r="MDQ47" s="9"/>
      <c r="MDR47" s="9"/>
      <c r="MDS47" s="9"/>
      <c r="MDT47" s="308"/>
      <c r="MDU47" s="7"/>
      <c r="MDV47" s="8"/>
      <c r="MDW47" s="10"/>
      <c r="MDX47" s="9"/>
      <c r="MDY47" s="9"/>
      <c r="MDZ47" s="9"/>
      <c r="MEA47" s="308"/>
      <c r="MEB47" s="7"/>
      <c r="MEC47" s="8"/>
      <c r="MED47" s="10"/>
      <c r="MEE47" s="9"/>
      <c r="MEF47" s="9"/>
      <c r="MEG47" s="9"/>
      <c r="MEH47" s="308"/>
      <c r="MEI47" s="7"/>
      <c r="MEJ47" s="8"/>
      <c r="MEK47" s="10"/>
      <c r="MEL47" s="9"/>
      <c r="MEM47" s="9"/>
      <c r="MEN47" s="9"/>
      <c r="MEO47" s="308"/>
      <c r="MEP47" s="7"/>
      <c r="MEQ47" s="8"/>
      <c r="MER47" s="10"/>
      <c r="MES47" s="9"/>
      <c r="MET47" s="9"/>
      <c r="MEU47" s="9"/>
      <c r="MEV47" s="308"/>
      <c r="MEW47" s="7"/>
      <c r="MEX47" s="8"/>
      <c r="MEY47" s="10"/>
      <c r="MEZ47" s="9"/>
      <c r="MFA47" s="9"/>
      <c r="MFB47" s="9"/>
      <c r="MFC47" s="308"/>
      <c r="MFD47" s="7"/>
      <c r="MFE47" s="8"/>
      <c r="MFF47" s="10"/>
      <c r="MFG47" s="9"/>
      <c r="MFH47" s="9"/>
      <c r="MFI47" s="9"/>
      <c r="MFJ47" s="308"/>
      <c r="MFK47" s="7"/>
      <c r="MFL47" s="8"/>
      <c r="MFM47" s="10"/>
      <c r="MFN47" s="9"/>
      <c r="MFO47" s="9"/>
      <c r="MFP47" s="9"/>
      <c r="MFQ47" s="308"/>
      <c r="MFR47" s="7"/>
      <c r="MFS47" s="8"/>
      <c r="MFT47" s="10"/>
      <c r="MFU47" s="9"/>
      <c r="MFV47" s="9"/>
      <c r="MFW47" s="9"/>
      <c r="MFX47" s="308"/>
      <c r="MFY47" s="7"/>
      <c r="MFZ47" s="8"/>
      <c r="MGA47" s="10"/>
      <c r="MGB47" s="9"/>
      <c r="MGC47" s="9"/>
      <c r="MGD47" s="9"/>
      <c r="MGE47" s="308"/>
      <c r="MGF47" s="7"/>
      <c r="MGG47" s="8"/>
      <c r="MGH47" s="10"/>
      <c r="MGI47" s="9"/>
      <c r="MGJ47" s="9"/>
      <c r="MGK47" s="9"/>
      <c r="MGL47" s="308"/>
      <c r="MGM47" s="7"/>
      <c r="MGN47" s="8"/>
      <c r="MGO47" s="10"/>
      <c r="MGP47" s="9"/>
      <c r="MGQ47" s="9"/>
      <c r="MGR47" s="9"/>
      <c r="MGS47" s="308"/>
      <c r="MGT47" s="7"/>
      <c r="MGU47" s="8"/>
      <c r="MGV47" s="10"/>
      <c r="MGW47" s="9"/>
      <c r="MGX47" s="9"/>
      <c r="MGY47" s="9"/>
      <c r="MGZ47" s="308"/>
      <c r="MHA47" s="7"/>
      <c r="MHB47" s="8"/>
      <c r="MHC47" s="10"/>
      <c r="MHD47" s="9"/>
      <c r="MHE47" s="9"/>
      <c r="MHF47" s="9"/>
      <c r="MHG47" s="308"/>
      <c r="MHH47" s="7"/>
      <c r="MHI47" s="8"/>
      <c r="MHJ47" s="10"/>
      <c r="MHK47" s="9"/>
      <c r="MHL47" s="9"/>
      <c r="MHM47" s="9"/>
      <c r="MHN47" s="308"/>
      <c r="MHO47" s="7"/>
      <c r="MHP47" s="8"/>
      <c r="MHQ47" s="10"/>
      <c r="MHR47" s="9"/>
      <c r="MHS47" s="9"/>
      <c r="MHT47" s="9"/>
      <c r="MHU47" s="308"/>
      <c r="MHV47" s="7"/>
      <c r="MHW47" s="8"/>
      <c r="MHX47" s="10"/>
      <c r="MHY47" s="9"/>
      <c r="MHZ47" s="9"/>
      <c r="MIA47" s="9"/>
      <c r="MIB47" s="308"/>
      <c r="MIC47" s="7"/>
      <c r="MID47" s="8"/>
      <c r="MIE47" s="10"/>
      <c r="MIF47" s="9"/>
      <c r="MIG47" s="9"/>
      <c r="MIH47" s="9"/>
      <c r="MII47" s="308"/>
      <c r="MIJ47" s="7"/>
      <c r="MIK47" s="8"/>
      <c r="MIL47" s="10"/>
      <c r="MIM47" s="9"/>
      <c r="MIN47" s="9"/>
      <c r="MIO47" s="9"/>
      <c r="MIP47" s="308"/>
      <c r="MIQ47" s="7"/>
      <c r="MIR47" s="8"/>
      <c r="MIS47" s="10"/>
      <c r="MIT47" s="9"/>
      <c r="MIU47" s="9"/>
      <c r="MIV47" s="9"/>
      <c r="MIW47" s="308"/>
      <c r="MIX47" s="7"/>
      <c r="MIY47" s="8"/>
      <c r="MIZ47" s="10"/>
      <c r="MJA47" s="9"/>
      <c r="MJB47" s="9"/>
      <c r="MJC47" s="9"/>
      <c r="MJD47" s="308"/>
      <c r="MJE47" s="7"/>
      <c r="MJF47" s="8"/>
      <c r="MJG47" s="10"/>
      <c r="MJH47" s="9"/>
      <c r="MJI47" s="9"/>
      <c r="MJJ47" s="9"/>
      <c r="MJK47" s="308"/>
      <c r="MJL47" s="7"/>
      <c r="MJM47" s="8"/>
      <c r="MJN47" s="10"/>
      <c r="MJO47" s="9"/>
      <c r="MJP47" s="9"/>
      <c r="MJQ47" s="9"/>
      <c r="MJR47" s="308"/>
      <c r="MJS47" s="7"/>
      <c r="MJT47" s="8"/>
      <c r="MJU47" s="10"/>
      <c r="MJV47" s="9"/>
      <c r="MJW47" s="9"/>
      <c r="MJX47" s="9"/>
      <c r="MJY47" s="308"/>
      <c r="MJZ47" s="7"/>
      <c r="MKA47" s="8"/>
      <c r="MKB47" s="10"/>
      <c r="MKC47" s="9"/>
      <c r="MKD47" s="9"/>
      <c r="MKE47" s="9"/>
      <c r="MKF47" s="308"/>
      <c r="MKG47" s="7"/>
      <c r="MKH47" s="8"/>
      <c r="MKI47" s="10"/>
      <c r="MKJ47" s="9"/>
      <c r="MKK47" s="9"/>
      <c r="MKL47" s="9"/>
      <c r="MKM47" s="308"/>
      <c r="MKN47" s="7"/>
      <c r="MKO47" s="8"/>
      <c r="MKP47" s="10"/>
      <c r="MKQ47" s="9"/>
      <c r="MKR47" s="9"/>
      <c r="MKS47" s="9"/>
      <c r="MKT47" s="308"/>
      <c r="MKU47" s="7"/>
      <c r="MKV47" s="8"/>
      <c r="MKW47" s="10"/>
      <c r="MKX47" s="9"/>
      <c r="MKY47" s="9"/>
      <c r="MKZ47" s="9"/>
      <c r="MLA47" s="308"/>
      <c r="MLB47" s="7"/>
      <c r="MLC47" s="8"/>
      <c r="MLD47" s="10"/>
      <c r="MLE47" s="9"/>
      <c r="MLF47" s="9"/>
      <c r="MLG47" s="9"/>
      <c r="MLH47" s="308"/>
      <c r="MLI47" s="7"/>
      <c r="MLJ47" s="8"/>
      <c r="MLK47" s="10"/>
      <c r="MLL47" s="9"/>
      <c r="MLM47" s="9"/>
      <c r="MLN47" s="9"/>
      <c r="MLO47" s="308"/>
      <c r="MLP47" s="7"/>
      <c r="MLQ47" s="8"/>
      <c r="MLR47" s="10"/>
      <c r="MLS47" s="9"/>
      <c r="MLT47" s="9"/>
      <c r="MLU47" s="9"/>
      <c r="MLV47" s="308"/>
      <c r="MLW47" s="7"/>
      <c r="MLX47" s="8"/>
      <c r="MLY47" s="10"/>
      <c r="MLZ47" s="9"/>
      <c r="MMA47" s="9"/>
      <c r="MMB47" s="9"/>
      <c r="MMC47" s="308"/>
      <c r="MMD47" s="7"/>
      <c r="MME47" s="8"/>
      <c r="MMF47" s="10"/>
      <c r="MMG47" s="9"/>
      <c r="MMH47" s="9"/>
      <c r="MMI47" s="9"/>
      <c r="MMJ47" s="308"/>
      <c r="MMK47" s="7"/>
      <c r="MML47" s="8"/>
      <c r="MMM47" s="10"/>
      <c r="MMN47" s="9"/>
      <c r="MMO47" s="9"/>
      <c r="MMP47" s="9"/>
      <c r="MMQ47" s="308"/>
      <c r="MMR47" s="7"/>
      <c r="MMS47" s="8"/>
      <c r="MMT47" s="10"/>
      <c r="MMU47" s="9"/>
      <c r="MMV47" s="9"/>
      <c r="MMW47" s="9"/>
      <c r="MMX47" s="308"/>
      <c r="MMY47" s="7"/>
      <c r="MMZ47" s="8"/>
      <c r="MNA47" s="10"/>
      <c r="MNB47" s="9"/>
      <c r="MNC47" s="9"/>
      <c r="MND47" s="9"/>
      <c r="MNE47" s="308"/>
      <c r="MNF47" s="7"/>
      <c r="MNG47" s="8"/>
      <c r="MNH47" s="10"/>
      <c r="MNI47" s="9"/>
      <c r="MNJ47" s="9"/>
      <c r="MNK47" s="9"/>
      <c r="MNL47" s="308"/>
      <c r="MNM47" s="7"/>
      <c r="MNN47" s="8"/>
      <c r="MNO47" s="10"/>
      <c r="MNP47" s="9"/>
      <c r="MNQ47" s="9"/>
      <c r="MNR47" s="9"/>
      <c r="MNS47" s="308"/>
      <c r="MNT47" s="7"/>
      <c r="MNU47" s="8"/>
      <c r="MNV47" s="10"/>
      <c r="MNW47" s="9"/>
      <c r="MNX47" s="9"/>
      <c r="MNY47" s="9"/>
      <c r="MNZ47" s="308"/>
      <c r="MOA47" s="7"/>
      <c r="MOB47" s="8"/>
      <c r="MOC47" s="10"/>
      <c r="MOD47" s="9"/>
      <c r="MOE47" s="9"/>
      <c r="MOF47" s="9"/>
      <c r="MOG47" s="308"/>
      <c r="MOH47" s="7"/>
      <c r="MOI47" s="8"/>
      <c r="MOJ47" s="10"/>
      <c r="MOK47" s="9"/>
      <c r="MOL47" s="9"/>
      <c r="MOM47" s="9"/>
      <c r="MON47" s="308"/>
      <c r="MOO47" s="7"/>
      <c r="MOP47" s="8"/>
      <c r="MOQ47" s="10"/>
      <c r="MOR47" s="9"/>
      <c r="MOS47" s="9"/>
      <c r="MOT47" s="9"/>
      <c r="MOU47" s="308"/>
      <c r="MOV47" s="7"/>
      <c r="MOW47" s="8"/>
      <c r="MOX47" s="10"/>
      <c r="MOY47" s="9"/>
      <c r="MOZ47" s="9"/>
      <c r="MPA47" s="9"/>
      <c r="MPB47" s="308"/>
      <c r="MPC47" s="7"/>
      <c r="MPD47" s="8"/>
      <c r="MPE47" s="10"/>
      <c r="MPF47" s="9"/>
      <c r="MPG47" s="9"/>
      <c r="MPH47" s="9"/>
      <c r="MPI47" s="308"/>
      <c r="MPJ47" s="7"/>
      <c r="MPK47" s="8"/>
      <c r="MPL47" s="10"/>
      <c r="MPM47" s="9"/>
      <c r="MPN47" s="9"/>
      <c r="MPO47" s="9"/>
      <c r="MPP47" s="308"/>
      <c r="MPQ47" s="7"/>
      <c r="MPR47" s="8"/>
      <c r="MPS47" s="10"/>
      <c r="MPT47" s="9"/>
      <c r="MPU47" s="9"/>
      <c r="MPV47" s="9"/>
      <c r="MPW47" s="308"/>
      <c r="MPX47" s="7"/>
      <c r="MPY47" s="8"/>
      <c r="MPZ47" s="10"/>
      <c r="MQA47" s="9"/>
      <c r="MQB47" s="9"/>
      <c r="MQC47" s="9"/>
      <c r="MQD47" s="308"/>
      <c r="MQE47" s="7"/>
      <c r="MQF47" s="8"/>
      <c r="MQG47" s="10"/>
      <c r="MQH47" s="9"/>
      <c r="MQI47" s="9"/>
      <c r="MQJ47" s="9"/>
      <c r="MQK47" s="308"/>
      <c r="MQL47" s="7"/>
      <c r="MQM47" s="8"/>
      <c r="MQN47" s="10"/>
      <c r="MQO47" s="9"/>
      <c r="MQP47" s="9"/>
      <c r="MQQ47" s="9"/>
      <c r="MQR47" s="308"/>
      <c r="MQS47" s="7"/>
      <c r="MQT47" s="8"/>
      <c r="MQU47" s="10"/>
      <c r="MQV47" s="9"/>
      <c r="MQW47" s="9"/>
      <c r="MQX47" s="9"/>
      <c r="MQY47" s="308"/>
      <c r="MQZ47" s="7"/>
      <c r="MRA47" s="8"/>
      <c r="MRB47" s="10"/>
      <c r="MRC47" s="9"/>
      <c r="MRD47" s="9"/>
      <c r="MRE47" s="9"/>
      <c r="MRF47" s="308"/>
      <c r="MRG47" s="7"/>
      <c r="MRH47" s="8"/>
      <c r="MRI47" s="10"/>
      <c r="MRJ47" s="9"/>
      <c r="MRK47" s="9"/>
      <c r="MRL47" s="9"/>
      <c r="MRM47" s="308"/>
      <c r="MRN47" s="7"/>
      <c r="MRO47" s="8"/>
      <c r="MRP47" s="10"/>
      <c r="MRQ47" s="9"/>
      <c r="MRR47" s="9"/>
      <c r="MRS47" s="9"/>
      <c r="MRT47" s="308"/>
      <c r="MRU47" s="7"/>
      <c r="MRV47" s="8"/>
      <c r="MRW47" s="10"/>
      <c r="MRX47" s="9"/>
      <c r="MRY47" s="9"/>
      <c r="MRZ47" s="9"/>
      <c r="MSA47" s="308"/>
      <c r="MSB47" s="7"/>
      <c r="MSC47" s="8"/>
      <c r="MSD47" s="10"/>
      <c r="MSE47" s="9"/>
      <c r="MSF47" s="9"/>
      <c r="MSG47" s="9"/>
      <c r="MSH47" s="308"/>
      <c r="MSI47" s="7"/>
      <c r="MSJ47" s="8"/>
      <c r="MSK47" s="10"/>
      <c r="MSL47" s="9"/>
      <c r="MSM47" s="9"/>
      <c r="MSN47" s="9"/>
      <c r="MSO47" s="308"/>
      <c r="MSP47" s="7"/>
      <c r="MSQ47" s="8"/>
      <c r="MSR47" s="10"/>
      <c r="MSS47" s="9"/>
      <c r="MST47" s="9"/>
      <c r="MSU47" s="9"/>
      <c r="MSV47" s="308"/>
      <c r="MSW47" s="7"/>
      <c r="MSX47" s="8"/>
      <c r="MSY47" s="10"/>
      <c r="MSZ47" s="9"/>
      <c r="MTA47" s="9"/>
      <c r="MTB47" s="9"/>
      <c r="MTC47" s="308"/>
      <c r="MTD47" s="7"/>
      <c r="MTE47" s="8"/>
      <c r="MTF47" s="10"/>
      <c r="MTG47" s="9"/>
      <c r="MTH47" s="9"/>
      <c r="MTI47" s="9"/>
      <c r="MTJ47" s="308"/>
      <c r="MTK47" s="7"/>
      <c r="MTL47" s="8"/>
      <c r="MTM47" s="10"/>
      <c r="MTN47" s="9"/>
      <c r="MTO47" s="9"/>
      <c r="MTP47" s="9"/>
      <c r="MTQ47" s="308"/>
      <c r="MTR47" s="7"/>
      <c r="MTS47" s="8"/>
      <c r="MTT47" s="10"/>
      <c r="MTU47" s="9"/>
      <c r="MTV47" s="9"/>
      <c r="MTW47" s="9"/>
      <c r="MTX47" s="308"/>
      <c r="MTY47" s="7"/>
      <c r="MTZ47" s="8"/>
      <c r="MUA47" s="10"/>
      <c r="MUB47" s="9"/>
      <c r="MUC47" s="9"/>
      <c r="MUD47" s="9"/>
      <c r="MUE47" s="308"/>
      <c r="MUF47" s="7"/>
      <c r="MUG47" s="8"/>
      <c r="MUH47" s="10"/>
      <c r="MUI47" s="9"/>
      <c r="MUJ47" s="9"/>
      <c r="MUK47" s="9"/>
      <c r="MUL47" s="308"/>
      <c r="MUM47" s="7"/>
      <c r="MUN47" s="8"/>
      <c r="MUO47" s="10"/>
      <c r="MUP47" s="9"/>
      <c r="MUQ47" s="9"/>
      <c r="MUR47" s="9"/>
      <c r="MUS47" s="308"/>
      <c r="MUT47" s="7"/>
      <c r="MUU47" s="8"/>
      <c r="MUV47" s="10"/>
      <c r="MUW47" s="9"/>
      <c r="MUX47" s="9"/>
      <c r="MUY47" s="9"/>
      <c r="MUZ47" s="308"/>
      <c r="MVA47" s="7"/>
      <c r="MVB47" s="8"/>
      <c r="MVC47" s="10"/>
      <c r="MVD47" s="9"/>
      <c r="MVE47" s="9"/>
      <c r="MVF47" s="9"/>
      <c r="MVG47" s="308"/>
      <c r="MVH47" s="7"/>
      <c r="MVI47" s="8"/>
      <c r="MVJ47" s="10"/>
      <c r="MVK47" s="9"/>
      <c r="MVL47" s="9"/>
      <c r="MVM47" s="9"/>
      <c r="MVN47" s="308"/>
      <c r="MVO47" s="7"/>
      <c r="MVP47" s="8"/>
      <c r="MVQ47" s="10"/>
      <c r="MVR47" s="9"/>
      <c r="MVS47" s="9"/>
      <c r="MVT47" s="9"/>
      <c r="MVU47" s="308"/>
      <c r="MVV47" s="7"/>
      <c r="MVW47" s="8"/>
      <c r="MVX47" s="10"/>
      <c r="MVY47" s="9"/>
      <c r="MVZ47" s="9"/>
      <c r="MWA47" s="9"/>
      <c r="MWB47" s="308"/>
      <c r="MWC47" s="7"/>
      <c r="MWD47" s="8"/>
      <c r="MWE47" s="10"/>
      <c r="MWF47" s="9"/>
      <c r="MWG47" s="9"/>
      <c r="MWH47" s="9"/>
      <c r="MWI47" s="308"/>
      <c r="MWJ47" s="7"/>
      <c r="MWK47" s="8"/>
      <c r="MWL47" s="10"/>
      <c r="MWM47" s="9"/>
      <c r="MWN47" s="9"/>
      <c r="MWO47" s="9"/>
      <c r="MWP47" s="308"/>
      <c r="MWQ47" s="7"/>
      <c r="MWR47" s="8"/>
      <c r="MWS47" s="10"/>
      <c r="MWT47" s="9"/>
      <c r="MWU47" s="9"/>
      <c r="MWV47" s="9"/>
      <c r="MWW47" s="308"/>
      <c r="MWX47" s="7"/>
      <c r="MWY47" s="8"/>
      <c r="MWZ47" s="10"/>
      <c r="MXA47" s="9"/>
      <c r="MXB47" s="9"/>
      <c r="MXC47" s="9"/>
      <c r="MXD47" s="308"/>
      <c r="MXE47" s="7"/>
      <c r="MXF47" s="8"/>
      <c r="MXG47" s="10"/>
      <c r="MXH47" s="9"/>
      <c r="MXI47" s="9"/>
      <c r="MXJ47" s="9"/>
      <c r="MXK47" s="308"/>
      <c r="MXL47" s="7"/>
      <c r="MXM47" s="8"/>
      <c r="MXN47" s="10"/>
      <c r="MXO47" s="9"/>
      <c r="MXP47" s="9"/>
      <c r="MXQ47" s="9"/>
      <c r="MXR47" s="308"/>
      <c r="MXS47" s="7"/>
      <c r="MXT47" s="8"/>
      <c r="MXU47" s="10"/>
      <c r="MXV47" s="9"/>
      <c r="MXW47" s="9"/>
      <c r="MXX47" s="9"/>
      <c r="MXY47" s="308"/>
      <c r="MXZ47" s="7"/>
      <c r="MYA47" s="8"/>
      <c r="MYB47" s="10"/>
      <c r="MYC47" s="9"/>
      <c r="MYD47" s="9"/>
      <c r="MYE47" s="9"/>
      <c r="MYF47" s="308"/>
      <c r="MYG47" s="7"/>
      <c r="MYH47" s="8"/>
      <c r="MYI47" s="10"/>
      <c r="MYJ47" s="9"/>
      <c r="MYK47" s="9"/>
      <c r="MYL47" s="9"/>
      <c r="MYM47" s="308"/>
      <c r="MYN47" s="7"/>
      <c r="MYO47" s="8"/>
      <c r="MYP47" s="10"/>
      <c r="MYQ47" s="9"/>
      <c r="MYR47" s="9"/>
      <c r="MYS47" s="9"/>
      <c r="MYT47" s="308"/>
      <c r="MYU47" s="7"/>
      <c r="MYV47" s="8"/>
      <c r="MYW47" s="10"/>
      <c r="MYX47" s="9"/>
      <c r="MYY47" s="9"/>
      <c r="MYZ47" s="9"/>
      <c r="MZA47" s="308"/>
      <c r="MZB47" s="7"/>
      <c r="MZC47" s="8"/>
      <c r="MZD47" s="10"/>
      <c r="MZE47" s="9"/>
      <c r="MZF47" s="9"/>
      <c r="MZG47" s="9"/>
      <c r="MZH47" s="308"/>
      <c r="MZI47" s="7"/>
      <c r="MZJ47" s="8"/>
      <c r="MZK47" s="10"/>
      <c r="MZL47" s="9"/>
      <c r="MZM47" s="9"/>
      <c r="MZN47" s="9"/>
      <c r="MZO47" s="308"/>
      <c r="MZP47" s="7"/>
      <c r="MZQ47" s="8"/>
      <c r="MZR47" s="10"/>
      <c r="MZS47" s="9"/>
      <c r="MZT47" s="9"/>
      <c r="MZU47" s="9"/>
      <c r="MZV47" s="308"/>
      <c r="MZW47" s="7"/>
      <c r="MZX47" s="8"/>
      <c r="MZY47" s="10"/>
      <c r="MZZ47" s="9"/>
      <c r="NAA47" s="9"/>
      <c r="NAB47" s="9"/>
      <c r="NAC47" s="308"/>
      <c r="NAD47" s="7"/>
      <c r="NAE47" s="8"/>
      <c r="NAF47" s="10"/>
      <c r="NAG47" s="9"/>
      <c r="NAH47" s="9"/>
      <c r="NAI47" s="9"/>
      <c r="NAJ47" s="308"/>
      <c r="NAK47" s="7"/>
      <c r="NAL47" s="8"/>
      <c r="NAM47" s="10"/>
      <c r="NAN47" s="9"/>
      <c r="NAO47" s="9"/>
      <c r="NAP47" s="9"/>
      <c r="NAQ47" s="308"/>
      <c r="NAR47" s="7"/>
      <c r="NAS47" s="8"/>
      <c r="NAT47" s="10"/>
      <c r="NAU47" s="9"/>
      <c r="NAV47" s="9"/>
      <c r="NAW47" s="9"/>
      <c r="NAX47" s="308"/>
      <c r="NAY47" s="7"/>
      <c r="NAZ47" s="8"/>
      <c r="NBA47" s="10"/>
      <c r="NBB47" s="9"/>
      <c r="NBC47" s="9"/>
      <c r="NBD47" s="9"/>
      <c r="NBE47" s="308"/>
      <c r="NBF47" s="7"/>
      <c r="NBG47" s="8"/>
      <c r="NBH47" s="10"/>
      <c r="NBI47" s="9"/>
      <c r="NBJ47" s="9"/>
      <c r="NBK47" s="9"/>
      <c r="NBL47" s="308"/>
      <c r="NBM47" s="7"/>
      <c r="NBN47" s="8"/>
      <c r="NBO47" s="10"/>
      <c r="NBP47" s="9"/>
      <c r="NBQ47" s="9"/>
      <c r="NBR47" s="9"/>
      <c r="NBS47" s="308"/>
      <c r="NBT47" s="7"/>
      <c r="NBU47" s="8"/>
      <c r="NBV47" s="10"/>
      <c r="NBW47" s="9"/>
      <c r="NBX47" s="9"/>
      <c r="NBY47" s="9"/>
      <c r="NBZ47" s="308"/>
      <c r="NCA47" s="7"/>
      <c r="NCB47" s="8"/>
      <c r="NCC47" s="10"/>
      <c r="NCD47" s="9"/>
      <c r="NCE47" s="9"/>
      <c r="NCF47" s="9"/>
      <c r="NCG47" s="308"/>
      <c r="NCH47" s="7"/>
      <c r="NCI47" s="8"/>
      <c r="NCJ47" s="10"/>
      <c r="NCK47" s="9"/>
      <c r="NCL47" s="9"/>
      <c r="NCM47" s="9"/>
      <c r="NCN47" s="308"/>
      <c r="NCO47" s="7"/>
      <c r="NCP47" s="8"/>
      <c r="NCQ47" s="10"/>
      <c r="NCR47" s="9"/>
      <c r="NCS47" s="9"/>
      <c r="NCT47" s="9"/>
      <c r="NCU47" s="308"/>
      <c r="NCV47" s="7"/>
      <c r="NCW47" s="8"/>
      <c r="NCX47" s="10"/>
      <c r="NCY47" s="9"/>
      <c r="NCZ47" s="9"/>
      <c r="NDA47" s="9"/>
      <c r="NDB47" s="308"/>
      <c r="NDC47" s="7"/>
      <c r="NDD47" s="8"/>
      <c r="NDE47" s="10"/>
      <c r="NDF47" s="9"/>
      <c r="NDG47" s="9"/>
      <c r="NDH47" s="9"/>
      <c r="NDI47" s="308"/>
      <c r="NDJ47" s="7"/>
      <c r="NDK47" s="8"/>
      <c r="NDL47" s="10"/>
      <c r="NDM47" s="9"/>
      <c r="NDN47" s="9"/>
      <c r="NDO47" s="9"/>
      <c r="NDP47" s="308"/>
      <c r="NDQ47" s="7"/>
      <c r="NDR47" s="8"/>
      <c r="NDS47" s="10"/>
      <c r="NDT47" s="9"/>
      <c r="NDU47" s="9"/>
      <c r="NDV47" s="9"/>
      <c r="NDW47" s="308"/>
      <c r="NDX47" s="7"/>
      <c r="NDY47" s="8"/>
      <c r="NDZ47" s="10"/>
      <c r="NEA47" s="9"/>
      <c r="NEB47" s="9"/>
      <c r="NEC47" s="9"/>
      <c r="NED47" s="308"/>
      <c r="NEE47" s="7"/>
      <c r="NEF47" s="8"/>
      <c r="NEG47" s="10"/>
      <c r="NEH47" s="9"/>
      <c r="NEI47" s="9"/>
      <c r="NEJ47" s="9"/>
      <c r="NEK47" s="308"/>
      <c r="NEL47" s="7"/>
      <c r="NEM47" s="8"/>
      <c r="NEN47" s="10"/>
      <c r="NEO47" s="9"/>
      <c r="NEP47" s="9"/>
      <c r="NEQ47" s="9"/>
      <c r="NER47" s="308"/>
      <c r="NES47" s="7"/>
      <c r="NET47" s="8"/>
      <c r="NEU47" s="10"/>
      <c r="NEV47" s="9"/>
      <c r="NEW47" s="9"/>
      <c r="NEX47" s="9"/>
      <c r="NEY47" s="308"/>
      <c r="NEZ47" s="7"/>
      <c r="NFA47" s="8"/>
      <c r="NFB47" s="10"/>
      <c r="NFC47" s="9"/>
      <c r="NFD47" s="9"/>
      <c r="NFE47" s="9"/>
      <c r="NFF47" s="308"/>
      <c r="NFG47" s="7"/>
      <c r="NFH47" s="8"/>
      <c r="NFI47" s="10"/>
      <c r="NFJ47" s="9"/>
      <c r="NFK47" s="9"/>
      <c r="NFL47" s="9"/>
      <c r="NFM47" s="308"/>
      <c r="NFN47" s="7"/>
      <c r="NFO47" s="8"/>
      <c r="NFP47" s="10"/>
      <c r="NFQ47" s="9"/>
      <c r="NFR47" s="9"/>
      <c r="NFS47" s="9"/>
      <c r="NFT47" s="308"/>
      <c r="NFU47" s="7"/>
      <c r="NFV47" s="8"/>
      <c r="NFW47" s="10"/>
      <c r="NFX47" s="9"/>
      <c r="NFY47" s="9"/>
      <c r="NFZ47" s="9"/>
      <c r="NGA47" s="308"/>
      <c r="NGB47" s="7"/>
      <c r="NGC47" s="8"/>
      <c r="NGD47" s="10"/>
      <c r="NGE47" s="9"/>
      <c r="NGF47" s="9"/>
      <c r="NGG47" s="9"/>
      <c r="NGH47" s="308"/>
      <c r="NGI47" s="7"/>
      <c r="NGJ47" s="8"/>
      <c r="NGK47" s="10"/>
      <c r="NGL47" s="9"/>
      <c r="NGM47" s="9"/>
      <c r="NGN47" s="9"/>
      <c r="NGO47" s="308"/>
      <c r="NGP47" s="7"/>
      <c r="NGQ47" s="8"/>
      <c r="NGR47" s="10"/>
      <c r="NGS47" s="9"/>
      <c r="NGT47" s="9"/>
      <c r="NGU47" s="9"/>
      <c r="NGV47" s="308"/>
      <c r="NGW47" s="7"/>
      <c r="NGX47" s="8"/>
      <c r="NGY47" s="10"/>
      <c r="NGZ47" s="9"/>
      <c r="NHA47" s="9"/>
      <c r="NHB47" s="9"/>
      <c r="NHC47" s="308"/>
      <c r="NHD47" s="7"/>
      <c r="NHE47" s="8"/>
      <c r="NHF47" s="10"/>
      <c r="NHG47" s="9"/>
      <c r="NHH47" s="9"/>
      <c r="NHI47" s="9"/>
      <c r="NHJ47" s="308"/>
      <c r="NHK47" s="7"/>
      <c r="NHL47" s="8"/>
      <c r="NHM47" s="10"/>
      <c r="NHN47" s="9"/>
      <c r="NHO47" s="9"/>
      <c r="NHP47" s="9"/>
      <c r="NHQ47" s="308"/>
      <c r="NHR47" s="7"/>
      <c r="NHS47" s="8"/>
      <c r="NHT47" s="10"/>
      <c r="NHU47" s="9"/>
      <c r="NHV47" s="9"/>
      <c r="NHW47" s="9"/>
      <c r="NHX47" s="308"/>
      <c r="NHY47" s="7"/>
      <c r="NHZ47" s="8"/>
      <c r="NIA47" s="10"/>
      <c r="NIB47" s="9"/>
      <c r="NIC47" s="9"/>
      <c r="NID47" s="9"/>
      <c r="NIE47" s="308"/>
      <c r="NIF47" s="7"/>
      <c r="NIG47" s="8"/>
      <c r="NIH47" s="10"/>
      <c r="NII47" s="9"/>
      <c r="NIJ47" s="9"/>
      <c r="NIK47" s="9"/>
      <c r="NIL47" s="308"/>
      <c r="NIM47" s="7"/>
      <c r="NIN47" s="8"/>
      <c r="NIO47" s="10"/>
      <c r="NIP47" s="9"/>
      <c r="NIQ47" s="9"/>
      <c r="NIR47" s="9"/>
      <c r="NIS47" s="308"/>
      <c r="NIT47" s="7"/>
      <c r="NIU47" s="8"/>
      <c r="NIV47" s="10"/>
      <c r="NIW47" s="9"/>
      <c r="NIX47" s="9"/>
      <c r="NIY47" s="9"/>
      <c r="NIZ47" s="308"/>
      <c r="NJA47" s="7"/>
      <c r="NJB47" s="8"/>
      <c r="NJC47" s="10"/>
      <c r="NJD47" s="9"/>
      <c r="NJE47" s="9"/>
      <c r="NJF47" s="9"/>
      <c r="NJG47" s="308"/>
      <c r="NJH47" s="7"/>
      <c r="NJI47" s="8"/>
      <c r="NJJ47" s="10"/>
      <c r="NJK47" s="9"/>
      <c r="NJL47" s="9"/>
      <c r="NJM47" s="9"/>
      <c r="NJN47" s="308"/>
      <c r="NJO47" s="7"/>
      <c r="NJP47" s="8"/>
      <c r="NJQ47" s="10"/>
      <c r="NJR47" s="9"/>
      <c r="NJS47" s="9"/>
      <c r="NJT47" s="9"/>
      <c r="NJU47" s="308"/>
      <c r="NJV47" s="7"/>
      <c r="NJW47" s="8"/>
      <c r="NJX47" s="10"/>
      <c r="NJY47" s="9"/>
      <c r="NJZ47" s="9"/>
      <c r="NKA47" s="9"/>
      <c r="NKB47" s="308"/>
      <c r="NKC47" s="7"/>
      <c r="NKD47" s="8"/>
      <c r="NKE47" s="10"/>
      <c r="NKF47" s="9"/>
      <c r="NKG47" s="9"/>
      <c r="NKH47" s="9"/>
      <c r="NKI47" s="308"/>
      <c r="NKJ47" s="7"/>
      <c r="NKK47" s="8"/>
      <c r="NKL47" s="10"/>
      <c r="NKM47" s="9"/>
      <c r="NKN47" s="9"/>
      <c r="NKO47" s="9"/>
      <c r="NKP47" s="308"/>
      <c r="NKQ47" s="7"/>
      <c r="NKR47" s="8"/>
      <c r="NKS47" s="10"/>
      <c r="NKT47" s="9"/>
      <c r="NKU47" s="9"/>
      <c r="NKV47" s="9"/>
      <c r="NKW47" s="308"/>
      <c r="NKX47" s="7"/>
      <c r="NKY47" s="8"/>
      <c r="NKZ47" s="10"/>
      <c r="NLA47" s="9"/>
      <c r="NLB47" s="9"/>
      <c r="NLC47" s="9"/>
      <c r="NLD47" s="308"/>
      <c r="NLE47" s="7"/>
      <c r="NLF47" s="8"/>
      <c r="NLG47" s="10"/>
      <c r="NLH47" s="9"/>
      <c r="NLI47" s="9"/>
      <c r="NLJ47" s="9"/>
      <c r="NLK47" s="308"/>
      <c r="NLL47" s="7"/>
      <c r="NLM47" s="8"/>
      <c r="NLN47" s="10"/>
      <c r="NLO47" s="9"/>
      <c r="NLP47" s="9"/>
      <c r="NLQ47" s="9"/>
      <c r="NLR47" s="308"/>
      <c r="NLS47" s="7"/>
      <c r="NLT47" s="8"/>
      <c r="NLU47" s="10"/>
      <c r="NLV47" s="9"/>
      <c r="NLW47" s="9"/>
      <c r="NLX47" s="9"/>
      <c r="NLY47" s="308"/>
      <c r="NLZ47" s="7"/>
      <c r="NMA47" s="8"/>
      <c r="NMB47" s="10"/>
      <c r="NMC47" s="9"/>
      <c r="NMD47" s="9"/>
      <c r="NME47" s="9"/>
      <c r="NMF47" s="308"/>
      <c r="NMG47" s="7"/>
      <c r="NMH47" s="8"/>
      <c r="NMI47" s="10"/>
      <c r="NMJ47" s="9"/>
      <c r="NMK47" s="9"/>
      <c r="NML47" s="9"/>
      <c r="NMM47" s="308"/>
      <c r="NMN47" s="7"/>
      <c r="NMO47" s="8"/>
      <c r="NMP47" s="10"/>
      <c r="NMQ47" s="9"/>
      <c r="NMR47" s="9"/>
      <c r="NMS47" s="9"/>
      <c r="NMT47" s="308"/>
      <c r="NMU47" s="7"/>
      <c r="NMV47" s="8"/>
      <c r="NMW47" s="10"/>
      <c r="NMX47" s="9"/>
      <c r="NMY47" s="9"/>
      <c r="NMZ47" s="9"/>
      <c r="NNA47" s="308"/>
      <c r="NNB47" s="7"/>
      <c r="NNC47" s="8"/>
      <c r="NND47" s="10"/>
      <c r="NNE47" s="9"/>
      <c r="NNF47" s="9"/>
      <c r="NNG47" s="9"/>
      <c r="NNH47" s="308"/>
      <c r="NNI47" s="7"/>
      <c r="NNJ47" s="8"/>
      <c r="NNK47" s="10"/>
      <c r="NNL47" s="9"/>
      <c r="NNM47" s="9"/>
      <c r="NNN47" s="9"/>
      <c r="NNO47" s="308"/>
      <c r="NNP47" s="7"/>
      <c r="NNQ47" s="8"/>
      <c r="NNR47" s="10"/>
      <c r="NNS47" s="9"/>
      <c r="NNT47" s="9"/>
      <c r="NNU47" s="9"/>
      <c r="NNV47" s="308"/>
      <c r="NNW47" s="7"/>
      <c r="NNX47" s="8"/>
      <c r="NNY47" s="10"/>
      <c r="NNZ47" s="9"/>
      <c r="NOA47" s="9"/>
      <c r="NOB47" s="9"/>
      <c r="NOC47" s="308"/>
      <c r="NOD47" s="7"/>
      <c r="NOE47" s="8"/>
      <c r="NOF47" s="10"/>
      <c r="NOG47" s="9"/>
      <c r="NOH47" s="9"/>
      <c r="NOI47" s="9"/>
      <c r="NOJ47" s="308"/>
      <c r="NOK47" s="7"/>
      <c r="NOL47" s="8"/>
      <c r="NOM47" s="10"/>
      <c r="NON47" s="9"/>
      <c r="NOO47" s="9"/>
      <c r="NOP47" s="9"/>
      <c r="NOQ47" s="308"/>
      <c r="NOR47" s="7"/>
      <c r="NOS47" s="8"/>
      <c r="NOT47" s="10"/>
      <c r="NOU47" s="9"/>
      <c r="NOV47" s="9"/>
      <c r="NOW47" s="9"/>
      <c r="NOX47" s="308"/>
      <c r="NOY47" s="7"/>
      <c r="NOZ47" s="8"/>
      <c r="NPA47" s="10"/>
      <c r="NPB47" s="9"/>
      <c r="NPC47" s="9"/>
      <c r="NPD47" s="9"/>
      <c r="NPE47" s="308"/>
      <c r="NPF47" s="7"/>
      <c r="NPG47" s="8"/>
      <c r="NPH47" s="10"/>
      <c r="NPI47" s="9"/>
      <c r="NPJ47" s="9"/>
      <c r="NPK47" s="9"/>
      <c r="NPL47" s="308"/>
      <c r="NPM47" s="7"/>
      <c r="NPN47" s="8"/>
      <c r="NPO47" s="10"/>
      <c r="NPP47" s="9"/>
      <c r="NPQ47" s="9"/>
      <c r="NPR47" s="9"/>
      <c r="NPS47" s="308"/>
      <c r="NPT47" s="7"/>
      <c r="NPU47" s="8"/>
      <c r="NPV47" s="10"/>
      <c r="NPW47" s="9"/>
      <c r="NPX47" s="9"/>
      <c r="NPY47" s="9"/>
      <c r="NPZ47" s="308"/>
      <c r="NQA47" s="7"/>
      <c r="NQB47" s="8"/>
      <c r="NQC47" s="10"/>
      <c r="NQD47" s="9"/>
      <c r="NQE47" s="9"/>
      <c r="NQF47" s="9"/>
      <c r="NQG47" s="308"/>
      <c r="NQH47" s="7"/>
      <c r="NQI47" s="8"/>
      <c r="NQJ47" s="10"/>
      <c r="NQK47" s="9"/>
      <c r="NQL47" s="9"/>
      <c r="NQM47" s="9"/>
      <c r="NQN47" s="308"/>
      <c r="NQO47" s="7"/>
      <c r="NQP47" s="8"/>
      <c r="NQQ47" s="10"/>
      <c r="NQR47" s="9"/>
      <c r="NQS47" s="9"/>
      <c r="NQT47" s="9"/>
      <c r="NQU47" s="308"/>
      <c r="NQV47" s="7"/>
      <c r="NQW47" s="8"/>
      <c r="NQX47" s="10"/>
      <c r="NQY47" s="9"/>
      <c r="NQZ47" s="9"/>
      <c r="NRA47" s="9"/>
      <c r="NRB47" s="308"/>
      <c r="NRC47" s="7"/>
      <c r="NRD47" s="8"/>
      <c r="NRE47" s="10"/>
      <c r="NRF47" s="9"/>
      <c r="NRG47" s="9"/>
      <c r="NRH47" s="9"/>
      <c r="NRI47" s="308"/>
      <c r="NRJ47" s="7"/>
      <c r="NRK47" s="8"/>
      <c r="NRL47" s="10"/>
      <c r="NRM47" s="9"/>
      <c r="NRN47" s="9"/>
      <c r="NRO47" s="9"/>
      <c r="NRP47" s="308"/>
      <c r="NRQ47" s="7"/>
      <c r="NRR47" s="8"/>
      <c r="NRS47" s="10"/>
      <c r="NRT47" s="9"/>
      <c r="NRU47" s="9"/>
      <c r="NRV47" s="9"/>
      <c r="NRW47" s="308"/>
      <c r="NRX47" s="7"/>
      <c r="NRY47" s="8"/>
      <c r="NRZ47" s="10"/>
      <c r="NSA47" s="9"/>
      <c r="NSB47" s="9"/>
      <c r="NSC47" s="9"/>
      <c r="NSD47" s="308"/>
      <c r="NSE47" s="7"/>
      <c r="NSF47" s="8"/>
      <c r="NSG47" s="10"/>
      <c r="NSH47" s="9"/>
      <c r="NSI47" s="9"/>
      <c r="NSJ47" s="9"/>
      <c r="NSK47" s="308"/>
      <c r="NSL47" s="7"/>
      <c r="NSM47" s="8"/>
      <c r="NSN47" s="10"/>
      <c r="NSO47" s="9"/>
      <c r="NSP47" s="9"/>
      <c r="NSQ47" s="9"/>
      <c r="NSR47" s="308"/>
      <c r="NSS47" s="7"/>
      <c r="NST47" s="8"/>
      <c r="NSU47" s="10"/>
      <c r="NSV47" s="9"/>
      <c r="NSW47" s="9"/>
      <c r="NSX47" s="9"/>
      <c r="NSY47" s="308"/>
      <c r="NSZ47" s="7"/>
      <c r="NTA47" s="8"/>
      <c r="NTB47" s="10"/>
      <c r="NTC47" s="9"/>
      <c r="NTD47" s="9"/>
      <c r="NTE47" s="9"/>
      <c r="NTF47" s="308"/>
      <c r="NTG47" s="7"/>
      <c r="NTH47" s="8"/>
      <c r="NTI47" s="10"/>
      <c r="NTJ47" s="9"/>
      <c r="NTK47" s="9"/>
      <c r="NTL47" s="9"/>
      <c r="NTM47" s="308"/>
      <c r="NTN47" s="7"/>
      <c r="NTO47" s="8"/>
      <c r="NTP47" s="10"/>
      <c r="NTQ47" s="9"/>
      <c r="NTR47" s="9"/>
      <c r="NTS47" s="9"/>
      <c r="NTT47" s="308"/>
      <c r="NTU47" s="7"/>
      <c r="NTV47" s="8"/>
      <c r="NTW47" s="10"/>
      <c r="NTX47" s="9"/>
      <c r="NTY47" s="9"/>
      <c r="NTZ47" s="9"/>
      <c r="NUA47" s="308"/>
      <c r="NUB47" s="7"/>
      <c r="NUC47" s="8"/>
      <c r="NUD47" s="10"/>
      <c r="NUE47" s="9"/>
      <c r="NUF47" s="9"/>
      <c r="NUG47" s="9"/>
      <c r="NUH47" s="308"/>
      <c r="NUI47" s="7"/>
      <c r="NUJ47" s="8"/>
      <c r="NUK47" s="10"/>
      <c r="NUL47" s="9"/>
      <c r="NUM47" s="9"/>
      <c r="NUN47" s="9"/>
      <c r="NUO47" s="308"/>
      <c r="NUP47" s="7"/>
      <c r="NUQ47" s="8"/>
      <c r="NUR47" s="10"/>
      <c r="NUS47" s="9"/>
      <c r="NUT47" s="9"/>
      <c r="NUU47" s="9"/>
      <c r="NUV47" s="308"/>
      <c r="NUW47" s="7"/>
      <c r="NUX47" s="8"/>
      <c r="NUY47" s="10"/>
      <c r="NUZ47" s="9"/>
      <c r="NVA47" s="9"/>
      <c r="NVB47" s="9"/>
      <c r="NVC47" s="308"/>
      <c r="NVD47" s="7"/>
      <c r="NVE47" s="8"/>
      <c r="NVF47" s="10"/>
      <c r="NVG47" s="9"/>
      <c r="NVH47" s="9"/>
      <c r="NVI47" s="9"/>
      <c r="NVJ47" s="308"/>
      <c r="NVK47" s="7"/>
      <c r="NVL47" s="8"/>
      <c r="NVM47" s="10"/>
      <c r="NVN47" s="9"/>
      <c r="NVO47" s="9"/>
      <c r="NVP47" s="9"/>
      <c r="NVQ47" s="308"/>
      <c r="NVR47" s="7"/>
      <c r="NVS47" s="8"/>
      <c r="NVT47" s="10"/>
      <c r="NVU47" s="9"/>
      <c r="NVV47" s="9"/>
      <c r="NVW47" s="9"/>
      <c r="NVX47" s="308"/>
      <c r="NVY47" s="7"/>
      <c r="NVZ47" s="8"/>
      <c r="NWA47" s="10"/>
      <c r="NWB47" s="9"/>
      <c r="NWC47" s="9"/>
      <c r="NWD47" s="9"/>
      <c r="NWE47" s="308"/>
      <c r="NWF47" s="7"/>
      <c r="NWG47" s="8"/>
      <c r="NWH47" s="10"/>
      <c r="NWI47" s="9"/>
      <c r="NWJ47" s="9"/>
      <c r="NWK47" s="9"/>
      <c r="NWL47" s="308"/>
      <c r="NWM47" s="7"/>
      <c r="NWN47" s="8"/>
      <c r="NWO47" s="10"/>
      <c r="NWP47" s="9"/>
      <c r="NWQ47" s="9"/>
      <c r="NWR47" s="9"/>
      <c r="NWS47" s="308"/>
      <c r="NWT47" s="7"/>
      <c r="NWU47" s="8"/>
      <c r="NWV47" s="10"/>
      <c r="NWW47" s="9"/>
      <c r="NWX47" s="9"/>
      <c r="NWY47" s="9"/>
      <c r="NWZ47" s="308"/>
      <c r="NXA47" s="7"/>
      <c r="NXB47" s="8"/>
      <c r="NXC47" s="10"/>
      <c r="NXD47" s="9"/>
      <c r="NXE47" s="9"/>
      <c r="NXF47" s="9"/>
      <c r="NXG47" s="308"/>
      <c r="NXH47" s="7"/>
      <c r="NXI47" s="8"/>
      <c r="NXJ47" s="10"/>
      <c r="NXK47" s="9"/>
      <c r="NXL47" s="9"/>
      <c r="NXM47" s="9"/>
      <c r="NXN47" s="308"/>
      <c r="NXO47" s="7"/>
      <c r="NXP47" s="8"/>
      <c r="NXQ47" s="10"/>
      <c r="NXR47" s="9"/>
      <c r="NXS47" s="9"/>
      <c r="NXT47" s="9"/>
      <c r="NXU47" s="308"/>
      <c r="NXV47" s="7"/>
      <c r="NXW47" s="8"/>
      <c r="NXX47" s="10"/>
      <c r="NXY47" s="9"/>
      <c r="NXZ47" s="9"/>
      <c r="NYA47" s="9"/>
      <c r="NYB47" s="308"/>
      <c r="NYC47" s="7"/>
      <c r="NYD47" s="8"/>
      <c r="NYE47" s="10"/>
      <c r="NYF47" s="9"/>
      <c r="NYG47" s="9"/>
      <c r="NYH47" s="9"/>
      <c r="NYI47" s="308"/>
      <c r="NYJ47" s="7"/>
      <c r="NYK47" s="8"/>
      <c r="NYL47" s="10"/>
      <c r="NYM47" s="9"/>
      <c r="NYN47" s="9"/>
      <c r="NYO47" s="9"/>
      <c r="NYP47" s="308"/>
      <c r="NYQ47" s="7"/>
      <c r="NYR47" s="8"/>
      <c r="NYS47" s="10"/>
      <c r="NYT47" s="9"/>
      <c r="NYU47" s="9"/>
      <c r="NYV47" s="9"/>
      <c r="NYW47" s="308"/>
      <c r="NYX47" s="7"/>
      <c r="NYY47" s="8"/>
      <c r="NYZ47" s="10"/>
      <c r="NZA47" s="9"/>
      <c r="NZB47" s="9"/>
      <c r="NZC47" s="9"/>
      <c r="NZD47" s="308"/>
      <c r="NZE47" s="7"/>
      <c r="NZF47" s="8"/>
      <c r="NZG47" s="10"/>
      <c r="NZH47" s="9"/>
      <c r="NZI47" s="9"/>
      <c r="NZJ47" s="9"/>
      <c r="NZK47" s="308"/>
      <c r="NZL47" s="7"/>
      <c r="NZM47" s="8"/>
      <c r="NZN47" s="10"/>
      <c r="NZO47" s="9"/>
      <c r="NZP47" s="9"/>
      <c r="NZQ47" s="9"/>
      <c r="NZR47" s="308"/>
      <c r="NZS47" s="7"/>
      <c r="NZT47" s="8"/>
      <c r="NZU47" s="10"/>
      <c r="NZV47" s="9"/>
      <c r="NZW47" s="9"/>
      <c r="NZX47" s="9"/>
      <c r="NZY47" s="308"/>
      <c r="NZZ47" s="7"/>
      <c r="OAA47" s="8"/>
      <c r="OAB47" s="10"/>
      <c r="OAC47" s="9"/>
      <c r="OAD47" s="9"/>
      <c r="OAE47" s="9"/>
      <c r="OAF47" s="308"/>
      <c r="OAG47" s="7"/>
      <c r="OAH47" s="8"/>
      <c r="OAI47" s="10"/>
      <c r="OAJ47" s="9"/>
      <c r="OAK47" s="9"/>
      <c r="OAL47" s="9"/>
      <c r="OAM47" s="308"/>
      <c r="OAN47" s="7"/>
      <c r="OAO47" s="8"/>
      <c r="OAP47" s="10"/>
      <c r="OAQ47" s="9"/>
      <c r="OAR47" s="9"/>
      <c r="OAS47" s="9"/>
      <c r="OAT47" s="308"/>
      <c r="OAU47" s="7"/>
      <c r="OAV47" s="8"/>
      <c r="OAW47" s="10"/>
      <c r="OAX47" s="9"/>
      <c r="OAY47" s="9"/>
      <c r="OAZ47" s="9"/>
      <c r="OBA47" s="308"/>
      <c r="OBB47" s="7"/>
      <c r="OBC47" s="8"/>
      <c r="OBD47" s="10"/>
      <c r="OBE47" s="9"/>
      <c r="OBF47" s="9"/>
      <c r="OBG47" s="9"/>
      <c r="OBH47" s="308"/>
      <c r="OBI47" s="7"/>
      <c r="OBJ47" s="8"/>
      <c r="OBK47" s="10"/>
      <c r="OBL47" s="9"/>
      <c r="OBM47" s="9"/>
      <c r="OBN47" s="9"/>
      <c r="OBO47" s="308"/>
      <c r="OBP47" s="7"/>
      <c r="OBQ47" s="8"/>
      <c r="OBR47" s="10"/>
      <c r="OBS47" s="9"/>
      <c r="OBT47" s="9"/>
      <c r="OBU47" s="9"/>
      <c r="OBV47" s="308"/>
      <c r="OBW47" s="7"/>
      <c r="OBX47" s="8"/>
      <c r="OBY47" s="10"/>
      <c r="OBZ47" s="9"/>
      <c r="OCA47" s="9"/>
      <c r="OCB47" s="9"/>
      <c r="OCC47" s="308"/>
      <c r="OCD47" s="7"/>
      <c r="OCE47" s="8"/>
      <c r="OCF47" s="10"/>
      <c r="OCG47" s="9"/>
      <c r="OCH47" s="9"/>
      <c r="OCI47" s="9"/>
      <c r="OCJ47" s="308"/>
      <c r="OCK47" s="7"/>
      <c r="OCL47" s="8"/>
      <c r="OCM47" s="10"/>
      <c r="OCN47" s="9"/>
      <c r="OCO47" s="9"/>
      <c r="OCP47" s="9"/>
      <c r="OCQ47" s="308"/>
      <c r="OCR47" s="7"/>
      <c r="OCS47" s="8"/>
      <c r="OCT47" s="10"/>
      <c r="OCU47" s="9"/>
      <c r="OCV47" s="9"/>
      <c r="OCW47" s="9"/>
      <c r="OCX47" s="308"/>
      <c r="OCY47" s="7"/>
      <c r="OCZ47" s="8"/>
      <c r="ODA47" s="10"/>
      <c r="ODB47" s="9"/>
      <c r="ODC47" s="9"/>
      <c r="ODD47" s="9"/>
      <c r="ODE47" s="308"/>
      <c r="ODF47" s="7"/>
      <c r="ODG47" s="8"/>
      <c r="ODH47" s="10"/>
      <c r="ODI47" s="9"/>
      <c r="ODJ47" s="9"/>
      <c r="ODK47" s="9"/>
      <c r="ODL47" s="308"/>
      <c r="ODM47" s="7"/>
      <c r="ODN47" s="8"/>
      <c r="ODO47" s="10"/>
      <c r="ODP47" s="9"/>
      <c r="ODQ47" s="9"/>
      <c r="ODR47" s="9"/>
      <c r="ODS47" s="308"/>
      <c r="ODT47" s="7"/>
      <c r="ODU47" s="8"/>
      <c r="ODV47" s="10"/>
      <c r="ODW47" s="9"/>
      <c r="ODX47" s="9"/>
      <c r="ODY47" s="9"/>
      <c r="ODZ47" s="308"/>
      <c r="OEA47" s="7"/>
      <c r="OEB47" s="8"/>
      <c r="OEC47" s="10"/>
      <c r="OED47" s="9"/>
      <c r="OEE47" s="9"/>
      <c r="OEF47" s="9"/>
      <c r="OEG47" s="308"/>
      <c r="OEH47" s="7"/>
      <c r="OEI47" s="8"/>
      <c r="OEJ47" s="10"/>
      <c r="OEK47" s="9"/>
      <c r="OEL47" s="9"/>
      <c r="OEM47" s="9"/>
      <c r="OEN47" s="308"/>
      <c r="OEO47" s="7"/>
      <c r="OEP47" s="8"/>
      <c r="OEQ47" s="10"/>
      <c r="OER47" s="9"/>
      <c r="OES47" s="9"/>
      <c r="OET47" s="9"/>
      <c r="OEU47" s="308"/>
      <c r="OEV47" s="7"/>
      <c r="OEW47" s="8"/>
      <c r="OEX47" s="10"/>
      <c r="OEY47" s="9"/>
      <c r="OEZ47" s="9"/>
      <c r="OFA47" s="9"/>
      <c r="OFB47" s="308"/>
      <c r="OFC47" s="7"/>
      <c r="OFD47" s="8"/>
      <c r="OFE47" s="10"/>
      <c r="OFF47" s="9"/>
      <c r="OFG47" s="9"/>
      <c r="OFH47" s="9"/>
      <c r="OFI47" s="308"/>
      <c r="OFJ47" s="7"/>
      <c r="OFK47" s="8"/>
      <c r="OFL47" s="10"/>
      <c r="OFM47" s="9"/>
      <c r="OFN47" s="9"/>
      <c r="OFO47" s="9"/>
      <c r="OFP47" s="308"/>
      <c r="OFQ47" s="7"/>
      <c r="OFR47" s="8"/>
      <c r="OFS47" s="10"/>
      <c r="OFT47" s="9"/>
      <c r="OFU47" s="9"/>
      <c r="OFV47" s="9"/>
      <c r="OFW47" s="308"/>
      <c r="OFX47" s="7"/>
      <c r="OFY47" s="8"/>
      <c r="OFZ47" s="10"/>
      <c r="OGA47" s="9"/>
      <c r="OGB47" s="9"/>
      <c r="OGC47" s="9"/>
      <c r="OGD47" s="308"/>
      <c r="OGE47" s="7"/>
      <c r="OGF47" s="8"/>
      <c r="OGG47" s="10"/>
      <c r="OGH47" s="9"/>
      <c r="OGI47" s="9"/>
      <c r="OGJ47" s="9"/>
      <c r="OGK47" s="308"/>
      <c r="OGL47" s="7"/>
      <c r="OGM47" s="8"/>
      <c r="OGN47" s="10"/>
      <c r="OGO47" s="9"/>
      <c r="OGP47" s="9"/>
      <c r="OGQ47" s="9"/>
      <c r="OGR47" s="308"/>
      <c r="OGS47" s="7"/>
      <c r="OGT47" s="8"/>
      <c r="OGU47" s="10"/>
      <c r="OGV47" s="9"/>
      <c r="OGW47" s="9"/>
      <c r="OGX47" s="9"/>
      <c r="OGY47" s="308"/>
      <c r="OGZ47" s="7"/>
      <c r="OHA47" s="8"/>
      <c r="OHB47" s="10"/>
      <c r="OHC47" s="9"/>
      <c r="OHD47" s="9"/>
      <c r="OHE47" s="9"/>
      <c r="OHF47" s="308"/>
      <c r="OHG47" s="7"/>
      <c r="OHH47" s="8"/>
      <c r="OHI47" s="10"/>
      <c r="OHJ47" s="9"/>
      <c r="OHK47" s="9"/>
      <c r="OHL47" s="9"/>
      <c r="OHM47" s="308"/>
      <c r="OHN47" s="7"/>
      <c r="OHO47" s="8"/>
      <c r="OHP47" s="10"/>
      <c r="OHQ47" s="9"/>
      <c r="OHR47" s="9"/>
      <c r="OHS47" s="9"/>
      <c r="OHT47" s="308"/>
      <c r="OHU47" s="7"/>
      <c r="OHV47" s="8"/>
      <c r="OHW47" s="10"/>
      <c r="OHX47" s="9"/>
      <c r="OHY47" s="9"/>
      <c r="OHZ47" s="9"/>
      <c r="OIA47" s="308"/>
      <c r="OIB47" s="7"/>
      <c r="OIC47" s="8"/>
      <c r="OID47" s="10"/>
      <c r="OIE47" s="9"/>
      <c r="OIF47" s="9"/>
      <c r="OIG47" s="9"/>
      <c r="OIH47" s="308"/>
      <c r="OII47" s="7"/>
      <c r="OIJ47" s="8"/>
      <c r="OIK47" s="10"/>
      <c r="OIL47" s="9"/>
      <c r="OIM47" s="9"/>
      <c r="OIN47" s="9"/>
      <c r="OIO47" s="308"/>
      <c r="OIP47" s="7"/>
      <c r="OIQ47" s="8"/>
      <c r="OIR47" s="10"/>
      <c r="OIS47" s="9"/>
      <c r="OIT47" s="9"/>
      <c r="OIU47" s="9"/>
      <c r="OIV47" s="308"/>
      <c r="OIW47" s="7"/>
      <c r="OIX47" s="8"/>
      <c r="OIY47" s="10"/>
      <c r="OIZ47" s="9"/>
      <c r="OJA47" s="9"/>
      <c r="OJB47" s="9"/>
      <c r="OJC47" s="308"/>
      <c r="OJD47" s="7"/>
      <c r="OJE47" s="8"/>
      <c r="OJF47" s="10"/>
      <c r="OJG47" s="9"/>
      <c r="OJH47" s="9"/>
      <c r="OJI47" s="9"/>
      <c r="OJJ47" s="308"/>
      <c r="OJK47" s="7"/>
      <c r="OJL47" s="8"/>
      <c r="OJM47" s="10"/>
      <c r="OJN47" s="9"/>
      <c r="OJO47" s="9"/>
      <c r="OJP47" s="9"/>
      <c r="OJQ47" s="308"/>
      <c r="OJR47" s="7"/>
      <c r="OJS47" s="8"/>
      <c r="OJT47" s="10"/>
      <c r="OJU47" s="9"/>
      <c r="OJV47" s="9"/>
      <c r="OJW47" s="9"/>
      <c r="OJX47" s="308"/>
      <c r="OJY47" s="7"/>
      <c r="OJZ47" s="8"/>
      <c r="OKA47" s="10"/>
      <c r="OKB47" s="9"/>
      <c r="OKC47" s="9"/>
      <c r="OKD47" s="9"/>
      <c r="OKE47" s="308"/>
      <c r="OKF47" s="7"/>
      <c r="OKG47" s="8"/>
      <c r="OKH47" s="10"/>
      <c r="OKI47" s="9"/>
      <c r="OKJ47" s="9"/>
      <c r="OKK47" s="9"/>
      <c r="OKL47" s="308"/>
      <c r="OKM47" s="7"/>
      <c r="OKN47" s="8"/>
      <c r="OKO47" s="10"/>
      <c r="OKP47" s="9"/>
      <c r="OKQ47" s="9"/>
      <c r="OKR47" s="9"/>
      <c r="OKS47" s="308"/>
      <c r="OKT47" s="7"/>
      <c r="OKU47" s="8"/>
      <c r="OKV47" s="10"/>
      <c r="OKW47" s="9"/>
      <c r="OKX47" s="9"/>
      <c r="OKY47" s="9"/>
      <c r="OKZ47" s="308"/>
      <c r="OLA47" s="7"/>
      <c r="OLB47" s="8"/>
      <c r="OLC47" s="10"/>
      <c r="OLD47" s="9"/>
      <c r="OLE47" s="9"/>
      <c r="OLF47" s="9"/>
      <c r="OLG47" s="308"/>
      <c r="OLH47" s="7"/>
      <c r="OLI47" s="8"/>
      <c r="OLJ47" s="10"/>
      <c r="OLK47" s="9"/>
      <c r="OLL47" s="9"/>
      <c r="OLM47" s="9"/>
      <c r="OLN47" s="308"/>
      <c r="OLO47" s="7"/>
      <c r="OLP47" s="8"/>
      <c r="OLQ47" s="10"/>
      <c r="OLR47" s="9"/>
      <c r="OLS47" s="9"/>
      <c r="OLT47" s="9"/>
      <c r="OLU47" s="308"/>
      <c r="OLV47" s="7"/>
      <c r="OLW47" s="8"/>
      <c r="OLX47" s="10"/>
      <c r="OLY47" s="9"/>
      <c r="OLZ47" s="9"/>
      <c r="OMA47" s="9"/>
      <c r="OMB47" s="308"/>
      <c r="OMC47" s="7"/>
      <c r="OMD47" s="8"/>
      <c r="OME47" s="10"/>
      <c r="OMF47" s="9"/>
      <c r="OMG47" s="9"/>
      <c r="OMH47" s="9"/>
      <c r="OMI47" s="308"/>
      <c r="OMJ47" s="7"/>
      <c r="OMK47" s="8"/>
      <c r="OML47" s="10"/>
      <c r="OMM47" s="9"/>
      <c r="OMN47" s="9"/>
      <c r="OMO47" s="9"/>
      <c r="OMP47" s="308"/>
      <c r="OMQ47" s="7"/>
      <c r="OMR47" s="8"/>
      <c r="OMS47" s="10"/>
      <c r="OMT47" s="9"/>
      <c r="OMU47" s="9"/>
      <c r="OMV47" s="9"/>
      <c r="OMW47" s="308"/>
      <c r="OMX47" s="7"/>
      <c r="OMY47" s="8"/>
      <c r="OMZ47" s="10"/>
      <c r="ONA47" s="9"/>
      <c r="ONB47" s="9"/>
      <c r="ONC47" s="9"/>
      <c r="OND47" s="308"/>
      <c r="ONE47" s="7"/>
      <c r="ONF47" s="8"/>
      <c r="ONG47" s="10"/>
      <c r="ONH47" s="9"/>
      <c r="ONI47" s="9"/>
      <c r="ONJ47" s="9"/>
      <c r="ONK47" s="308"/>
      <c r="ONL47" s="7"/>
      <c r="ONM47" s="8"/>
      <c r="ONN47" s="10"/>
      <c r="ONO47" s="9"/>
      <c r="ONP47" s="9"/>
      <c r="ONQ47" s="9"/>
      <c r="ONR47" s="308"/>
      <c r="ONS47" s="7"/>
      <c r="ONT47" s="8"/>
      <c r="ONU47" s="10"/>
      <c r="ONV47" s="9"/>
      <c r="ONW47" s="9"/>
      <c r="ONX47" s="9"/>
      <c r="ONY47" s="308"/>
      <c r="ONZ47" s="7"/>
      <c r="OOA47" s="8"/>
      <c r="OOB47" s="10"/>
      <c r="OOC47" s="9"/>
      <c r="OOD47" s="9"/>
      <c r="OOE47" s="9"/>
      <c r="OOF47" s="308"/>
      <c r="OOG47" s="7"/>
      <c r="OOH47" s="8"/>
      <c r="OOI47" s="10"/>
      <c r="OOJ47" s="9"/>
      <c r="OOK47" s="9"/>
      <c r="OOL47" s="9"/>
      <c r="OOM47" s="308"/>
      <c r="OON47" s="7"/>
      <c r="OOO47" s="8"/>
      <c r="OOP47" s="10"/>
      <c r="OOQ47" s="9"/>
      <c r="OOR47" s="9"/>
      <c r="OOS47" s="9"/>
      <c r="OOT47" s="308"/>
      <c r="OOU47" s="7"/>
      <c r="OOV47" s="8"/>
      <c r="OOW47" s="10"/>
      <c r="OOX47" s="9"/>
      <c r="OOY47" s="9"/>
      <c r="OOZ47" s="9"/>
      <c r="OPA47" s="308"/>
      <c r="OPB47" s="7"/>
      <c r="OPC47" s="8"/>
      <c r="OPD47" s="10"/>
      <c r="OPE47" s="9"/>
      <c r="OPF47" s="9"/>
      <c r="OPG47" s="9"/>
      <c r="OPH47" s="308"/>
      <c r="OPI47" s="7"/>
      <c r="OPJ47" s="8"/>
      <c r="OPK47" s="10"/>
      <c r="OPL47" s="9"/>
      <c r="OPM47" s="9"/>
      <c r="OPN47" s="9"/>
      <c r="OPO47" s="308"/>
      <c r="OPP47" s="7"/>
      <c r="OPQ47" s="8"/>
      <c r="OPR47" s="10"/>
      <c r="OPS47" s="9"/>
      <c r="OPT47" s="9"/>
      <c r="OPU47" s="9"/>
      <c r="OPV47" s="308"/>
      <c r="OPW47" s="7"/>
      <c r="OPX47" s="8"/>
      <c r="OPY47" s="10"/>
      <c r="OPZ47" s="9"/>
      <c r="OQA47" s="9"/>
      <c r="OQB47" s="9"/>
      <c r="OQC47" s="308"/>
      <c r="OQD47" s="7"/>
      <c r="OQE47" s="8"/>
      <c r="OQF47" s="10"/>
      <c r="OQG47" s="9"/>
      <c r="OQH47" s="9"/>
      <c r="OQI47" s="9"/>
      <c r="OQJ47" s="308"/>
      <c r="OQK47" s="7"/>
      <c r="OQL47" s="8"/>
      <c r="OQM47" s="10"/>
      <c r="OQN47" s="9"/>
      <c r="OQO47" s="9"/>
      <c r="OQP47" s="9"/>
      <c r="OQQ47" s="308"/>
      <c r="OQR47" s="7"/>
      <c r="OQS47" s="8"/>
      <c r="OQT47" s="10"/>
      <c r="OQU47" s="9"/>
      <c r="OQV47" s="9"/>
      <c r="OQW47" s="9"/>
      <c r="OQX47" s="308"/>
      <c r="OQY47" s="7"/>
      <c r="OQZ47" s="8"/>
      <c r="ORA47" s="10"/>
      <c r="ORB47" s="9"/>
      <c r="ORC47" s="9"/>
      <c r="ORD47" s="9"/>
      <c r="ORE47" s="308"/>
      <c r="ORF47" s="7"/>
      <c r="ORG47" s="8"/>
      <c r="ORH47" s="10"/>
      <c r="ORI47" s="9"/>
      <c r="ORJ47" s="9"/>
      <c r="ORK47" s="9"/>
      <c r="ORL47" s="308"/>
      <c r="ORM47" s="7"/>
      <c r="ORN47" s="8"/>
      <c r="ORO47" s="10"/>
      <c r="ORP47" s="9"/>
      <c r="ORQ47" s="9"/>
      <c r="ORR47" s="9"/>
      <c r="ORS47" s="308"/>
      <c r="ORT47" s="7"/>
      <c r="ORU47" s="8"/>
      <c r="ORV47" s="10"/>
      <c r="ORW47" s="9"/>
      <c r="ORX47" s="9"/>
      <c r="ORY47" s="9"/>
      <c r="ORZ47" s="308"/>
      <c r="OSA47" s="7"/>
      <c r="OSB47" s="8"/>
      <c r="OSC47" s="10"/>
      <c r="OSD47" s="9"/>
      <c r="OSE47" s="9"/>
      <c r="OSF47" s="9"/>
      <c r="OSG47" s="308"/>
      <c r="OSH47" s="7"/>
      <c r="OSI47" s="8"/>
      <c r="OSJ47" s="10"/>
      <c r="OSK47" s="9"/>
      <c r="OSL47" s="9"/>
      <c r="OSM47" s="9"/>
      <c r="OSN47" s="308"/>
      <c r="OSO47" s="7"/>
      <c r="OSP47" s="8"/>
      <c r="OSQ47" s="10"/>
      <c r="OSR47" s="9"/>
      <c r="OSS47" s="9"/>
      <c r="OST47" s="9"/>
      <c r="OSU47" s="308"/>
      <c r="OSV47" s="7"/>
      <c r="OSW47" s="8"/>
      <c r="OSX47" s="10"/>
      <c r="OSY47" s="9"/>
      <c r="OSZ47" s="9"/>
      <c r="OTA47" s="9"/>
      <c r="OTB47" s="308"/>
      <c r="OTC47" s="7"/>
      <c r="OTD47" s="8"/>
      <c r="OTE47" s="10"/>
      <c r="OTF47" s="9"/>
      <c r="OTG47" s="9"/>
      <c r="OTH47" s="9"/>
      <c r="OTI47" s="308"/>
      <c r="OTJ47" s="7"/>
      <c r="OTK47" s="8"/>
      <c r="OTL47" s="10"/>
      <c r="OTM47" s="9"/>
      <c r="OTN47" s="9"/>
      <c r="OTO47" s="9"/>
      <c r="OTP47" s="308"/>
      <c r="OTQ47" s="7"/>
      <c r="OTR47" s="8"/>
      <c r="OTS47" s="10"/>
      <c r="OTT47" s="9"/>
      <c r="OTU47" s="9"/>
      <c r="OTV47" s="9"/>
      <c r="OTW47" s="308"/>
      <c r="OTX47" s="7"/>
      <c r="OTY47" s="8"/>
      <c r="OTZ47" s="10"/>
      <c r="OUA47" s="9"/>
      <c r="OUB47" s="9"/>
      <c r="OUC47" s="9"/>
      <c r="OUD47" s="308"/>
      <c r="OUE47" s="7"/>
      <c r="OUF47" s="8"/>
      <c r="OUG47" s="10"/>
      <c r="OUH47" s="9"/>
      <c r="OUI47" s="9"/>
      <c r="OUJ47" s="9"/>
      <c r="OUK47" s="308"/>
      <c r="OUL47" s="7"/>
      <c r="OUM47" s="8"/>
      <c r="OUN47" s="10"/>
      <c r="OUO47" s="9"/>
      <c r="OUP47" s="9"/>
      <c r="OUQ47" s="9"/>
      <c r="OUR47" s="308"/>
      <c r="OUS47" s="7"/>
      <c r="OUT47" s="8"/>
      <c r="OUU47" s="10"/>
      <c r="OUV47" s="9"/>
      <c r="OUW47" s="9"/>
      <c r="OUX47" s="9"/>
      <c r="OUY47" s="308"/>
      <c r="OUZ47" s="7"/>
      <c r="OVA47" s="8"/>
      <c r="OVB47" s="10"/>
      <c r="OVC47" s="9"/>
      <c r="OVD47" s="9"/>
      <c r="OVE47" s="9"/>
      <c r="OVF47" s="308"/>
      <c r="OVG47" s="7"/>
      <c r="OVH47" s="8"/>
      <c r="OVI47" s="10"/>
      <c r="OVJ47" s="9"/>
      <c r="OVK47" s="9"/>
      <c r="OVL47" s="9"/>
      <c r="OVM47" s="308"/>
      <c r="OVN47" s="7"/>
      <c r="OVO47" s="8"/>
      <c r="OVP47" s="10"/>
      <c r="OVQ47" s="9"/>
      <c r="OVR47" s="9"/>
      <c r="OVS47" s="9"/>
      <c r="OVT47" s="308"/>
      <c r="OVU47" s="7"/>
      <c r="OVV47" s="8"/>
      <c r="OVW47" s="10"/>
      <c r="OVX47" s="9"/>
      <c r="OVY47" s="9"/>
      <c r="OVZ47" s="9"/>
      <c r="OWA47" s="308"/>
      <c r="OWB47" s="7"/>
      <c r="OWC47" s="8"/>
      <c r="OWD47" s="10"/>
      <c r="OWE47" s="9"/>
      <c r="OWF47" s="9"/>
      <c r="OWG47" s="9"/>
      <c r="OWH47" s="308"/>
      <c r="OWI47" s="7"/>
      <c r="OWJ47" s="8"/>
      <c r="OWK47" s="10"/>
      <c r="OWL47" s="9"/>
      <c r="OWM47" s="9"/>
      <c r="OWN47" s="9"/>
      <c r="OWO47" s="308"/>
      <c r="OWP47" s="7"/>
      <c r="OWQ47" s="8"/>
      <c r="OWR47" s="10"/>
      <c r="OWS47" s="9"/>
      <c r="OWT47" s="9"/>
      <c r="OWU47" s="9"/>
      <c r="OWV47" s="308"/>
      <c r="OWW47" s="7"/>
      <c r="OWX47" s="8"/>
      <c r="OWY47" s="10"/>
      <c r="OWZ47" s="9"/>
      <c r="OXA47" s="9"/>
      <c r="OXB47" s="9"/>
      <c r="OXC47" s="308"/>
      <c r="OXD47" s="7"/>
      <c r="OXE47" s="8"/>
      <c r="OXF47" s="10"/>
      <c r="OXG47" s="9"/>
      <c r="OXH47" s="9"/>
      <c r="OXI47" s="9"/>
      <c r="OXJ47" s="308"/>
      <c r="OXK47" s="7"/>
      <c r="OXL47" s="8"/>
      <c r="OXM47" s="10"/>
      <c r="OXN47" s="9"/>
      <c r="OXO47" s="9"/>
      <c r="OXP47" s="9"/>
      <c r="OXQ47" s="308"/>
      <c r="OXR47" s="7"/>
      <c r="OXS47" s="8"/>
      <c r="OXT47" s="10"/>
      <c r="OXU47" s="9"/>
      <c r="OXV47" s="9"/>
      <c r="OXW47" s="9"/>
      <c r="OXX47" s="308"/>
      <c r="OXY47" s="7"/>
      <c r="OXZ47" s="8"/>
      <c r="OYA47" s="10"/>
      <c r="OYB47" s="9"/>
      <c r="OYC47" s="9"/>
      <c r="OYD47" s="9"/>
      <c r="OYE47" s="308"/>
      <c r="OYF47" s="7"/>
      <c r="OYG47" s="8"/>
      <c r="OYH47" s="10"/>
      <c r="OYI47" s="9"/>
      <c r="OYJ47" s="9"/>
      <c r="OYK47" s="9"/>
      <c r="OYL47" s="308"/>
      <c r="OYM47" s="7"/>
      <c r="OYN47" s="8"/>
      <c r="OYO47" s="10"/>
      <c r="OYP47" s="9"/>
      <c r="OYQ47" s="9"/>
      <c r="OYR47" s="9"/>
      <c r="OYS47" s="308"/>
      <c r="OYT47" s="7"/>
      <c r="OYU47" s="8"/>
      <c r="OYV47" s="10"/>
      <c r="OYW47" s="9"/>
      <c r="OYX47" s="9"/>
      <c r="OYY47" s="9"/>
      <c r="OYZ47" s="308"/>
      <c r="OZA47" s="7"/>
      <c r="OZB47" s="8"/>
      <c r="OZC47" s="10"/>
      <c r="OZD47" s="9"/>
      <c r="OZE47" s="9"/>
      <c r="OZF47" s="9"/>
      <c r="OZG47" s="308"/>
      <c r="OZH47" s="7"/>
      <c r="OZI47" s="8"/>
      <c r="OZJ47" s="10"/>
      <c r="OZK47" s="9"/>
      <c r="OZL47" s="9"/>
      <c r="OZM47" s="9"/>
      <c r="OZN47" s="308"/>
      <c r="OZO47" s="7"/>
      <c r="OZP47" s="8"/>
      <c r="OZQ47" s="10"/>
      <c r="OZR47" s="9"/>
      <c r="OZS47" s="9"/>
      <c r="OZT47" s="9"/>
      <c r="OZU47" s="308"/>
      <c r="OZV47" s="7"/>
      <c r="OZW47" s="8"/>
      <c r="OZX47" s="10"/>
      <c r="OZY47" s="9"/>
      <c r="OZZ47" s="9"/>
      <c r="PAA47" s="9"/>
      <c r="PAB47" s="308"/>
      <c r="PAC47" s="7"/>
      <c r="PAD47" s="8"/>
      <c r="PAE47" s="10"/>
      <c r="PAF47" s="9"/>
      <c r="PAG47" s="9"/>
      <c r="PAH47" s="9"/>
      <c r="PAI47" s="308"/>
      <c r="PAJ47" s="7"/>
      <c r="PAK47" s="8"/>
      <c r="PAL47" s="10"/>
      <c r="PAM47" s="9"/>
      <c r="PAN47" s="9"/>
      <c r="PAO47" s="9"/>
      <c r="PAP47" s="308"/>
      <c r="PAQ47" s="7"/>
      <c r="PAR47" s="8"/>
      <c r="PAS47" s="10"/>
      <c r="PAT47" s="9"/>
      <c r="PAU47" s="9"/>
      <c r="PAV47" s="9"/>
      <c r="PAW47" s="308"/>
      <c r="PAX47" s="7"/>
      <c r="PAY47" s="8"/>
      <c r="PAZ47" s="10"/>
      <c r="PBA47" s="9"/>
      <c r="PBB47" s="9"/>
      <c r="PBC47" s="9"/>
      <c r="PBD47" s="308"/>
      <c r="PBE47" s="7"/>
      <c r="PBF47" s="8"/>
      <c r="PBG47" s="10"/>
      <c r="PBH47" s="9"/>
      <c r="PBI47" s="9"/>
      <c r="PBJ47" s="9"/>
      <c r="PBK47" s="308"/>
      <c r="PBL47" s="7"/>
      <c r="PBM47" s="8"/>
      <c r="PBN47" s="10"/>
      <c r="PBO47" s="9"/>
      <c r="PBP47" s="9"/>
      <c r="PBQ47" s="9"/>
      <c r="PBR47" s="308"/>
      <c r="PBS47" s="7"/>
      <c r="PBT47" s="8"/>
      <c r="PBU47" s="10"/>
      <c r="PBV47" s="9"/>
      <c r="PBW47" s="9"/>
      <c r="PBX47" s="9"/>
      <c r="PBY47" s="308"/>
      <c r="PBZ47" s="7"/>
      <c r="PCA47" s="8"/>
      <c r="PCB47" s="10"/>
      <c r="PCC47" s="9"/>
      <c r="PCD47" s="9"/>
      <c r="PCE47" s="9"/>
      <c r="PCF47" s="308"/>
      <c r="PCG47" s="7"/>
      <c r="PCH47" s="8"/>
      <c r="PCI47" s="10"/>
      <c r="PCJ47" s="9"/>
      <c r="PCK47" s="9"/>
      <c r="PCL47" s="9"/>
      <c r="PCM47" s="308"/>
      <c r="PCN47" s="7"/>
      <c r="PCO47" s="8"/>
      <c r="PCP47" s="10"/>
      <c r="PCQ47" s="9"/>
      <c r="PCR47" s="9"/>
      <c r="PCS47" s="9"/>
      <c r="PCT47" s="308"/>
      <c r="PCU47" s="7"/>
      <c r="PCV47" s="8"/>
      <c r="PCW47" s="10"/>
      <c r="PCX47" s="9"/>
      <c r="PCY47" s="9"/>
      <c r="PCZ47" s="9"/>
      <c r="PDA47" s="308"/>
      <c r="PDB47" s="7"/>
      <c r="PDC47" s="8"/>
      <c r="PDD47" s="10"/>
      <c r="PDE47" s="9"/>
      <c r="PDF47" s="9"/>
      <c r="PDG47" s="9"/>
      <c r="PDH47" s="308"/>
      <c r="PDI47" s="7"/>
      <c r="PDJ47" s="8"/>
      <c r="PDK47" s="10"/>
      <c r="PDL47" s="9"/>
      <c r="PDM47" s="9"/>
      <c r="PDN47" s="9"/>
      <c r="PDO47" s="308"/>
      <c r="PDP47" s="7"/>
      <c r="PDQ47" s="8"/>
      <c r="PDR47" s="10"/>
      <c r="PDS47" s="9"/>
      <c r="PDT47" s="9"/>
      <c r="PDU47" s="9"/>
      <c r="PDV47" s="308"/>
      <c r="PDW47" s="7"/>
      <c r="PDX47" s="8"/>
      <c r="PDY47" s="10"/>
      <c r="PDZ47" s="9"/>
      <c r="PEA47" s="9"/>
      <c r="PEB47" s="9"/>
      <c r="PEC47" s="308"/>
      <c r="PED47" s="7"/>
      <c r="PEE47" s="8"/>
      <c r="PEF47" s="10"/>
      <c r="PEG47" s="9"/>
      <c r="PEH47" s="9"/>
      <c r="PEI47" s="9"/>
      <c r="PEJ47" s="308"/>
      <c r="PEK47" s="7"/>
      <c r="PEL47" s="8"/>
      <c r="PEM47" s="10"/>
      <c r="PEN47" s="9"/>
      <c r="PEO47" s="9"/>
      <c r="PEP47" s="9"/>
      <c r="PEQ47" s="308"/>
      <c r="PER47" s="7"/>
      <c r="PES47" s="8"/>
      <c r="PET47" s="10"/>
      <c r="PEU47" s="9"/>
      <c r="PEV47" s="9"/>
      <c r="PEW47" s="9"/>
      <c r="PEX47" s="308"/>
      <c r="PEY47" s="7"/>
      <c r="PEZ47" s="8"/>
      <c r="PFA47" s="10"/>
      <c r="PFB47" s="9"/>
      <c r="PFC47" s="9"/>
      <c r="PFD47" s="9"/>
      <c r="PFE47" s="308"/>
      <c r="PFF47" s="7"/>
      <c r="PFG47" s="8"/>
      <c r="PFH47" s="10"/>
      <c r="PFI47" s="9"/>
      <c r="PFJ47" s="9"/>
      <c r="PFK47" s="9"/>
      <c r="PFL47" s="308"/>
      <c r="PFM47" s="7"/>
      <c r="PFN47" s="8"/>
      <c r="PFO47" s="10"/>
      <c r="PFP47" s="9"/>
      <c r="PFQ47" s="9"/>
      <c r="PFR47" s="9"/>
      <c r="PFS47" s="308"/>
      <c r="PFT47" s="7"/>
      <c r="PFU47" s="8"/>
      <c r="PFV47" s="10"/>
      <c r="PFW47" s="9"/>
      <c r="PFX47" s="9"/>
      <c r="PFY47" s="9"/>
      <c r="PFZ47" s="308"/>
      <c r="PGA47" s="7"/>
      <c r="PGB47" s="8"/>
      <c r="PGC47" s="10"/>
      <c r="PGD47" s="9"/>
      <c r="PGE47" s="9"/>
      <c r="PGF47" s="9"/>
      <c r="PGG47" s="308"/>
      <c r="PGH47" s="7"/>
      <c r="PGI47" s="8"/>
      <c r="PGJ47" s="10"/>
      <c r="PGK47" s="9"/>
      <c r="PGL47" s="9"/>
      <c r="PGM47" s="9"/>
      <c r="PGN47" s="308"/>
      <c r="PGO47" s="7"/>
      <c r="PGP47" s="8"/>
      <c r="PGQ47" s="10"/>
      <c r="PGR47" s="9"/>
      <c r="PGS47" s="9"/>
      <c r="PGT47" s="9"/>
      <c r="PGU47" s="308"/>
      <c r="PGV47" s="7"/>
      <c r="PGW47" s="8"/>
      <c r="PGX47" s="10"/>
      <c r="PGY47" s="9"/>
      <c r="PGZ47" s="9"/>
      <c r="PHA47" s="9"/>
      <c r="PHB47" s="308"/>
      <c r="PHC47" s="7"/>
      <c r="PHD47" s="8"/>
      <c r="PHE47" s="10"/>
      <c r="PHF47" s="9"/>
      <c r="PHG47" s="9"/>
      <c r="PHH47" s="9"/>
      <c r="PHI47" s="308"/>
      <c r="PHJ47" s="7"/>
      <c r="PHK47" s="8"/>
      <c r="PHL47" s="10"/>
      <c r="PHM47" s="9"/>
      <c r="PHN47" s="9"/>
      <c r="PHO47" s="9"/>
      <c r="PHP47" s="308"/>
      <c r="PHQ47" s="7"/>
      <c r="PHR47" s="8"/>
      <c r="PHS47" s="10"/>
      <c r="PHT47" s="9"/>
      <c r="PHU47" s="9"/>
      <c r="PHV47" s="9"/>
      <c r="PHW47" s="308"/>
      <c r="PHX47" s="7"/>
      <c r="PHY47" s="8"/>
      <c r="PHZ47" s="10"/>
      <c r="PIA47" s="9"/>
      <c r="PIB47" s="9"/>
      <c r="PIC47" s="9"/>
      <c r="PID47" s="308"/>
      <c r="PIE47" s="7"/>
      <c r="PIF47" s="8"/>
      <c r="PIG47" s="10"/>
      <c r="PIH47" s="9"/>
      <c r="PII47" s="9"/>
      <c r="PIJ47" s="9"/>
      <c r="PIK47" s="308"/>
      <c r="PIL47" s="7"/>
      <c r="PIM47" s="8"/>
      <c r="PIN47" s="10"/>
      <c r="PIO47" s="9"/>
      <c r="PIP47" s="9"/>
      <c r="PIQ47" s="9"/>
      <c r="PIR47" s="308"/>
      <c r="PIS47" s="7"/>
      <c r="PIT47" s="8"/>
      <c r="PIU47" s="10"/>
      <c r="PIV47" s="9"/>
      <c r="PIW47" s="9"/>
      <c r="PIX47" s="9"/>
      <c r="PIY47" s="308"/>
      <c r="PIZ47" s="7"/>
      <c r="PJA47" s="8"/>
      <c r="PJB47" s="10"/>
      <c r="PJC47" s="9"/>
      <c r="PJD47" s="9"/>
      <c r="PJE47" s="9"/>
      <c r="PJF47" s="308"/>
      <c r="PJG47" s="7"/>
      <c r="PJH47" s="8"/>
      <c r="PJI47" s="10"/>
      <c r="PJJ47" s="9"/>
      <c r="PJK47" s="9"/>
      <c r="PJL47" s="9"/>
      <c r="PJM47" s="308"/>
      <c r="PJN47" s="7"/>
      <c r="PJO47" s="8"/>
      <c r="PJP47" s="10"/>
      <c r="PJQ47" s="9"/>
      <c r="PJR47" s="9"/>
      <c r="PJS47" s="9"/>
      <c r="PJT47" s="308"/>
      <c r="PJU47" s="7"/>
      <c r="PJV47" s="8"/>
      <c r="PJW47" s="10"/>
      <c r="PJX47" s="9"/>
      <c r="PJY47" s="9"/>
      <c r="PJZ47" s="9"/>
      <c r="PKA47" s="308"/>
      <c r="PKB47" s="7"/>
      <c r="PKC47" s="8"/>
      <c r="PKD47" s="10"/>
      <c r="PKE47" s="9"/>
      <c r="PKF47" s="9"/>
      <c r="PKG47" s="9"/>
      <c r="PKH47" s="308"/>
      <c r="PKI47" s="7"/>
      <c r="PKJ47" s="8"/>
      <c r="PKK47" s="10"/>
      <c r="PKL47" s="9"/>
      <c r="PKM47" s="9"/>
      <c r="PKN47" s="9"/>
      <c r="PKO47" s="308"/>
      <c r="PKP47" s="7"/>
      <c r="PKQ47" s="8"/>
      <c r="PKR47" s="10"/>
      <c r="PKS47" s="9"/>
      <c r="PKT47" s="9"/>
      <c r="PKU47" s="9"/>
      <c r="PKV47" s="308"/>
      <c r="PKW47" s="7"/>
      <c r="PKX47" s="8"/>
      <c r="PKY47" s="10"/>
      <c r="PKZ47" s="9"/>
      <c r="PLA47" s="9"/>
      <c r="PLB47" s="9"/>
      <c r="PLC47" s="308"/>
      <c r="PLD47" s="7"/>
      <c r="PLE47" s="8"/>
      <c r="PLF47" s="10"/>
      <c r="PLG47" s="9"/>
      <c r="PLH47" s="9"/>
      <c r="PLI47" s="9"/>
      <c r="PLJ47" s="308"/>
      <c r="PLK47" s="7"/>
      <c r="PLL47" s="8"/>
      <c r="PLM47" s="10"/>
      <c r="PLN47" s="9"/>
      <c r="PLO47" s="9"/>
      <c r="PLP47" s="9"/>
      <c r="PLQ47" s="308"/>
      <c r="PLR47" s="7"/>
      <c r="PLS47" s="8"/>
      <c r="PLT47" s="10"/>
      <c r="PLU47" s="9"/>
      <c r="PLV47" s="9"/>
      <c r="PLW47" s="9"/>
      <c r="PLX47" s="308"/>
      <c r="PLY47" s="7"/>
      <c r="PLZ47" s="8"/>
      <c r="PMA47" s="10"/>
      <c r="PMB47" s="9"/>
      <c r="PMC47" s="9"/>
      <c r="PMD47" s="9"/>
      <c r="PME47" s="308"/>
      <c r="PMF47" s="7"/>
      <c r="PMG47" s="8"/>
      <c r="PMH47" s="10"/>
      <c r="PMI47" s="9"/>
      <c r="PMJ47" s="9"/>
      <c r="PMK47" s="9"/>
      <c r="PML47" s="308"/>
      <c r="PMM47" s="7"/>
      <c r="PMN47" s="8"/>
      <c r="PMO47" s="10"/>
      <c r="PMP47" s="9"/>
      <c r="PMQ47" s="9"/>
      <c r="PMR47" s="9"/>
      <c r="PMS47" s="308"/>
      <c r="PMT47" s="7"/>
      <c r="PMU47" s="8"/>
      <c r="PMV47" s="10"/>
      <c r="PMW47" s="9"/>
      <c r="PMX47" s="9"/>
      <c r="PMY47" s="9"/>
      <c r="PMZ47" s="308"/>
      <c r="PNA47" s="7"/>
      <c r="PNB47" s="8"/>
      <c r="PNC47" s="10"/>
      <c r="PND47" s="9"/>
      <c r="PNE47" s="9"/>
      <c r="PNF47" s="9"/>
      <c r="PNG47" s="308"/>
      <c r="PNH47" s="7"/>
      <c r="PNI47" s="8"/>
      <c r="PNJ47" s="10"/>
      <c r="PNK47" s="9"/>
      <c r="PNL47" s="9"/>
      <c r="PNM47" s="9"/>
      <c r="PNN47" s="308"/>
      <c r="PNO47" s="7"/>
      <c r="PNP47" s="8"/>
      <c r="PNQ47" s="10"/>
      <c r="PNR47" s="9"/>
      <c r="PNS47" s="9"/>
      <c r="PNT47" s="9"/>
      <c r="PNU47" s="308"/>
      <c r="PNV47" s="7"/>
      <c r="PNW47" s="8"/>
      <c r="PNX47" s="10"/>
      <c r="PNY47" s="9"/>
      <c r="PNZ47" s="9"/>
      <c r="POA47" s="9"/>
      <c r="POB47" s="308"/>
      <c r="POC47" s="7"/>
      <c r="POD47" s="8"/>
      <c r="POE47" s="10"/>
      <c r="POF47" s="9"/>
      <c r="POG47" s="9"/>
      <c r="POH47" s="9"/>
      <c r="POI47" s="308"/>
      <c r="POJ47" s="7"/>
      <c r="POK47" s="8"/>
      <c r="POL47" s="10"/>
      <c r="POM47" s="9"/>
      <c r="PON47" s="9"/>
      <c r="POO47" s="9"/>
      <c r="POP47" s="308"/>
      <c r="POQ47" s="7"/>
      <c r="POR47" s="8"/>
      <c r="POS47" s="10"/>
      <c r="POT47" s="9"/>
      <c r="POU47" s="9"/>
      <c r="POV47" s="9"/>
      <c r="POW47" s="308"/>
      <c r="POX47" s="7"/>
      <c r="POY47" s="8"/>
      <c r="POZ47" s="10"/>
      <c r="PPA47" s="9"/>
      <c r="PPB47" s="9"/>
      <c r="PPC47" s="9"/>
      <c r="PPD47" s="308"/>
      <c r="PPE47" s="7"/>
      <c r="PPF47" s="8"/>
      <c r="PPG47" s="10"/>
      <c r="PPH47" s="9"/>
      <c r="PPI47" s="9"/>
      <c r="PPJ47" s="9"/>
      <c r="PPK47" s="308"/>
      <c r="PPL47" s="7"/>
      <c r="PPM47" s="8"/>
      <c r="PPN47" s="10"/>
      <c r="PPO47" s="9"/>
      <c r="PPP47" s="9"/>
      <c r="PPQ47" s="9"/>
      <c r="PPR47" s="308"/>
      <c r="PPS47" s="7"/>
      <c r="PPT47" s="8"/>
      <c r="PPU47" s="10"/>
      <c r="PPV47" s="9"/>
      <c r="PPW47" s="9"/>
      <c r="PPX47" s="9"/>
      <c r="PPY47" s="308"/>
      <c r="PPZ47" s="7"/>
      <c r="PQA47" s="8"/>
      <c r="PQB47" s="10"/>
      <c r="PQC47" s="9"/>
      <c r="PQD47" s="9"/>
      <c r="PQE47" s="9"/>
      <c r="PQF47" s="308"/>
      <c r="PQG47" s="7"/>
      <c r="PQH47" s="8"/>
      <c r="PQI47" s="10"/>
      <c r="PQJ47" s="9"/>
      <c r="PQK47" s="9"/>
      <c r="PQL47" s="9"/>
      <c r="PQM47" s="308"/>
      <c r="PQN47" s="7"/>
      <c r="PQO47" s="8"/>
      <c r="PQP47" s="10"/>
      <c r="PQQ47" s="9"/>
      <c r="PQR47" s="9"/>
      <c r="PQS47" s="9"/>
      <c r="PQT47" s="308"/>
      <c r="PQU47" s="7"/>
      <c r="PQV47" s="8"/>
      <c r="PQW47" s="10"/>
      <c r="PQX47" s="9"/>
      <c r="PQY47" s="9"/>
      <c r="PQZ47" s="9"/>
      <c r="PRA47" s="308"/>
      <c r="PRB47" s="7"/>
      <c r="PRC47" s="8"/>
      <c r="PRD47" s="10"/>
      <c r="PRE47" s="9"/>
      <c r="PRF47" s="9"/>
      <c r="PRG47" s="9"/>
      <c r="PRH47" s="308"/>
      <c r="PRI47" s="7"/>
      <c r="PRJ47" s="8"/>
      <c r="PRK47" s="10"/>
      <c r="PRL47" s="9"/>
      <c r="PRM47" s="9"/>
      <c r="PRN47" s="9"/>
      <c r="PRO47" s="308"/>
      <c r="PRP47" s="7"/>
      <c r="PRQ47" s="8"/>
      <c r="PRR47" s="10"/>
      <c r="PRS47" s="9"/>
      <c r="PRT47" s="9"/>
      <c r="PRU47" s="9"/>
      <c r="PRV47" s="308"/>
      <c r="PRW47" s="7"/>
      <c r="PRX47" s="8"/>
      <c r="PRY47" s="10"/>
      <c r="PRZ47" s="9"/>
      <c r="PSA47" s="9"/>
      <c r="PSB47" s="9"/>
      <c r="PSC47" s="308"/>
      <c r="PSD47" s="7"/>
      <c r="PSE47" s="8"/>
      <c r="PSF47" s="10"/>
      <c r="PSG47" s="9"/>
      <c r="PSH47" s="9"/>
      <c r="PSI47" s="9"/>
      <c r="PSJ47" s="308"/>
      <c r="PSK47" s="7"/>
      <c r="PSL47" s="8"/>
      <c r="PSM47" s="10"/>
      <c r="PSN47" s="9"/>
      <c r="PSO47" s="9"/>
      <c r="PSP47" s="9"/>
      <c r="PSQ47" s="308"/>
      <c r="PSR47" s="7"/>
      <c r="PSS47" s="8"/>
      <c r="PST47" s="10"/>
      <c r="PSU47" s="9"/>
      <c r="PSV47" s="9"/>
      <c r="PSW47" s="9"/>
      <c r="PSX47" s="308"/>
      <c r="PSY47" s="7"/>
      <c r="PSZ47" s="8"/>
      <c r="PTA47" s="10"/>
      <c r="PTB47" s="9"/>
      <c r="PTC47" s="9"/>
      <c r="PTD47" s="9"/>
      <c r="PTE47" s="308"/>
      <c r="PTF47" s="7"/>
      <c r="PTG47" s="8"/>
      <c r="PTH47" s="10"/>
      <c r="PTI47" s="9"/>
      <c r="PTJ47" s="9"/>
      <c r="PTK47" s="9"/>
      <c r="PTL47" s="308"/>
      <c r="PTM47" s="7"/>
      <c r="PTN47" s="8"/>
      <c r="PTO47" s="10"/>
      <c r="PTP47" s="9"/>
      <c r="PTQ47" s="9"/>
      <c r="PTR47" s="9"/>
      <c r="PTS47" s="308"/>
      <c r="PTT47" s="7"/>
      <c r="PTU47" s="8"/>
      <c r="PTV47" s="10"/>
      <c r="PTW47" s="9"/>
      <c r="PTX47" s="9"/>
      <c r="PTY47" s="9"/>
      <c r="PTZ47" s="308"/>
      <c r="PUA47" s="7"/>
      <c r="PUB47" s="8"/>
      <c r="PUC47" s="10"/>
      <c r="PUD47" s="9"/>
      <c r="PUE47" s="9"/>
      <c r="PUF47" s="9"/>
      <c r="PUG47" s="308"/>
      <c r="PUH47" s="7"/>
      <c r="PUI47" s="8"/>
      <c r="PUJ47" s="10"/>
      <c r="PUK47" s="9"/>
      <c r="PUL47" s="9"/>
      <c r="PUM47" s="9"/>
      <c r="PUN47" s="308"/>
      <c r="PUO47" s="7"/>
      <c r="PUP47" s="8"/>
      <c r="PUQ47" s="10"/>
      <c r="PUR47" s="9"/>
      <c r="PUS47" s="9"/>
      <c r="PUT47" s="9"/>
      <c r="PUU47" s="308"/>
      <c r="PUV47" s="7"/>
      <c r="PUW47" s="8"/>
      <c r="PUX47" s="10"/>
      <c r="PUY47" s="9"/>
      <c r="PUZ47" s="9"/>
      <c r="PVA47" s="9"/>
      <c r="PVB47" s="308"/>
      <c r="PVC47" s="7"/>
      <c r="PVD47" s="8"/>
      <c r="PVE47" s="10"/>
      <c r="PVF47" s="9"/>
      <c r="PVG47" s="9"/>
      <c r="PVH47" s="9"/>
      <c r="PVI47" s="308"/>
      <c r="PVJ47" s="7"/>
      <c r="PVK47" s="8"/>
      <c r="PVL47" s="10"/>
      <c r="PVM47" s="9"/>
      <c r="PVN47" s="9"/>
      <c r="PVO47" s="9"/>
      <c r="PVP47" s="308"/>
      <c r="PVQ47" s="7"/>
      <c r="PVR47" s="8"/>
      <c r="PVS47" s="10"/>
      <c r="PVT47" s="9"/>
      <c r="PVU47" s="9"/>
      <c r="PVV47" s="9"/>
      <c r="PVW47" s="308"/>
      <c r="PVX47" s="7"/>
      <c r="PVY47" s="8"/>
      <c r="PVZ47" s="10"/>
      <c r="PWA47" s="9"/>
      <c r="PWB47" s="9"/>
      <c r="PWC47" s="9"/>
      <c r="PWD47" s="308"/>
      <c r="PWE47" s="7"/>
      <c r="PWF47" s="8"/>
      <c r="PWG47" s="10"/>
      <c r="PWH47" s="9"/>
      <c r="PWI47" s="9"/>
      <c r="PWJ47" s="9"/>
      <c r="PWK47" s="308"/>
      <c r="PWL47" s="7"/>
      <c r="PWM47" s="8"/>
      <c r="PWN47" s="10"/>
      <c r="PWO47" s="9"/>
      <c r="PWP47" s="9"/>
      <c r="PWQ47" s="9"/>
      <c r="PWR47" s="308"/>
      <c r="PWS47" s="7"/>
      <c r="PWT47" s="8"/>
      <c r="PWU47" s="10"/>
      <c r="PWV47" s="9"/>
      <c r="PWW47" s="9"/>
      <c r="PWX47" s="9"/>
      <c r="PWY47" s="308"/>
      <c r="PWZ47" s="7"/>
      <c r="PXA47" s="8"/>
      <c r="PXB47" s="10"/>
      <c r="PXC47" s="9"/>
      <c r="PXD47" s="9"/>
      <c r="PXE47" s="9"/>
      <c r="PXF47" s="308"/>
      <c r="PXG47" s="7"/>
      <c r="PXH47" s="8"/>
      <c r="PXI47" s="10"/>
      <c r="PXJ47" s="9"/>
      <c r="PXK47" s="9"/>
      <c r="PXL47" s="9"/>
      <c r="PXM47" s="308"/>
      <c r="PXN47" s="7"/>
      <c r="PXO47" s="8"/>
      <c r="PXP47" s="10"/>
      <c r="PXQ47" s="9"/>
      <c r="PXR47" s="9"/>
      <c r="PXS47" s="9"/>
      <c r="PXT47" s="308"/>
      <c r="PXU47" s="7"/>
      <c r="PXV47" s="8"/>
      <c r="PXW47" s="10"/>
      <c r="PXX47" s="9"/>
      <c r="PXY47" s="9"/>
      <c r="PXZ47" s="9"/>
      <c r="PYA47" s="308"/>
      <c r="PYB47" s="7"/>
      <c r="PYC47" s="8"/>
      <c r="PYD47" s="10"/>
      <c r="PYE47" s="9"/>
      <c r="PYF47" s="9"/>
      <c r="PYG47" s="9"/>
      <c r="PYH47" s="308"/>
      <c r="PYI47" s="7"/>
      <c r="PYJ47" s="8"/>
      <c r="PYK47" s="10"/>
      <c r="PYL47" s="9"/>
      <c r="PYM47" s="9"/>
      <c r="PYN47" s="9"/>
      <c r="PYO47" s="308"/>
      <c r="PYP47" s="7"/>
      <c r="PYQ47" s="8"/>
      <c r="PYR47" s="10"/>
      <c r="PYS47" s="9"/>
      <c r="PYT47" s="9"/>
      <c r="PYU47" s="9"/>
      <c r="PYV47" s="308"/>
      <c r="PYW47" s="7"/>
      <c r="PYX47" s="8"/>
      <c r="PYY47" s="10"/>
      <c r="PYZ47" s="9"/>
      <c r="PZA47" s="9"/>
      <c r="PZB47" s="9"/>
      <c r="PZC47" s="308"/>
      <c r="PZD47" s="7"/>
      <c r="PZE47" s="8"/>
      <c r="PZF47" s="10"/>
      <c r="PZG47" s="9"/>
      <c r="PZH47" s="9"/>
      <c r="PZI47" s="9"/>
      <c r="PZJ47" s="308"/>
      <c r="PZK47" s="7"/>
      <c r="PZL47" s="8"/>
      <c r="PZM47" s="10"/>
      <c r="PZN47" s="9"/>
      <c r="PZO47" s="9"/>
      <c r="PZP47" s="9"/>
      <c r="PZQ47" s="308"/>
      <c r="PZR47" s="7"/>
      <c r="PZS47" s="8"/>
      <c r="PZT47" s="10"/>
      <c r="PZU47" s="9"/>
      <c r="PZV47" s="9"/>
      <c r="PZW47" s="9"/>
      <c r="PZX47" s="308"/>
      <c r="PZY47" s="7"/>
      <c r="PZZ47" s="8"/>
      <c r="QAA47" s="10"/>
      <c r="QAB47" s="9"/>
      <c r="QAC47" s="9"/>
      <c r="QAD47" s="9"/>
      <c r="QAE47" s="308"/>
      <c r="QAF47" s="7"/>
      <c r="QAG47" s="8"/>
      <c r="QAH47" s="10"/>
      <c r="QAI47" s="9"/>
      <c r="QAJ47" s="9"/>
      <c r="QAK47" s="9"/>
      <c r="QAL47" s="308"/>
      <c r="QAM47" s="7"/>
      <c r="QAN47" s="8"/>
      <c r="QAO47" s="10"/>
      <c r="QAP47" s="9"/>
      <c r="QAQ47" s="9"/>
      <c r="QAR47" s="9"/>
      <c r="QAS47" s="308"/>
      <c r="QAT47" s="7"/>
      <c r="QAU47" s="8"/>
      <c r="QAV47" s="10"/>
      <c r="QAW47" s="9"/>
      <c r="QAX47" s="9"/>
      <c r="QAY47" s="9"/>
      <c r="QAZ47" s="308"/>
      <c r="QBA47" s="7"/>
      <c r="QBB47" s="8"/>
      <c r="QBC47" s="10"/>
      <c r="QBD47" s="9"/>
      <c r="QBE47" s="9"/>
      <c r="QBF47" s="9"/>
      <c r="QBG47" s="308"/>
      <c r="QBH47" s="7"/>
      <c r="QBI47" s="8"/>
      <c r="QBJ47" s="10"/>
      <c r="QBK47" s="9"/>
      <c r="QBL47" s="9"/>
      <c r="QBM47" s="9"/>
      <c r="QBN47" s="308"/>
      <c r="QBO47" s="7"/>
      <c r="QBP47" s="8"/>
      <c r="QBQ47" s="10"/>
      <c r="QBR47" s="9"/>
      <c r="QBS47" s="9"/>
      <c r="QBT47" s="9"/>
      <c r="QBU47" s="308"/>
      <c r="QBV47" s="7"/>
      <c r="QBW47" s="8"/>
      <c r="QBX47" s="10"/>
      <c r="QBY47" s="9"/>
      <c r="QBZ47" s="9"/>
      <c r="QCA47" s="9"/>
      <c r="QCB47" s="308"/>
      <c r="QCC47" s="7"/>
      <c r="QCD47" s="8"/>
      <c r="QCE47" s="10"/>
      <c r="QCF47" s="9"/>
      <c r="QCG47" s="9"/>
      <c r="QCH47" s="9"/>
      <c r="QCI47" s="308"/>
      <c r="QCJ47" s="7"/>
      <c r="QCK47" s="8"/>
      <c r="QCL47" s="10"/>
      <c r="QCM47" s="9"/>
      <c r="QCN47" s="9"/>
      <c r="QCO47" s="9"/>
      <c r="QCP47" s="308"/>
      <c r="QCQ47" s="7"/>
      <c r="QCR47" s="8"/>
      <c r="QCS47" s="10"/>
      <c r="QCT47" s="9"/>
      <c r="QCU47" s="9"/>
      <c r="QCV47" s="9"/>
      <c r="QCW47" s="308"/>
      <c r="QCX47" s="7"/>
      <c r="QCY47" s="8"/>
      <c r="QCZ47" s="10"/>
      <c r="QDA47" s="9"/>
      <c r="QDB47" s="9"/>
      <c r="QDC47" s="9"/>
      <c r="QDD47" s="308"/>
      <c r="QDE47" s="7"/>
      <c r="QDF47" s="8"/>
      <c r="QDG47" s="10"/>
      <c r="QDH47" s="9"/>
      <c r="QDI47" s="9"/>
      <c r="QDJ47" s="9"/>
      <c r="QDK47" s="308"/>
      <c r="QDL47" s="7"/>
      <c r="QDM47" s="8"/>
      <c r="QDN47" s="10"/>
      <c r="QDO47" s="9"/>
      <c r="QDP47" s="9"/>
      <c r="QDQ47" s="9"/>
      <c r="QDR47" s="308"/>
      <c r="QDS47" s="7"/>
      <c r="QDT47" s="8"/>
      <c r="QDU47" s="10"/>
      <c r="QDV47" s="9"/>
      <c r="QDW47" s="9"/>
      <c r="QDX47" s="9"/>
      <c r="QDY47" s="308"/>
      <c r="QDZ47" s="7"/>
      <c r="QEA47" s="8"/>
      <c r="QEB47" s="10"/>
      <c r="QEC47" s="9"/>
      <c r="QED47" s="9"/>
      <c r="QEE47" s="9"/>
      <c r="QEF47" s="308"/>
      <c r="QEG47" s="7"/>
      <c r="QEH47" s="8"/>
      <c r="QEI47" s="10"/>
      <c r="QEJ47" s="9"/>
      <c r="QEK47" s="9"/>
      <c r="QEL47" s="9"/>
      <c r="QEM47" s="308"/>
      <c r="QEN47" s="7"/>
      <c r="QEO47" s="8"/>
      <c r="QEP47" s="10"/>
      <c r="QEQ47" s="9"/>
      <c r="QER47" s="9"/>
      <c r="QES47" s="9"/>
      <c r="QET47" s="308"/>
      <c r="QEU47" s="7"/>
      <c r="QEV47" s="8"/>
      <c r="QEW47" s="10"/>
      <c r="QEX47" s="9"/>
      <c r="QEY47" s="9"/>
      <c r="QEZ47" s="9"/>
      <c r="QFA47" s="308"/>
      <c r="QFB47" s="7"/>
      <c r="QFC47" s="8"/>
      <c r="QFD47" s="10"/>
      <c r="QFE47" s="9"/>
      <c r="QFF47" s="9"/>
      <c r="QFG47" s="9"/>
      <c r="QFH47" s="308"/>
      <c r="QFI47" s="7"/>
      <c r="QFJ47" s="8"/>
      <c r="QFK47" s="10"/>
      <c r="QFL47" s="9"/>
      <c r="QFM47" s="9"/>
      <c r="QFN47" s="9"/>
      <c r="QFO47" s="308"/>
      <c r="QFP47" s="7"/>
      <c r="QFQ47" s="8"/>
      <c r="QFR47" s="10"/>
      <c r="QFS47" s="9"/>
      <c r="QFT47" s="9"/>
      <c r="QFU47" s="9"/>
      <c r="QFV47" s="308"/>
      <c r="QFW47" s="7"/>
      <c r="QFX47" s="8"/>
      <c r="QFY47" s="10"/>
      <c r="QFZ47" s="9"/>
      <c r="QGA47" s="9"/>
      <c r="QGB47" s="9"/>
      <c r="QGC47" s="308"/>
      <c r="QGD47" s="7"/>
      <c r="QGE47" s="8"/>
      <c r="QGF47" s="10"/>
      <c r="QGG47" s="9"/>
      <c r="QGH47" s="9"/>
      <c r="QGI47" s="9"/>
      <c r="QGJ47" s="308"/>
      <c r="QGK47" s="7"/>
      <c r="QGL47" s="8"/>
      <c r="QGM47" s="10"/>
      <c r="QGN47" s="9"/>
      <c r="QGO47" s="9"/>
      <c r="QGP47" s="9"/>
      <c r="QGQ47" s="308"/>
      <c r="QGR47" s="7"/>
      <c r="QGS47" s="8"/>
      <c r="QGT47" s="10"/>
      <c r="QGU47" s="9"/>
      <c r="QGV47" s="9"/>
      <c r="QGW47" s="9"/>
      <c r="QGX47" s="308"/>
      <c r="QGY47" s="7"/>
      <c r="QGZ47" s="8"/>
      <c r="QHA47" s="10"/>
      <c r="QHB47" s="9"/>
      <c r="QHC47" s="9"/>
      <c r="QHD47" s="9"/>
      <c r="QHE47" s="308"/>
      <c r="QHF47" s="7"/>
      <c r="QHG47" s="8"/>
      <c r="QHH47" s="10"/>
      <c r="QHI47" s="9"/>
      <c r="QHJ47" s="9"/>
      <c r="QHK47" s="9"/>
      <c r="QHL47" s="308"/>
      <c r="QHM47" s="7"/>
      <c r="QHN47" s="8"/>
      <c r="QHO47" s="10"/>
      <c r="QHP47" s="9"/>
      <c r="QHQ47" s="9"/>
      <c r="QHR47" s="9"/>
      <c r="QHS47" s="308"/>
      <c r="QHT47" s="7"/>
      <c r="QHU47" s="8"/>
      <c r="QHV47" s="10"/>
      <c r="QHW47" s="9"/>
      <c r="QHX47" s="9"/>
      <c r="QHY47" s="9"/>
      <c r="QHZ47" s="308"/>
      <c r="QIA47" s="7"/>
      <c r="QIB47" s="8"/>
      <c r="QIC47" s="10"/>
      <c r="QID47" s="9"/>
      <c r="QIE47" s="9"/>
      <c r="QIF47" s="9"/>
      <c r="QIG47" s="308"/>
      <c r="QIH47" s="7"/>
      <c r="QII47" s="8"/>
      <c r="QIJ47" s="10"/>
      <c r="QIK47" s="9"/>
      <c r="QIL47" s="9"/>
      <c r="QIM47" s="9"/>
      <c r="QIN47" s="308"/>
      <c r="QIO47" s="7"/>
      <c r="QIP47" s="8"/>
      <c r="QIQ47" s="10"/>
      <c r="QIR47" s="9"/>
      <c r="QIS47" s="9"/>
      <c r="QIT47" s="9"/>
      <c r="QIU47" s="308"/>
      <c r="QIV47" s="7"/>
      <c r="QIW47" s="8"/>
      <c r="QIX47" s="10"/>
      <c r="QIY47" s="9"/>
      <c r="QIZ47" s="9"/>
      <c r="QJA47" s="9"/>
      <c r="QJB47" s="308"/>
      <c r="QJC47" s="7"/>
      <c r="QJD47" s="8"/>
      <c r="QJE47" s="10"/>
      <c r="QJF47" s="9"/>
      <c r="QJG47" s="9"/>
      <c r="QJH47" s="9"/>
      <c r="QJI47" s="308"/>
      <c r="QJJ47" s="7"/>
      <c r="QJK47" s="8"/>
      <c r="QJL47" s="10"/>
      <c r="QJM47" s="9"/>
      <c r="QJN47" s="9"/>
      <c r="QJO47" s="9"/>
      <c r="QJP47" s="308"/>
      <c r="QJQ47" s="7"/>
      <c r="QJR47" s="8"/>
      <c r="QJS47" s="10"/>
      <c r="QJT47" s="9"/>
      <c r="QJU47" s="9"/>
      <c r="QJV47" s="9"/>
      <c r="QJW47" s="308"/>
      <c r="QJX47" s="7"/>
      <c r="QJY47" s="8"/>
      <c r="QJZ47" s="10"/>
      <c r="QKA47" s="9"/>
      <c r="QKB47" s="9"/>
      <c r="QKC47" s="9"/>
      <c r="QKD47" s="308"/>
      <c r="QKE47" s="7"/>
      <c r="QKF47" s="8"/>
      <c r="QKG47" s="10"/>
      <c r="QKH47" s="9"/>
      <c r="QKI47" s="9"/>
      <c r="QKJ47" s="9"/>
      <c r="QKK47" s="308"/>
      <c r="QKL47" s="7"/>
      <c r="QKM47" s="8"/>
      <c r="QKN47" s="10"/>
      <c r="QKO47" s="9"/>
      <c r="QKP47" s="9"/>
      <c r="QKQ47" s="9"/>
      <c r="QKR47" s="308"/>
      <c r="QKS47" s="7"/>
      <c r="QKT47" s="8"/>
      <c r="QKU47" s="10"/>
      <c r="QKV47" s="9"/>
      <c r="QKW47" s="9"/>
      <c r="QKX47" s="9"/>
      <c r="QKY47" s="308"/>
      <c r="QKZ47" s="7"/>
      <c r="QLA47" s="8"/>
      <c r="QLB47" s="10"/>
      <c r="QLC47" s="9"/>
      <c r="QLD47" s="9"/>
      <c r="QLE47" s="9"/>
      <c r="QLF47" s="308"/>
      <c r="QLG47" s="7"/>
      <c r="QLH47" s="8"/>
      <c r="QLI47" s="10"/>
      <c r="QLJ47" s="9"/>
      <c r="QLK47" s="9"/>
      <c r="QLL47" s="9"/>
      <c r="QLM47" s="308"/>
      <c r="QLN47" s="7"/>
      <c r="QLO47" s="8"/>
      <c r="QLP47" s="10"/>
      <c r="QLQ47" s="9"/>
      <c r="QLR47" s="9"/>
      <c r="QLS47" s="9"/>
      <c r="QLT47" s="308"/>
      <c r="QLU47" s="7"/>
      <c r="QLV47" s="8"/>
      <c r="QLW47" s="10"/>
      <c r="QLX47" s="9"/>
      <c r="QLY47" s="9"/>
      <c r="QLZ47" s="9"/>
      <c r="QMA47" s="308"/>
      <c r="QMB47" s="7"/>
      <c r="QMC47" s="8"/>
      <c r="QMD47" s="10"/>
      <c r="QME47" s="9"/>
      <c r="QMF47" s="9"/>
      <c r="QMG47" s="9"/>
      <c r="QMH47" s="308"/>
      <c r="QMI47" s="7"/>
      <c r="QMJ47" s="8"/>
      <c r="QMK47" s="10"/>
      <c r="QML47" s="9"/>
      <c r="QMM47" s="9"/>
      <c r="QMN47" s="9"/>
      <c r="QMO47" s="308"/>
      <c r="QMP47" s="7"/>
      <c r="QMQ47" s="8"/>
      <c r="QMR47" s="10"/>
      <c r="QMS47" s="9"/>
      <c r="QMT47" s="9"/>
      <c r="QMU47" s="9"/>
      <c r="QMV47" s="308"/>
      <c r="QMW47" s="7"/>
      <c r="QMX47" s="8"/>
      <c r="QMY47" s="10"/>
      <c r="QMZ47" s="9"/>
      <c r="QNA47" s="9"/>
      <c r="QNB47" s="9"/>
      <c r="QNC47" s="308"/>
      <c r="QND47" s="7"/>
      <c r="QNE47" s="8"/>
      <c r="QNF47" s="10"/>
      <c r="QNG47" s="9"/>
      <c r="QNH47" s="9"/>
      <c r="QNI47" s="9"/>
      <c r="QNJ47" s="308"/>
      <c r="QNK47" s="7"/>
      <c r="QNL47" s="8"/>
      <c r="QNM47" s="10"/>
      <c r="QNN47" s="9"/>
      <c r="QNO47" s="9"/>
      <c r="QNP47" s="9"/>
      <c r="QNQ47" s="308"/>
      <c r="QNR47" s="7"/>
      <c r="QNS47" s="8"/>
      <c r="QNT47" s="10"/>
      <c r="QNU47" s="9"/>
      <c r="QNV47" s="9"/>
      <c r="QNW47" s="9"/>
      <c r="QNX47" s="308"/>
      <c r="QNY47" s="7"/>
      <c r="QNZ47" s="8"/>
      <c r="QOA47" s="10"/>
      <c r="QOB47" s="9"/>
      <c r="QOC47" s="9"/>
      <c r="QOD47" s="9"/>
      <c r="QOE47" s="308"/>
      <c r="QOF47" s="7"/>
      <c r="QOG47" s="8"/>
      <c r="QOH47" s="10"/>
      <c r="QOI47" s="9"/>
      <c r="QOJ47" s="9"/>
      <c r="QOK47" s="9"/>
      <c r="QOL47" s="308"/>
      <c r="QOM47" s="7"/>
      <c r="QON47" s="8"/>
      <c r="QOO47" s="10"/>
      <c r="QOP47" s="9"/>
      <c r="QOQ47" s="9"/>
      <c r="QOR47" s="9"/>
      <c r="QOS47" s="308"/>
      <c r="QOT47" s="7"/>
      <c r="QOU47" s="8"/>
      <c r="QOV47" s="10"/>
      <c r="QOW47" s="9"/>
      <c r="QOX47" s="9"/>
      <c r="QOY47" s="9"/>
      <c r="QOZ47" s="308"/>
      <c r="QPA47" s="7"/>
      <c r="QPB47" s="8"/>
      <c r="QPC47" s="10"/>
      <c r="QPD47" s="9"/>
      <c r="QPE47" s="9"/>
      <c r="QPF47" s="9"/>
      <c r="QPG47" s="308"/>
      <c r="QPH47" s="7"/>
      <c r="QPI47" s="8"/>
      <c r="QPJ47" s="10"/>
      <c r="QPK47" s="9"/>
      <c r="QPL47" s="9"/>
      <c r="QPM47" s="9"/>
      <c r="QPN47" s="308"/>
      <c r="QPO47" s="7"/>
      <c r="QPP47" s="8"/>
      <c r="QPQ47" s="10"/>
      <c r="QPR47" s="9"/>
      <c r="QPS47" s="9"/>
      <c r="QPT47" s="9"/>
      <c r="QPU47" s="308"/>
      <c r="QPV47" s="7"/>
      <c r="QPW47" s="8"/>
      <c r="QPX47" s="10"/>
      <c r="QPY47" s="9"/>
      <c r="QPZ47" s="9"/>
      <c r="QQA47" s="9"/>
      <c r="QQB47" s="308"/>
      <c r="QQC47" s="7"/>
      <c r="QQD47" s="8"/>
      <c r="QQE47" s="10"/>
      <c r="QQF47" s="9"/>
      <c r="QQG47" s="9"/>
      <c r="QQH47" s="9"/>
      <c r="QQI47" s="308"/>
      <c r="QQJ47" s="7"/>
      <c r="QQK47" s="8"/>
      <c r="QQL47" s="10"/>
      <c r="QQM47" s="9"/>
      <c r="QQN47" s="9"/>
      <c r="QQO47" s="9"/>
      <c r="QQP47" s="308"/>
      <c r="QQQ47" s="7"/>
      <c r="QQR47" s="8"/>
      <c r="QQS47" s="10"/>
      <c r="QQT47" s="9"/>
      <c r="QQU47" s="9"/>
      <c r="QQV47" s="9"/>
      <c r="QQW47" s="308"/>
      <c r="QQX47" s="7"/>
      <c r="QQY47" s="8"/>
      <c r="QQZ47" s="10"/>
      <c r="QRA47" s="9"/>
      <c r="QRB47" s="9"/>
      <c r="QRC47" s="9"/>
      <c r="QRD47" s="308"/>
      <c r="QRE47" s="7"/>
      <c r="QRF47" s="8"/>
      <c r="QRG47" s="10"/>
      <c r="QRH47" s="9"/>
      <c r="QRI47" s="9"/>
      <c r="QRJ47" s="9"/>
      <c r="QRK47" s="308"/>
      <c r="QRL47" s="7"/>
      <c r="QRM47" s="8"/>
      <c r="QRN47" s="10"/>
      <c r="QRO47" s="9"/>
      <c r="QRP47" s="9"/>
      <c r="QRQ47" s="9"/>
      <c r="QRR47" s="308"/>
      <c r="QRS47" s="7"/>
      <c r="QRT47" s="8"/>
      <c r="QRU47" s="10"/>
      <c r="QRV47" s="9"/>
      <c r="QRW47" s="9"/>
      <c r="QRX47" s="9"/>
      <c r="QRY47" s="308"/>
      <c r="QRZ47" s="7"/>
      <c r="QSA47" s="8"/>
      <c r="QSB47" s="10"/>
      <c r="QSC47" s="9"/>
      <c r="QSD47" s="9"/>
      <c r="QSE47" s="9"/>
      <c r="QSF47" s="308"/>
      <c r="QSG47" s="7"/>
      <c r="QSH47" s="8"/>
      <c r="QSI47" s="10"/>
      <c r="QSJ47" s="9"/>
      <c r="QSK47" s="9"/>
      <c r="QSL47" s="9"/>
      <c r="QSM47" s="308"/>
      <c r="QSN47" s="7"/>
      <c r="QSO47" s="8"/>
      <c r="QSP47" s="10"/>
      <c r="QSQ47" s="9"/>
      <c r="QSR47" s="9"/>
      <c r="QSS47" s="9"/>
      <c r="QST47" s="308"/>
      <c r="QSU47" s="7"/>
      <c r="QSV47" s="8"/>
      <c r="QSW47" s="10"/>
      <c r="QSX47" s="9"/>
      <c r="QSY47" s="9"/>
      <c r="QSZ47" s="9"/>
      <c r="QTA47" s="308"/>
      <c r="QTB47" s="7"/>
      <c r="QTC47" s="8"/>
      <c r="QTD47" s="10"/>
      <c r="QTE47" s="9"/>
      <c r="QTF47" s="9"/>
      <c r="QTG47" s="9"/>
      <c r="QTH47" s="308"/>
      <c r="QTI47" s="7"/>
      <c r="QTJ47" s="8"/>
      <c r="QTK47" s="10"/>
      <c r="QTL47" s="9"/>
      <c r="QTM47" s="9"/>
      <c r="QTN47" s="9"/>
      <c r="QTO47" s="308"/>
      <c r="QTP47" s="7"/>
      <c r="QTQ47" s="8"/>
      <c r="QTR47" s="10"/>
      <c r="QTS47" s="9"/>
      <c r="QTT47" s="9"/>
      <c r="QTU47" s="9"/>
      <c r="QTV47" s="308"/>
      <c r="QTW47" s="7"/>
      <c r="QTX47" s="8"/>
      <c r="QTY47" s="10"/>
      <c r="QTZ47" s="9"/>
      <c r="QUA47" s="9"/>
      <c r="QUB47" s="9"/>
      <c r="QUC47" s="308"/>
      <c r="QUD47" s="7"/>
      <c r="QUE47" s="8"/>
      <c r="QUF47" s="10"/>
      <c r="QUG47" s="9"/>
      <c r="QUH47" s="9"/>
      <c r="QUI47" s="9"/>
      <c r="QUJ47" s="308"/>
      <c r="QUK47" s="7"/>
      <c r="QUL47" s="8"/>
      <c r="QUM47" s="10"/>
      <c r="QUN47" s="9"/>
      <c r="QUO47" s="9"/>
      <c r="QUP47" s="9"/>
      <c r="QUQ47" s="308"/>
      <c r="QUR47" s="7"/>
      <c r="QUS47" s="8"/>
      <c r="QUT47" s="10"/>
      <c r="QUU47" s="9"/>
      <c r="QUV47" s="9"/>
      <c r="QUW47" s="9"/>
      <c r="QUX47" s="308"/>
      <c r="QUY47" s="7"/>
      <c r="QUZ47" s="8"/>
      <c r="QVA47" s="10"/>
      <c r="QVB47" s="9"/>
      <c r="QVC47" s="9"/>
      <c r="QVD47" s="9"/>
      <c r="QVE47" s="308"/>
      <c r="QVF47" s="7"/>
      <c r="QVG47" s="8"/>
      <c r="QVH47" s="10"/>
      <c r="QVI47" s="9"/>
      <c r="QVJ47" s="9"/>
      <c r="QVK47" s="9"/>
      <c r="QVL47" s="308"/>
      <c r="QVM47" s="7"/>
      <c r="QVN47" s="8"/>
      <c r="QVO47" s="10"/>
      <c r="QVP47" s="9"/>
      <c r="QVQ47" s="9"/>
      <c r="QVR47" s="9"/>
      <c r="QVS47" s="308"/>
      <c r="QVT47" s="7"/>
      <c r="QVU47" s="8"/>
      <c r="QVV47" s="10"/>
      <c r="QVW47" s="9"/>
      <c r="QVX47" s="9"/>
      <c r="QVY47" s="9"/>
      <c r="QVZ47" s="308"/>
      <c r="QWA47" s="7"/>
      <c r="QWB47" s="8"/>
      <c r="QWC47" s="10"/>
      <c r="QWD47" s="9"/>
      <c r="QWE47" s="9"/>
      <c r="QWF47" s="9"/>
      <c r="QWG47" s="308"/>
      <c r="QWH47" s="7"/>
      <c r="QWI47" s="8"/>
      <c r="QWJ47" s="10"/>
      <c r="QWK47" s="9"/>
      <c r="QWL47" s="9"/>
      <c r="QWM47" s="9"/>
      <c r="QWN47" s="308"/>
      <c r="QWO47" s="7"/>
      <c r="QWP47" s="8"/>
      <c r="QWQ47" s="10"/>
      <c r="QWR47" s="9"/>
      <c r="QWS47" s="9"/>
      <c r="QWT47" s="9"/>
      <c r="QWU47" s="308"/>
      <c r="QWV47" s="7"/>
      <c r="QWW47" s="8"/>
      <c r="QWX47" s="10"/>
      <c r="QWY47" s="9"/>
      <c r="QWZ47" s="9"/>
      <c r="QXA47" s="9"/>
      <c r="QXB47" s="308"/>
      <c r="QXC47" s="7"/>
      <c r="QXD47" s="8"/>
      <c r="QXE47" s="10"/>
      <c r="QXF47" s="9"/>
      <c r="QXG47" s="9"/>
      <c r="QXH47" s="9"/>
      <c r="QXI47" s="308"/>
      <c r="QXJ47" s="7"/>
      <c r="QXK47" s="8"/>
      <c r="QXL47" s="10"/>
      <c r="QXM47" s="9"/>
      <c r="QXN47" s="9"/>
      <c r="QXO47" s="9"/>
      <c r="QXP47" s="308"/>
      <c r="QXQ47" s="7"/>
      <c r="QXR47" s="8"/>
      <c r="QXS47" s="10"/>
      <c r="QXT47" s="9"/>
      <c r="QXU47" s="9"/>
      <c r="QXV47" s="9"/>
      <c r="QXW47" s="308"/>
      <c r="QXX47" s="7"/>
      <c r="QXY47" s="8"/>
      <c r="QXZ47" s="10"/>
      <c r="QYA47" s="9"/>
      <c r="QYB47" s="9"/>
      <c r="QYC47" s="9"/>
      <c r="QYD47" s="308"/>
      <c r="QYE47" s="7"/>
      <c r="QYF47" s="8"/>
      <c r="QYG47" s="10"/>
      <c r="QYH47" s="9"/>
      <c r="QYI47" s="9"/>
      <c r="QYJ47" s="9"/>
      <c r="QYK47" s="308"/>
      <c r="QYL47" s="7"/>
      <c r="QYM47" s="8"/>
      <c r="QYN47" s="10"/>
      <c r="QYO47" s="9"/>
      <c r="QYP47" s="9"/>
      <c r="QYQ47" s="9"/>
      <c r="QYR47" s="308"/>
      <c r="QYS47" s="7"/>
      <c r="QYT47" s="8"/>
      <c r="QYU47" s="10"/>
      <c r="QYV47" s="9"/>
      <c r="QYW47" s="9"/>
      <c r="QYX47" s="9"/>
      <c r="QYY47" s="308"/>
      <c r="QYZ47" s="7"/>
      <c r="QZA47" s="8"/>
      <c r="QZB47" s="10"/>
      <c r="QZC47" s="9"/>
      <c r="QZD47" s="9"/>
      <c r="QZE47" s="9"/>
      <c r="QZF47" s="308"/>
      <c r="QZG47" s="7"/>
      <c r="QZH47" s="8"/>
      <c r="QZI47" s="10"/>
      <c r="QZJ47" s="9"/>
      <c r="QZK47" s="9"/>
      <c r="QZL47" s="9"/>
      <c r="QZM47" s="308"/>
      <c r="QZN47" s="7"/>
      <c r="QZO47" s="8"/>
      <c r="QZP47" s="10"/>
      <c r="QZQ47" s="9"/>
      <c r="QZR47" s="9"/>
      <c r="QZS47" s="9"/>
      <c r="QZT47" s="308"/>
      <c r="QZU47" s="7"/>
      <c r="QZV47" s="8"/>
      <c r="QZW47" s="10"/>
      <c r="QZX47" s="9"/>
      <c r="QZY47" s="9"/>
      <c r="QZZ47" s="9"/>
      <c r="RAA47" s="308"/>
      <c r="RAB47" s="7"/>
      <c r="RAC47" s="8"/>
      <c r="RAD47" s="10"/>
      <c r="RAE47" s="9"/>
      <c r="RAF47" s="9"/>
      <c r="RAG47" s="9"/>
      <c r="RAH47" s="308"/>
      <c r="RAI47" s="7"/>
      <c r="RAJ47" s="8"/>
      <c r="RAK47" s="10"/>
      <c r="RAL47" s="9"/>
      <c r="RAM47" s="9"/>
      <c r="RAN47" s="9"/>
      <c r="RAO47" s="308"/>
      <c r="RAP47" s="7"/>
      <c r="RAQ47" s="8"/>
      <c r="RAR47" s="10"/>
      <c r="RAS47" s="9"/>
      <c r="RAT47" s="9"/>
      <c r="RAU47" s="9"/>
      <c r="RAV47" s="308"/>
      <c r="RAW47" s="7"/>
      <c r="RAX47" s="8"/>
      <c r="RAY47" s="10"/>
      <c r="RAZ47" s="9"/>
      <c r="RBA47" s="9"/>
      <c r="RBB47" s="9"/>
      <c r="RBC47" s="308"/>
      <c r="RBD47" s="7"/>
      <c r="RBE47" s="8"/>
      <c r="RBF47" s="10"/>
      <c r="RBG47" s="9"/>
      <c r="RBH47" s="9"/>
      <c r="RBI47" s="9"/>
      <c r="RBJ47" s="308"/>
      <c r="RBK47" s="7"/>
      <c r="RBL47" s="8"/>
      <c r="RBM47" s="10"/>
      <c r="RBN47" s="9"/>
      <c r="RBO47" s="9"/>
      <c r="RBP47" s="9"/>
      <c r="RBQ47" s="308"/>
      <c r="RBR47" s="7"/>
      <c r="RBS47" s="8"/>
      <c r="RBT47" s="10"/>
      <c r="RBU47" s="9"/>
      <c r="RBV47" s="9"/>
      <c r="RBW47" s="9"/>
      <c r="RBX47" s="308"/>
      <c r="RBY47" s="7"/>
      <c r="RBZ47" s="8"/>
      <c r="RCA47" s="10"/>
      <c r="RCB47" s="9"/>
      <c r="RCC47" s="9"/>
      <c r="RCD47" s="9"/>
      <c r="RCE47" s="308"/>
      <c r="RCF47" s="7"/>
      <c r="RCG47" s="8"/>
      <c r="RCH47" s="10"/>
      <c r="RCI47" s="9"/>
      <c r="RCJ47" s="9"/>
      <c r="RCK47" s="9"/>
      <c r="RCL47" s="308"/>
      <c r="RCM47" s="7"/>
      <c r="RCN47" s="8"/>
      <c r="RCO47" s="10"/>
      <c r="RCP47" s="9"/>
      <c r="RCQ47" s="9"/>
      <c r="RCR47" s="9"/>
      <c r="RCS47" s="308"/>
      <c r="RCT47" s="7"/>
      <c r="RCU47" s="8"/>
      <c r="RCV47" s="10"/>
      <c r="RCW47" s="9"/>
      <c r="RCX47" s="9"/>
      <c r="RCY47" s="9"/>
      <c r="RCZ47" s="308"/>
      <c r="RDA47" s="7"/>
      <c r="RDB47" s="8"/>
      <c r="RDC47" s="10"/>
      <c r="RDD47" s="9"/>
      <c r="RDE47" s="9"/>
      <c r="RDF47" s="9"/>
      <c r="RDG47" s="308"/>
      <c r="RDH47" s="7"/>
      <c r="RDI47" s="8"/>
      <c r="RDJ47" s="10"/>
      <c r="RDK47" s="9"/>
      <c r="RDL47" s="9"/>
      <c r="RDM47" s="9"/>
      <c r="RDN47" s="308"/>
      <c r="RDO47" s="7"/>
      <c r="RDP47" s="8"/>
      <c r="RDQ47" s="10"/>
      <c r="RDR47" s="9"/>
      <c r="RDS47" s="9"/>
      <c r="RDT47" s="9"/>
      <c r="RDU47" s="308"/>
      <c r="RDV47" s="7"/>
      <c r="RDW47" s="8"/>
      <c r="RDX47" s="10"/>
      <c r="RDY47" s="9"/>
      <c r="RDZ47" s="9"/>
      <c r="REA47" s="9"/>
      <c r="REB47" s="308"/>
      <c r="REC47" s="7"/>
      <c r="RED47" s="8"/>
      <c r="REE47" s="10"/>
      <c r="REF47" s="9"/>
      <c r="REG47" s="9"/>
      <c r="REH47" s="9"/>
      <c r="REI47" s="308"/>
      <c r="REJ47" s="7"/>
      <c r="REK47" s="8"/>
      <c r="REL47" s="10"/>
      <c r="REM47" s="9"/>
      <c r="REN47" s="9"/>
      <c r="REO47" s="9"/>
      <c r="REP47" s="308"/>
      <c r="REQ47" s="7"/>
      <c r="RER47" s="8"/>
      <c r="RES47" s="10"/>
      <c r="RET47" s="9"/>
      <c r="REU47" s="9"/>
      <c r="REV47" s="9"/>
      <c r="REW47" s="308"/>
      <c r="REX47" s="7"/>
      <c r="REY47" s="8"/>
      <c r="REZ47" s="10"/>
      <c r="RFA47" s="9"/>
      <c r="RFB47" s="9"/>
      <c r="RFC47" s="9"/>
      <c r="RFD47" s="308"/>
      <c r="RFE47" s="7"/>
      <c r="RFF47" s="8"/>
      <c r="RFG47" s="10"/>
      <c r="RFH47" s="9"/>
      <c r="RFI47" s="9"/>
      <c r="RFJ47" s="9"/>
      <c r="RFK47" s="308"/>
      <c r="RFL47" s="7"/>
      <c r="RFM47" s="8"/>
      <c r="RFN47" s="10"/>
      <c r="RFO47" s="9"/>
      <c r="RFP47" s="9"/>
      <c r="RFQ47" s="9"/>
      <c r="RFR47" s="308"/>
      <c r="RFS47" s="7"/>
      <c r="RFT47" s="8"/>
      <c r="RFU47" s="10"/>
      <c r="RFV47" s="9"/>
      <c r="RFW47" s="9"/>
      <c r="RFX47" s="9"/>
      <c r="RFY47" s="308"/>
      <c r="RFZ47" s="7"/>
      <c r="RGA47" s="8"/>
      <c r="RGB47" s="10"/>
      <c r="RGC47" s="9"/>
      <c r="RGD47" s="9"/>
      <c r="RGE47" s="9"/>
      <c r="RGF47" s="308"/>
      <c r="RGG47" s="7"/>
      <c r="RGH47" s="8"/>
      <c r="RGI47" s="10"/>
      <c r="RGJ47" s="9"/>
      <c r="RGK47" s="9"/>
      <c r="RGL47" s="9"/>
      <c r="RGM47" s="308"/>
      <c r="RGN47" s="7"/>
      <c r="RGO47" s="8"/>
      <c r="RGP47" s="10"/>
      <c r="RGQ47" s="9"/>
      <c r="RGR47" s="9"/>
      <c r="RGS47" s="9"/>
      <c r="RGT47" s="308"/>
      <c r="RGU47" s="7"/>
      <c r="RGV47" s="8"/>
      <c r="RGW47" s="10"/>
      <c r="RGX47" s="9"/>
      <c r="RGY47" s="9"/>
      <c r="RGZ47" s="9"/>
      <c r="RHA47" s="308"/>
      <c r="RHB47" s="7"/>
      <c r="RHC47" s="8"/>
      <c r="RHD47" s="10"/>
      <c r="RHE47" s="9"/>
      <c r="RHF47" s="9"/>
      <c r="RHG47" s="9"/>
      <c r="RHH47" s="308"/>
      <c r="RHI47" s="7"/>
      <c r="RHJ47" s="8"/>
      <c r="RHK47" s="10"/>
      <c r="RHL47" s="9"/>
      <c r="RHM47" s="9"/>
      <c r="RHN47" s="9"/>
      <c r="RHO47" s="308"/>
      <c r="RHP47" s="7"/>
      <c r="RHQ47" s="8"/>
      <c r="RHR47" s="10"/>
      <c r="RHS47" s="9"/>
      <c r="RHT47" s="9"/>
      <c r="RHU47" s="9"/>
      <c r="RHV47" s="308"/>
      <c r="RHW47" s="7"/>
      <c r="RHX47" s="8"/>
      <c r="RHY47" s="10"/>
      <c r="RHZ47" s="9"/>
      <c r="RIA47" s="9"/>
      <c r="RIB47" s="9"/>
      <c r="RIC47" s="308"/>
      <c r="RID47" s="7"/>
      <c r="RIE47" s="8"/>
      <c r="RIF47" s="10"/>
      <c r="RIG47" s="9"/>
      <c r="RIH47" s="9"/>
      <c r="RII47" s="9"/>
      <c r="RIJ47" s="308"/>
      <c r="RIK47" s="7"/>
      <c r="RIL47" s="8"/>
      <c r="RIM47" s="10"/>
      <c r="RIN47" s="9"/>
      <c r="RIO47" s="9"/>
      <c r="RIP47" s="9"/>
      <c r="RIQ47" s="308"/>
      <c r="RIR47" s="7"/>
      <c r="RIS47" s="8"/>
      <c r="RIT47" s="10"/>
      <c r="RIU47" s="9"/>
      <c r="RIV47" s="9"/>
      <c r="RIW47" s="9"/>
      <c r="RIX47" s="308"/>
      <c r="RIY47" s="7"/>
      <c r="RIZ47" s="8"/>
      <c r="RJA47" s="10"/>
      <c r="RJB47" s="9"/>
      <c r="RJC47" s="9"/>
      <c r="RJD47" s="9"/>
      <c r="RJE47" s="308"/>
      <c r="RJF47" s="7"/>
      <c r="RJG47" s="8"/>
      <c r="RJH47" s="10"/>
      <c r="RJI47" s="9"/>
      <c r="RJJ47" s="9"/>
      <c r="RJK47" s="9"/>
      <c r="RJL47" s="308"/>
      <c r="RJM47" s="7"/>
      <c r="RJN47" s="8"/>
      <c r="RJO47" s="10"/>
      <c r="RJP47" s="9"/>
      <c r="RJQ47" s="9"/>
      <c r="RJR47" s="9"/>
      <c r="RJS47" s="308"/>
      <c r="RJT47" s="7"/>
      <c r="RJU47" s="8"/>
      <c r="RJV47" s="10"/>
      <c r="RJW47" s="9"/>
      <c r="RJX47" s="9"/>
      <c r="RJY47" s="9"/>
      <c r="RJZ47" s="308"/>
      <c r="RKA47" s="7"/>
      <c r="RKB47" s="8"/>
      <c r="RKC47" s="10"/>
      <c r="RKD47" s="9"/>
      <c r="RKE47" s="9"/>
      <c r="RKF47" s="9"/>
      <c r="RKG47" s="308"/>
      <c r="RKH47" s="7"/>
      <c r="RKI47" s="8"/>
      <c r="RKJ47" s="10"/>
      <c r="RKK47" s="9"/>
      <c r="RKL47" s="9"/>
      <c r="RKM47" s="9"/>
      <c r="RKN47" s="308"/>
      <c r="RKO47" s="7"/>
      <c r="RKP47" s="8"/>
      <c r="RKQ47" s="10"/>
      <c r="RKR47" s="9"/>
      <c r="RKS47" s="9"/>
      <c r="RKT47" s="9"/>
      <c r="RKU47" s="308"/>
      <c r="RKV47" s="7"/>
      <c r="RKW47" s="8"/>
      <c r="RKX47" s="10"/>
      <c r="RKY47" s="9"/>
      <c r="RKZ47" s="9"/>
      <c r="RLA47" s="9"/>
      <c r="RLB47" s="308"/>
      <c r="RLC47" s="7"/>
      <c r="RLD47" s="8"/>
      <c r="RLE47" s="10"/>
      <c r="RLF47" s="9"/>
      <c r="RLG47" s="9"/>
      <c r="RLH47" s="9"/>
      <c r="RLI47" s="308"/>
      <c r="RLJ47" s="7"/>
      <c r="RLK47" s="8"/>
      <c r="RLL47" s="10"/>
      <c r="RLM47" s="9"/>
      <c r="RLN47" s="9"/>
      <c r="RLO47" s="9"/>
      <c r="RLP47" s="308"/>
      <c r="RLQ47" s="7"/>
      <c r="RLR47" s="8"/>
      <c r="RLS47" s="10"/>
      <c r="RLT47" s="9"/>
      <c r="RLU47" s="9"/>
      <c r="RLV47" s="9"/>
      <c r="RLW47" s="308"/>
      <c r="RLX47" s="7"/>
      <c r="RLY47" s="8"/>
      <c r="RLZ47" s="10"/>
      <c r="RMA47" s="9"/>
      <c r="RMB47" s="9"/>
      <c r="RMC47" s="9"/>
      <c r="RMD47" s="308"/>
      <c r="RME47" s="7"/>
      <c r="RMF47" s="8"/>
      <c r="RMG47" s="10"/>
      <c r="RMH47" s="9"/>
      <c r="RMI47" s="9"/>
      <c r="RMJ47" s="9"/>
      <c r="RMK47" s="308"/>
      <c r="RML47" s="7"/>
      <c r="RMM47" s="8"/>
      <c r="RMN47" s="10"/>
      <c r="RMO47" s="9"/>
      <c r="RMP47" s="9"/>
      <c r="RMQ47" s="9"/>
      <c r="RMR47" s="308"/>
      <c r="RMS47" s="7"/>
      <c r="RMT47" s="8"/>
      <c r="RMU47" s="10"/>
      <c r="RMV47" s="9"/>
      <c r="RMW47" s="9"/>
      <c r="RMX47" s="9"/>
      <c r="RMY47" s="308"/>
      <c r="RMZ47" s="7"/>
      <c r="RNA47" s="8"/>
      <c r="RNB47" s="10"/>
      <c r="RNC47" s="9"/>
      <c r="RND47" s="9"/>
      <c r="RNE47" s="9"/>
      <c r="RNF47" s="308"/>
      <c r="RNG47" s="7"/>
      <c r="RNH47" s="8"/>
      <c r="RNI47" s="10"/>
      <c r="RNJ47" s="9"/>
      <c r="RNK47" s="9"/>
      <c r="RNL47" s="9"/>
      <c r="RNM47" s="308"/>
      <c r="RNN47" s="7"/>
      <c r="RNO47" s="8"/>
      <c r="RNP47" s="10"/>
      <c r="RNQ47" s="9"/>
      <c r="RNR47" s="9"/>
      <c r="RNS47" s="9"/>
      <c r="RNT47" s="308"/>
      <c r="RNU47" s="7"/>
      <c r="RNV47" s="8"/>
      <c r="RNW47" s="10"/>
      <c r="RNX47" s="9"/>
      <c r="RNY47" s="9"/>
      <c r="RNZ47" s="9"/>
      <c r="ROA47" s="308"/>
      <c r="ROB47" s="7"/>
      <c r="ROC47" s="8"/>
      <c r="ROD47" s="10"/>
      <c r="ROE47" s="9"/>
      <c r="ROF47" s="9"/>
      <c r="ROG47" s="9"/>
      <c r="ROH47" s="308"/>
      <c r="ROI47" s="7"/>
      <c r="ROJ47" s="8"/>
      <c r="ROK47" s="10"/>
      <c r="ROL47" s="9"/>
      <c r="ROM47" s="9"/>
      <c r="RON47" s="9"/>
      <c r="ROO47" s="308"/>
      <c r="ROP47" s="7"/>
      <c r="ROQ47" s="8"/>
      <c r="ROR47" s="10"/>
      <c r="ROS47" s="9"/>
      <c r="ROT47" s="9"/>
      <c r="ROU47" s="9"/>
      <c r="ROV47" s="308"/>
      <c r="ROW47" s="7"/>
      <c r="ROX47" s="8"/>
      <c r="ROY47" s="10"/>
      <c r="ROZ47" s="9"/>
      <c r="RPA47" s="9"/>
      <c r="RPB47" s="9"/>
      <c r="RPC47" s="308"/>
      <c r="RPD47" s="7"/>
      <c r="RPE47" s="8"/>
      <c r="RPF47" s="10"/>
      <c r="RPG47" s="9"/>
      <c r="RPH47" s="9"/>
      <c r="RPI47" s="9"/>
      <c r="RPJ47" s="308"/>
      <c r="RPK47" s="7"/>
      <c r="RPL47" s="8"/>
      <c r="RPM47" s="10"/>
      <c r="RPN47" s="9"/>
      <c r="RPO47" s="9"/>
      <c r="RPP47" s="9"/>
      <c r="RPQ47" s="308"/>
      <c r="RPR47" s="7"/>
      <c r="RPS47" s="8"/>
      <c r="RPT47" s="10"/>
      <c r="RPU47" s="9"/>
      <c r="RPV47" s="9"/>
      <c r="RPW47" s="9"/>
      <c r="RPX47" s="308"/>
      <c r="RPY47" s="7"/>
      <c r="RPZ47" s="8"/>
      <c r="RQA47" s="10"/>
      <c r="RQB47" s="9"/>
      <c r="RQC47" s="9"/>
      <c r="RQD47" s="9"/>
      <c r="RQE47" s="308"/>
      <c r="RQF47" s="7"/>
      <c r="RQG47" s="8"/>
      <c r="RQH47" s="10"/>
      <c r="RQI47" s="9"/>
      <c r="RQJ47" s="9"/>
      <c r="RQK47" s="9"/>
      <c r="RQL47" s="308"/>
      <c r="RQM47" s="7"/>
      <c r="RQN47" s="8"/>
      <c r="RQO47" s="10"/>
      <c r="RQP47" s="9"/>
      <c r="RQQ47" s="9"/>
      <c r="RQR47" s="9"/>
      <c r="RQS47" s="308"/>
      <c r="RQT47" s="7"/>
      <c r="RQU47" s="8"/>
      <c r="RQV47" s="10"/>
      <c r="RQW47" s="9"/>
      <c r="RQX47" s="9"/>
      <c r="RQY47" s="9"/>
      <c r="RQZ47" s="308"/>
      <c r="RRA47" s="7"/>
      <c r="RRB47" s="8"/>
      <c r="RRC47" s="10"/>
      <c r="RRD47" s="9"/>
      <c r="RRE47" s="9"/>
      <c r="RRF47" s="9"/>
      <c r="RRG47" s="308"/>
      <c r="RRH47" s="7"/>
      <c r="RRI47" s="8"/>
      <c r="RRJ47" s="10"/>
      <c r="RRK47" s="9"/>
      <c r="RRL47" s="9"/>
      <c r="RRM47" s="9"/>
      <c r="RRN47" s="308"/>
      <c r="RRO47" s="7"/>
      <c r="RRP47" s="8"/>
      <c r="RRQ47" s="10"/>
      <c r="RRR47" s="9"/>
      <c r="RRS47" s="9"/>
      <c r="RRT47" s="9"/>
      <c r="RRU47" s="308"/>
      <c r="RRV47" s="7"/>
      <c r="RRW47" s="8"/>
      <c r="RRX47" s="10"/>
      <c r="RRY47" s="9"/>
      <c r="RRZ47" s="9"/>
      <c r="RSA47" s="9"/>
      <c r="RSB47" s="308"/>
      <c r="RSC47" s="7"/>
      <c r="RSD47" s="8"/>
      <c r="RSE47" s="10"/>
      <c r="RSF47" s="9"/>
      <c r="RSG47" s="9"/>
      <c r="RSH47" s="9"/>
      <c r="RSI47" s="308"/>
      <c r="RSJ47" s="7"/>
      <c r="RSK47" s="8"/>
      <c r="RSL47" s="10"/>
      <c r="RSM47" s="9"/>
      <c r="RSN47" s="9"/>
      <c r="RSO47" s="9"/>
      <c r="RSP47" s="308"/>
      <c r="RSQ47" s="7"/>
      <c r="RSR47" s="8"/>
      <c r="RSS47" s="10"/>
      <c r="RST47" s="9"/>
      <c r="RSU47" s="9"/>
      <c r="RSV47" s="9"/>
      <c r="RSW47" s="308"/>
      <c r="RSX47" s="7"/>
      <c r="RSY47" s="8"/>
      <c r="RSZ47" s="10"/>
      <c r="RTA47" s="9"/>
      <c r="RTB47" s="9"/>
      <c r="RTC47" s="9"/>
      <c r="RTD47" s="308"/>
      <c r="RTE47" s="7"/>
      <c r="RTF47" s="8"/>
      <c r="RTG47" s="10"/>
      <c r="RTH47" s="9"/>
      <c r="RTI47" s="9"/>
      <c r="RTJ47" s="9"/>
      <c r="RTK47" s="308"/>
      <c r="RTL47" s="7"/>
      <c r="RTM47" s="8"/>
      <c r="RTN47" s="10"/>
      <c r="RTO47" s="9"/>
      <c r="RTP47" s="9"/>
      <c r="RTQ47" s="9"/>
      <c r="RTR47" s="308"/>
      <c r="RTS47" s="7"/>
      <c r="RTT47" s="8"/>
      <c r="RTU47" s="10"/>
      <c r="RTV47" s="9"/>
      <c r="RTW47" s="9"/>
      <c r="RTX47" s="9"/>
      <c r="RTY47" s="308"/>
      <c r="RTZ47" s="7"/>
      <c r="RUA47" s="8"/>
      <c r="RUB47" s="10"/>
      <c r="RUC47" s="9"/>
      <c r="RUD47" s="9"/>
      <c r="RUE47" s="9"/>
      <c r="RUF47" s="308"/>
      <c r="RUG47" s="7"/>
      <c r="RUH47" s="8"/>
      <c r="RUI47" s="10"/>
      <c r="RUJ47" s="9"/>
      <c r="RUK47" s="9"/>
      <c r="RUL47" s="9"/>
      <c r="RUM47" s="308"/>
      <c r="RUN47" s="7"/>
      <c r="RUO47" s="8"/>
      <c r="RUP47" s="10"/>
      <c r="RUQ47" s="9"/>
      <c r="RUR47" s="9"/>
      <c r="RUS47" s="9"/>
      <c r="RUT47" s="308"/>
      <c r="RUU47" s="7"/>
      <c r="RUV47" s="8"/>
      <c r="RUW47" s="10"/>
      <c r="RUX47" s="9"/>
      <c r="RUY47" s="9"/>
      <c r="RUZ47" s="9"/>
      <c r="RVA47" s="308"/>
      <c r="RVB47" s="7"/>
      <c r="RVC47" s="8"/>
      <c r="RVD47" s="10"/>
      <c r="RVE47" s="9"/>
      <c r="RVF47" s="9"/>
      <c r="RVG47" s="9"/>
      <c r="RVH47" s="308"/>
      <c r="RVI47" s="7"/>
      <c r="RVJ47" s="8"/>
      <c r="RVK47" s="10"/>
      <c r="RVL47" s="9"/>
      <c r="RVM47" s="9"/>
      <c r="RVN47" s="9"/>
      <c r="RVO47" s="308"/>
      <c r="RVP47" s="7"/>
      <c r="RVQ47" s="8"/>
      <c r="RVR47" s="10"/>
      <c r="RVS47" s="9"/>
      <c r="RVT47" s="9"/>
      <c r="RVU47" s="9"/>
      <c r="RVV47" s="308"/>
      <c r="RVW47" s="7"/>
      <c r="RVX47" s="8"/>
      <c r="RVY47" s="10"/>
      <c r="RVZ47" s="9"/>
      <c r="RWA47" s="9"/>
      <c r="RWB47" s="9"/>
      <c r="RWC47" s="308"/>
      <c r="RWD47" s="7"/>
      <c r="RWE47" s="8"/>
      <c r="RWF47" s="10"/>
      <c r="RWG47" s="9"/>
      <c r="RWH47" s="9"/>
      <c r="RWI47" s="9"/>
      <c r="RWJ47" s="308"/>
      <c r="RWK47" s="7"/>
      <c r="RWL47" s="8"/>
      <c r="RWM47" s="10"/>
      <c r="RWN47" s="9"/>
      <c r="RWO47" s="9"/>
      <c r="RWP47" s="9"/>
      <c r="RWQ47" s="308"/>
      <c r="RWR47" s="7"/>
      <c r="RWS47" s="8"/>
      <c r="RWT47" s="10"/>
      <c r="RWU47" s="9"/>
      <c r="RWV47" s="9"/>
      <c r="RWW47" s="9"/>
      <c r="RWX47" s="308"/>
      <c r="RWY47" s="7"/>
      <c r="RWZ47" s="8"/>
      <c r="RXA47" s="10"/>
      <c r="RXB47" s="9"/>
      <c r="RXC47" s="9"/>
      <c r="RXD47" s="9"/>
      <c r="RXE47" s="308"/>
      <c r="RXF47" s="7"/>
      <c r="RXG47" s="8"/>
      <c r="RXH47" s="10"/>
      <c r="RXI47" s="9"/>
      <c r="RXJ47" s="9"/>
      <c r="RXK47" s="9"/>
      <c r="RXL47" s="308"/>
      <c r="RXM47" s="7"/>
      <c r="RXN47" s="8"/>
      <c r="RXO47" s="10"/>
      <c r="RXP47" s="9"/>
      <c r="RXQ47" s="9"/>
      <c r="RXR47" s="9"/>
      <c r="RXS47" s="308"/>
      <c r="RXT47" s="7"/>
      <c r="RXU47" s="8"/>
      <c r="RXV47" s="10"/>
      <c r="RXW47" s="9"/>
      <c r="RXX47" s="9"/>
      <c r="RXY47" s="9"/>
      <c r="RXZ47" s="308"/>
      <c r="RYA47" s="7"/>
      <c r="RYB47" s="8"/>
      <c r="RYC47" s="10"/>
      <c r="RYD47" s="9"/>
      <c r="RYE47" s="9"/>
      <c r="RYF47" s="9"/>
      <c r="RYG47" s="308"/>
      <c r="RYH47" s="7"/>
      <c r="RYI47" s="8"/>
      <c r="RYJ47" s="10"/>
      <c r="RYK47" s="9"/>
      <c r="RYL47" s="9"/>
      <c r="RYM47" s="9"/>
      <c r="RYN47" s="308"/>
      <c r="RYO47" s="7"/>
      <c r="RYP47" s="8"/>
      <c r="RYQ47" s="10"/>
      <c r="RYR47" s="9"/>
      <c r="RYS47" s="9"/>
      <c r="RYT47" s="9"/>
      <c r="RYU47" s="308"/>
      <c r="RYV47" s="7"/>
      <c r="RYW47" s="8"/>
      <c r="RYX47" s="10"/>
      <c r="RYY47" s="9"/>
      <c r="RYZ47" s="9"/>
      <c r="RZA47" s="9"/>
      <c r="RZB47" s="308"/>
      <c r="RZC47" s="7"/>
      <c r="RZD47" s="8"/>
      <c r="RZE47" s="10"/>
      <c r="RZF47" s="9"/>
      <c r="RZG47" s="9"/>
      <c r="RZH47" s="9"/>
      <c r="RZI47" s="308"/>
      <c r="RZJ47" s="7"/>
      <c r="RZK47" s="8"/>
      <c r="RZL47" s="10"/>
      <c r="RZM47" s="9"/>
      <c r="RZN47" s="9"/>
      <c r="RZO47" s="9"/>
      <c r="RZP47" s="308"/>
      <c r="RZQ47" s="7"/>
      <c r="RZR47" s="8"/>
      <c r="RZS47" s="10"/>
      <c r="RZT47" s="9"/>
      <c r="RZU47" s="9"/>
      <c r="RZV47" s="9"/>
      <c r="RZW47" s="308"/>
      <c r="RZX47" s="7"/>
      <c r="RZY47" s="8"/>
      <c r="RZZ47" s="10"/>
      <c r="SAA47" s="9"/>
      <c r="SAB47" s="9"/>
      <c r="SAC47" s="9"/>
      <c r="SAD47" s="308"/>
      <c r="SAE47" s="7"/>
      <c r="SAF47" s="8"/>
      <c r="SAG47" s="10"/>
      <c r="SAH47" s="9"/>
      <c r="SAI47" s="9"/>
      <c r="SAJ47" s="9"/>
      <c r="SAK47" s="308"/>
      <c r="SAL47" s="7"/>
      <c r="SAM47" s="8"/>
      <c r="SAN47" s="10"/>
      <c r="SAO47" s="9"/>
      <c r="SAP47" s="9"/>
      <c r="SAQ47" s="9"/>
      <c r="SAR47" s="308"/>
      <c r="SAS47" s="7"/>
      <c r="SAT47" s="8"/>
      <c r="SAU47" s="10"/>
      <c r="SAV47" s="9"/>
      <c r="SAW47" s="9"/>
      <c r="SAX47" s="9"/>
      <c r="SAY47" s="308"/>
      <c r="SAZ47" s="7"/>
      <c r="SBA47" s="8"/>
      <c r="SBB47" s="10"/>
      <c r="SBC47" s="9"/>
      <c r="SBD47" s="9"/>
      <c r="SBE47" s="9"/>
      <c r="SBF47" s="308"/>
      <c r="SBG47" s="7"/>
      <c r="SBH47" s="8"/>
      <c r="SBI47" s="10"/>
      <c r="SBJ47" s="9"/>
      <c r="SBK47" s="9"/>
      <c r="SBL47" s="9"/>
      <c r="SBM47" s="308"/>
      <c r="SBN47" s="7"/>
      <c r="SBO47" s="8"/>
      <c r="SBP47" s="10"/>
      <c r="SBQ47" s="9"/>
      <c r="SBR47" s="9"/>
      <c r="SBS47" s="9"/>
      <c r="SBT47" s="308"/>
      <c r="SBU47" s="7"/>
      <c r="SBV47" s="8"/>
      <c r="SBW47" s="10"/>
      <c r="SBX47" s="9"/>
      <c r="SBY47" s="9"/>
      <c r="SBZ47" s="9"/>
      <c r="SCA47" s="308"/>
      <c r="SCB47" s="7"/>
      <c r="SCC47" s="8"/>
      <c r="SCD47" s="10"/>
      <c r="SCE47" s="9"/>
      <c r="SCF47" s="9"/>
      <c r="SCG47" s="9"/>
      <c r="SCH47" s="308"/>
      <c r="SCI47" s="7"/>
      <c r="SCJ47" s="8"/>
      <c r="SCK47" s="10"/>
      <c r="SCL47" s="9"/>
      <c r="SCM47" s="9"/>
      <c r="SCN47" s="9"/>
      <c r="SCO47" s="308"/>
      <c r="SCP47" s="7"/>
      <c r="SCQ47" s="8"/>
      <c r="SCR47" s="10"/>
      <c r="SCS47" s="9"/>
      <c r="SCT47" s="9"/>
      <c r="SCU47" s="9"/>
      <c r="SCV47" s="308"/>
      <c r="SCW47" s="7"/>
      <c r="SCX47" s="8"/>
      <c r="SCY47" s="10"/>
      <c r="SCZ47" s="9"/>
      <c r="SDA47" s="9"/>
      <c r="SDB47" s="9"/>
      <c r="SDC47" s="308"/>
      <c r="SDD47" s="7"/>
      <c r="SDE47" s="8"/>
      <c r="SDF47" s="10"/>
      <c r="SDG47" s="9"/>
      <c r="SDH47" s="9"/>
      <c r="SDI47" s="9"/>
      <c r="SDJ47" s="308"/>
      <c r="SDK47" s="7"/>
      <c r="SDL47" s="8"/>
      <c r="SDM47" s="10"/>
      <c r="SDN47" s="9"/>
      <c r="SDO47" s="9"/>
      <c r="SDP47" s="9"/>
      <c r="SDQ47" s="308"/>
      <c r="SDR47" s="7"/>
      <c r="SDS47" s="8"/>
      <c r="SDT47" s="10"/>
      <c r="SDU47" s="9"/>
      <c r="SDV47" s="9"/>
      <c r="SDW47" s="9"/>
      <c r="SDX47" s="308"/>
      <c r="SDY47" s="7"/>
      <c r="SDZ47" s="8"/>
      <c r="SEA47" s="10"/>
      <c r="SEB47" s="9"/>
      <c r="SEC47" s="9"/>
      <c r="SED47" s="9"/>
      <c r="SEE47" s="308"/>
      <c r="SEF47" s="7"/>
      <c r="SEG47" s="8"/>
      <c r="SEH47" s="10"/>
      <c r="SEI47" s="9"/>
      <c r="SEJ47" s="9"/>
      <c r="SEK47" s="9"/>
      <c r="SEL47" s="308"/>
      <c r="SEM47" s="7"/>
      <c r="SEN47" s="8"/>
      <c r="SEO47" s="10"/>
      <c r="SEP47" s="9"/>
      <c r="SEQ47" s="9"/>
      <c r="SER47" s="9"/>
      <c r="SES47" s="308"/>
      <c r="SET47" s="7"/>
      <c r="SEU47" s="8"/>
      <c r="SEV47" s="10"/>
      <c r="SEW47" s="9"/>
      <c r="SEX47" s="9"/>
      <c r="SEY47" s="9"/>
      <c r="SEZ47" s="308"/>
      <c r="SFA47" s="7"/>
      <c r="SFB47" s="8"/>
      <c r="SFC47" s="10"/>
      <c r="SFD47" s="9"/>
      <c r="SFE47" s="9"/>
      <c r="SFF47" s="9"/>
      <c r="SFG47" s="308"/>
      <c r="SFH47" s="7"/>
      <c r="SFI47" s="8"/>
      <c r="SFJ47" s="10"/>
      <c r="SFK47" s="9"/>
      <c r="SFL47" s="9"/>
      <c r="SFM47" s="9"/>
      <c r="SFN47" s="308"/>
      <c r="SFO47" s="7"/>
      <c r="SFP47" s="8"/>
      <c r="SFQ47" s="10"/>
      <c r="SFR47" s="9"/>
      <c r="SFS47" s="9"/>
      <c r="SFT47" s="9"/>
      <c r="SFU47" s="308"/>
      <c r="SFV47" s="7"/>
      <c r="SFW47" s="8"/>
      <c r="SFX47" s="10"/>
      <c r="SFY47" s="9"/>
      <c r="SFZ47" s="9"/>
      <c r="SGA47" s="9"/>
      <c r="SGB47" s="308"/>
      <c r="SGC47" s="7"/>
      <c r="SGD47" s="8"/>
      <c r="SGE47" s="10"/>
      <c r="SGF47" s="9"/>
      <c r="SGG47" s="9"/>
      <c r="SGH47" s="9"/>
      <c r="SGI47" s="308"/>
      <c r="SGJ47" s="7"/>
      <c r="SGK47" s="8"/>
      <c r="SGL47" s="10"/>
      <c r="SGM47" s="9"/>
      <c r="SGN47" s="9"/>
      <c r="SGO47" s="9"/>
      <c r="SGP47" s="308"/>
      <c r="SGQ47" s="7"/>
      <c r="SGR47" s="8"/>
      <c r="SGS47" s="10"/>
      <c r="SGT47" s="9"/>
      <c r="SGU47" s="9"/>
      <c r="SGV47" s="9"/>
      <c r="SGW47" s="308"/>
      <c r="SGX47" s="7"/>
      <c r="SGY47" s="8"/>
      <c r="SGZ47" s="10"/>
      <c r="SHA47" s="9"/>
      <c r="SHB47" s="9"/>
      <c r="SHC47" s="9"/>
      <c r="SHD47" s="308"/>
      <c r="SHE47" s="7"/>
      <c r="SHF47" s="8"/>
      <c r="SHG47" s="10"/>
      <c r="SHH47" s="9"/>
      <c r="SHI47" s="9"/>
      <c r="SHJ47" s="9"/>
      <c r="SHK47" s="308"/>
      <c r="SHL47" s="7"/>
      <c r="SHM47" s="8"/>
      <c r="SHN47" s="10"/>
      <c r="SHO47" s="9"/>
      <c r="SHP47" s="9"/>
      <c r="SHQ47" s="9"/>
      <c r="SHR47" s="308"/>
      <c r="SHS47" s="7"/>
      <c r="SHT47" s="8"/>
      <c r="SHU47" s="10"/>
      <c r="SHV47" s="9"/>
      <c r="SHW47" s="9"/>
      <c r="SHX47" s="9"/>
      <c r="SHY47" s="308"/>
      <c r="SHZ47" s="7"/>
      <c r="SIA47" s="8"/>
      <c r="SIB47" s="10"/>
      <c r="SIC47" s="9"/>
      <c r="SID47" s="9"/>
      <c r="SIE47" s="9"/>
      <c r="SIF47" s="308"/>
      <c r="SIG47" s="7"/>
      <c r="SIH47" s="8"/>
      <c r="SII47" s="10"/>
      <c r="SIJ47" s="9"/>
      <c r="SIK47" s="9"/>
      <c r="SIL47" s="9"/>
      <c r="SIM47" s="308"/>
      <c r="SIN47" s="7"/>
      <c r="SIO47" s="8"/>
      <c r="SIP47" s="10"/>
      <c r="SIQ47" s="9"/>
      <c r="SIR47" s="9"/>
      <c r="SIS47" s="9"/>
      <c r="SIT47" s="308"/>
      <c r="SIU47" s="7"/>
      <c r="SIV47" s="8"/>
      <c r="SIW47" s="10"/>
      <c r="SIX47" s="9"/>
      <c r="SIY47" s="9"/>
      <c r="SIZ47" s="9"/>
      <c r="SJA47" s="308"/>
      <c r="SJB47" s="7"/>
      <c r="SJC47" s="8"/>
      <c r="SJD47" s="10"/>
      <c r="SJE47" s="9"/>
      <c r="SJF47" s="9"/>
      <c r="SJG47" s="9"/>
      <c r="SJH47" s="308"/>
      <c r="SJI47" s="7"/>
      <c r="SJJ47" s="8"/>
      <c r="SJK47" s="10"/>
      <c r="SJL47" s="9"/>
      <c r="SJM47" s="9"/>
      <c r="SJN47" s="9"/>
      <c r="SJO47" s="308"/>
      <c r="SJP47" s="7"/>
      <c r="SJQ47" s="8"/>
      <c r="SJR47" s="10"/>
      <c r="SJS47" s="9"/>
      <c r="SJT47" s="9"/>
      <c r="SJU47" s="9"/>
      <c r="SJV47" s="308"/>
      <c r="SJW47" s="7"/>
      <c r="SJX47" s="8"/>
      <c r="SJY47" s="10"/>
      <c r="SJZ47" s="9"/>
      <c r="SKA47" s="9"/>
      <c r="SKB47" s="9"/>
      <c r="SKC47" s="308"/>
      <c r="SKD47" s="7"/>
      <c r="SKE47" s="8"/>
      <c r="SKF47" s="10"/>
      <c r="SKG47" s="9"/>
      <c r="SKH47" s="9"/>
      <c r="SKI47" s="9"/>
      <c r="SKJ47" s="308"/>
      <c r="SKK47" s="7"/>
      <c r="SKL47" s="8"/>
      <c r="SKM47" s="10"/>
      <c r="SKN47" s="9"/>
      <c r="SKO47" s="9"/>
      <c r="SKP47" s="9"/>
      <c r="SKQ47" s="308"/>
      <c r="SKR47" s="7"/>
      <c r="SKS47" s="8"/>
      <c r="SKT47" s="10"/>
      <c r="SKU47" s="9"/>
      <c r="SKV47" s="9"/>
      <c r="SKW47" s="9"/>
      <c r="SKX47" s="308"/>
      <c r="SKY47" s="7"/>
      <c r="SKZ47" s="8"/>
      <c r="SLA47" s="10"/>
      <c r="SLB47" s="9"/>
      <c r="SLC47" s="9"/>
      <c r="SLD47" s="9"/>
      <c r="SLE47" s="308"/>
      <c r="SLF47" s="7"/>
      <c r="SLG47" s="8"/>
      <c r="SLH47" s="10"/>
      <c r="SLI47" s="9"/>
      <c r="SLJ47" s="9"/>
      <c r="SLK47" s="9"/>
      <c r="SLL47" s="308"/>
      <c r="SLM47" s="7"/>
      <c r="SLN47" s="8"/>
      <c r="SLO47" s="10"/>
      <c r="SLP47" s="9"/>
      <c r="SLQ47" s="9"/>
      <c r="SLR47" s="9"/>
      <c r="SLS47" s="308"/>
      <c r="SLT47" s="7"/>
      <c r="SLU47" s="8"/>
      <c r="SLV47" s="10"/>
      <c r="SLW47" s="9"/>
      <c r="SLX47" s="9"/>
      <c r="SLY47" s="9"/>
      <c r="SLZ47" s="308"/>
      <c r="SMA47" s="7"/>
      <c r="SMB47" s="8"/>
      <c r="SMC47" s="10"/>
      <c r="SMD47" s="9"/>
      <c r="SME47" s="9"/>
      <c r="SMF47" s="9"/>
      <c r="SMG47" s="308"/>
      <c r="SMH47" s="7"/>
      <c r="SMI47" s="8"/>
      <c r="SMJ47" s="10"/>
      <c r="SMK47" s="9"/>
      <c r="SML47" s="9"/>
      <c r="SMM47" s="9"/>
      <c r="SMN47" s="308"/>
      <c r="SMO47" s="7"/>
      <c r="SMP47" s="8"/>
      <c r="SMQ47" s="10"/>
      <c r="SMR47" s="9"/>
      <c r="SMS47" s="9"/>
      <c r="SMT47" s="9"/>
      <c r="SMU47" s="308"/>
      <c r="SMV47" s="7"/>
      <c r="SMW47" s="8"/>
      <c r="SMX47" s="10"/>
      <c r="SMY47" s="9"/>
      <c r="SMZ47" s="9"/>
      <c r="SNA47" s="9"/>
      <c r="SNB47" s="308"/>
      <c r="SNC47" s="7"/>
      <c r="SND47" s="8"/>
      <c r="SNE47" s="10"/>
      <c r="SNF47" s="9"/>
      <c r="SNG47" s="9"/>
      <c r="SNH47" s="9"/>
      <c r="SNI47" s="308"/>
      <c r="SNJ47" s="7"/>
      <c r="SNK47" s="8"/>
      <c r="SNL47" s="10"/>
      <c r="SNM47" s="9"/>
      <c r="SNN47" s="9"/>
      <c r="SNO47" s="9"/>
      <c r="SNP47" s="308"/>
      <c r="SNQ47" s="7"/>
      <c r="SNR47" s="8"/>
      <c r="SNS47" s="10"/>
      <c r="SNT47" s="9"/>
      <c r="SNU47" s="9"/>
      <c r="SNV47" s="9"/>
      <c r="SNW47" s="308"/>
      <c r="SNX47" s="7"/>
      <c r="SNY47" s="8"/>
      <c r="SNZ47" s="10"/>
      <c r="SOA47" s="9"/>
      <c r="SOB47" s="9"/>
      <c r="SOC47" s="9"/>
      <c r="SOD47" s="308"/>
      <c r="SOE47" s="7"/>
      <c r="SOF47" s="8"/>
      <c r="SOG47" s="10"/>
      <c r="SOH47" s="9"/>
      <c r="SOI47" s="9"/>
      <c r="SOJ47" s="9"/>
      <c r="SOK47" s="308"/>
      <c r="SOL47" s="7"/>
      <c r="SOM47" s="8"/>
      <c r="SON47" s="10"/>
      <c r="SOO47" s="9"/>
      <c r="SOP47" s="9"/>
      <c r="SOQ47" s="9"/>
      <c r="SOR47" s="308"/>
      <c r="SOS47" s="7"/>
      <c r="SOT47" s="8"/>
      <c r="SOU47" s="10"/>
      <c r="SOV47" s="9"/>
      <c r="SOW47" s="9"/>
      <c r="SOX47" s="9"/>
      <c r="SOY47" s="308"/>
      <c r="SOZ47" s="7"/>
      <c r="SPA47" s="8"/>
      <c r="SPB47" s="10"/>
      <c r="SPC47" s="9"/>
      <c r="SPD47" s="9"/>
      <c r="SPE47" s="9"/>
      <c r="SPF47" s="308"/>
      <c r="SPG47" s="7"/>
      <c r="SPH47" s="8"/>
      <c r="SPI47" s="10"/>
      <c r="SPJ47" s="9"/>
      <c r="SPK47" s="9"/>
      <c r="SPL47" s="9"/>
      <c r="SPM47" s="308"/>
      <c r="SPN47" s="7"/>
      <c r="SPO47" s="8"/>
      <c r="SPP47" s="10"/>
      <c r="SPQ47" s="9"/>
      <c r="SPR47" s="9"/>
      <c r="SPS47" s="9"/>
      <c r="SPT47" s="308"/>
      <c r="SPU47" s="7"/>
      <c r="SPV47" s="8"/>
      <c r="SPW47" s="10"/>
      <c r="SPX47" s="9"/>
      <c r="SPY47" s="9"/>
      <c r="SPZ47" s="9"/>
      <c r="SQA47" s="308"/>
      <c r="SQB47" s="7"/>
      <c r="SQC47" s="8"/>
      <c r="SQD47" s="10"/>
      <c r="SQE47" s="9"/>
      <c r="SQF47" s="9"/>
      <c r="SQG47" s="9"/>
      <c r="SQH47" s="308"/>
      <c r="SQI47" s="7"/>
      <c r="SQJ47" s="8"/>
      <c r="SQK47" s="10"/>
      <c r="SQL47" s="9"/>
      <c r="SQM47" s="9"/>
      <c r="SQN47" s="9"/>
      <c r="SQO47" s="308"/>
      <c r="SQP47" s="7"/>
      <c r="SQQ47" s="8"/>
      <c r="SQR47" s="10"/>
      <c r="SQS47" s="9"/>
      <c r="SQT47" s="9"/>
      <c r="SQU47" s="9"/>
      <c r="SQV47" s="308"/>
      <c r="SQW47" s="7"/>
      <c r="SQX47" s="8"/>
      <c r="SQY47" s="10"/>
      <c r="SQZ47" s="9"/>
      <c r="SRA47" s="9"/>
      <c r="SRB47" s="9"/>
      <c r="SRC47" s="308"/>
      <c r="SRD47" s="7"/>
      <c r="SRE47" s="8"/>
      <c r="SRF47" s="10"/>
      <c r="SRG47" s="9"/>
      <c r="SRH47" s="9"/>
      <c r="SRI47" s="9"/>
      <c r="SRJ47" s="308"/>
      <c r="SRK47" s="7"/>
      <c r="SRL47" s="8"/>
      <c r="SRM47" s="10"/>
      <c r="SRN47" s="9"/>
      <c r="SRO47" s="9"/>
      <c r="SRP47" s="9"/>
      <c r="SRQ47" s="308"/>
      <c r="SRR47" s="7"/>
      <c r="SRS47" s="8"/>
      <c r="SRT47" s="10"/>
      <c r="SRU47" s="9"/>
      <c r="SRV47" s="9"/>
      <c r="SRW47" s="9"/>
      <c r="SRX47" s="308"/>
      <c r="SRY47" s="7"/>
      <c r="SRZ47" s="8"/>
      <c r="SSA47" s="10"/>
      <c r="SSB47" s="9"/>
      <c r="SSC47" s="9"/>
      <c r="SSD47" s="9"/>
      <c r="SSE47" s="308"/>
      <c r="SSF47" s="7"/>
      <c r="SSG47" s="8"/>
      <c r="SSH47" s="10"/>
      <c r="SSI47" s="9"/>
      <c r="SSJ47" s="9"/>
      <c r="SSK47" s="9"/>
      <c r="SSL47" s="308"/>
      <c r="SSM47" s="7"/>
      <c r="SSN47" s="8"/>
      <c r="SSO47" s="10"/>
      <c r="SSP47" s="9"/>
      <c r="SSQ47" s="9"/>
      <c r="SSR47" s="9"/>
      <c r="SSS47" s="308"/>
      <c r="SST47" s="7"/>
      <c r="SSU47" s="8"/>
      <c r="SSV47" s="10"/>
      <c r="SSW47" s="9"/>
      <c r="SSX47" s="9"/>
      <c r="SSY47" s="9"/>
      <c r="SSZ47" s="308"/>
      <c r="STA47" s="7"/>
      <c r="STB47" s="8"/>
      <c r="STC47" s="10"/>
      <c r="STD47" s="9"/>
      <c r="STE47" s="9"/>
      <c r="STF47" s="9"/>
      <c r="STG47" s="308"/>
      <c r="STH47" s="7"/>
      <c r="STI47" s="8"/>
      <c r="STJ47" s="10"/>
      <c r="STK47" s="9"/>
      <c r="STL47" s="9"/>
      <c r="STM47" s="9"/>
      <c r="STN47" s="308"/>
      <c r="STO47" s="7"/>
      <c r="STP47" s="8"/>
      <c r="STQ47" s="10"/>
      <c r="STR47" s="9"/>
      <c r="STS47" s="9"/>
      <c r="STT47" s="9"/>
      <c r="STU47" s="308"/>
      <c r="STV47" s="7"/>
      <c r="STW47" s="8"/>
      <c r="STX47" s="10"/>
      <c r="STY47" s="9"/>
      <c r="STZ47" s="9"/>
      <c r="SUA47" s="9"/>
      <c r="SUB47" s="308"/>
      <c r="SUC47" s="7"/>
      <c r="SUD47" s="8"/>
      <c r="SUE47" s="10"/>
      <c r="SUF47" s="9"/>
      <c r="SUG47" s="9"/>
      <c r="SUH47" s="9"/>
      <c r="SUI47" s="308"/>
      <c r="SUJ47" s="7"/>
      <c r="SUK47" s="8"/>
      <c r="SUL47" s="10"/>
      <c r="SUM47" s="9"/>
      <c r="SUN47" s="9"/>
      <c r="SUO47" s="9"/>
      <c r="SUP47" s="308"/>
      <c r="SUQ47" s="7"/>
      <c r="SUR47" s="8"/>
      <c r="SUS47" s="10"/>
      <c r="SUT47" s="9"/>
      <c r="SUU47" s="9"/>
      <c r="SUV47" s="9"/>
      <c r="SUW47" s="308"/>
      <c r="SUX47" s="7"/>
      <c r="SUY47" s="8"/>
      <c r="SUZ47" s="10"/>
      <c r="SVA47" s="9"/>
      <c r="SVB47" s="9"/>
      <c r="SVC47" s="9"/>
      <c r="SVD47" s="308"/>
      <c r="SVE47" s="7"/>
      <c r="SVF47" s="8"/>
      <c r="SVG47" s="10"/>
      <c r="SVH47" s="9"/>
      <c r="SVI47" s="9"/>
      <c r="SVJ47" s="9"/>
      <c r="SVK47" s="308"/>
      <c r="SVL47" s="7"/>
      <c r="SVM47" s="8"/>
      <c r="SVN47" s="10"/>
      <c r="SVO47" s="9"/>
      <c r="SVP47" s="9"/>
      <c r="SVQ47" s="9"/>
      <c r="SVR47" s="308"/>
      <c r="SVS47" s="7"/>
      <c r="SVT47" s="8"/>
      <c r="SVU47" s="10"/>
      <c r="SVV47" s="9"/>
      <c r="SVW47" s="9"/>
      <c r="SVX47" s="9"/>
      <c r="SVY47" s="308"/>
      <c r="SVZ47" s="7"/>
      <c r="SWA47" s="8"/>
      <c r="SWB47" s="10"/>
      <c r="SWC47" s="9"/>
      <c r="SWD47" s="9"/>
      <c r="SWE47" s="9"/>
      <c r="SWF47" s="308"/>
      <c r="SWG47" s="7"/>
      <c r="SWH47" s="8"/>
      <c r="SWI47" s="10"/>
      <c r="SWJ47" s="9"/>
      <c r="SWK47" s="9"/>
      <c r="SWL47" s="9"/>
      <c r="SWM47" s="308"/>
      <c r="SWN47" s="7"/>
      <c r="SWO47" s="8"/>
      <c r="SWP47" s="10"/>
      <c r="SWQ47" s="9"/>
      <c r="SWR47" s="9"/>
      <c r="SWS47" s="9"/>
      <c r="SWT47" s="308"/>
      <c r="SWU47" s="7"/>
      <c r="SWV47" s="8"/>
      <c r="SWW47" s="10"/>
      <c r="SWX47" s="9"/>
      <c r="SWY47" s="9"/>
      <c r="SWZ47" s="9"/>
      <c r="SXA47" s="308"/>
      <c r="SXB47" s="7"/>
      <c r="SXC47" s="8"/>
      <c r="SXD47" s="10"/>
      <c r="SXE47" s="9"/>
      <c r="SXF47" s="9"/>
      <c r="SXG47" s="9"/>
      <c r="SXH47" s="308"/>
      <c r="SXI47" s="7"/>
      <c r="SXJ47" s="8"/>
      <c r="SXK47" s="10"/>
      <c r="SXL47" s="9"/>
      <c r="SXM47" s="9"/>
      <c r="SXN47" s="9"/>
      <c r="SXO47" s="308"/>
      <c r="SXP47" s="7"/>
      <c r="SXQ47" s="8"/>
      <c r="SXR47" s="10"/>
      <c r="SXS47" s="9"/>
      <c r="SXT47" s="9"/>
      <c r="SXU47" s="9"/>
      <c r="SXV47" s="308"/>
      <c r="SXW47" s="7"/>
      <c r="SXX47" s="8"/>
      <c r="SXY47" s="10"/>
      <c r="SXZ47" s="9"/>
      <c r="SYA47" s="9"/>
      <c r="SYB47" s="9"/>
      <c r="SYC47" s="308"/>
      <c r="SYD47" s="7"/>
      <c r="SYE47" s="8"/>
      <c r="SYF47" s="10"/>
      <c r="SYG47" s="9"/>
      <c r="SYH47" s="9"/>
      <c r="SYI47" s="9"/>
      <c r="SYJ47" s="308"/>
      <c r="SYK47" s="7"/>
      <c r="SYL47" s="8"/>
      <c r="SYM47" s="10"/>
      <c r="SYN47" s="9"/>
      <c r="SYO47" s="9"/>
      <c r="SYP47" s="9"/>
      <c r="SYQ47" s="308"/>
      <c r="SYR47" s="7"/>
      <c r="SYS47" s="8"/>
      <c r="SYT47" s="10"/>
      <c r="SYU47" s="9"/>
      <c r="SYV47" s="9"/>
      <c r="SYW47" s="9"/>
      <c r="SYX47" s="308"/>
      <c r="SYY47" s="7"/>
      <c r="SYZ47" s="8"/>
      <c r="SZA47" s="10"/>
      <c r="SZB47" s="9"/>
      <c r="SZC47" s="9"/>
      <c r="SZD47" s="9"/>
      <c r="SZE47" s="308"/>
      <c r="SZF47" s="7"/>
      <c r="SZG47" s="8"/>
      <c r="SZH47" s="10"/>
      <c r="SZI47" s="9"/>
      <c r="SZJ47" s="9"/>
      <c r="SZK47" s="9"/>
      <c r="SZL47" s="308"/>
      <c r="SZM47" s="7"/>
      <c r="SZN47" s="8"/>
      <c r="SZO47" s="10"/>
      <c r="SZP47" s="9"/>
      <c r="SZQ47" s="9"/>
      <c r="SZR47" s="9"/>
      <c r="SZS47" s="308"/>
      <c r="SZT47" s="7"/>
      <c r="SZU47" s="8"/>
      <c r="SZV47" s="10"/>
      <c r="SZW47" s="9"/>
      <c r="SZX47" s="9"/>
      <c r="SZY47" s="9"/>
      <c r="SZZ47" s="308"/>
      <c r="TAA47" s="7"/>
      <c r="TAB47" s="8"/>
      <c r="TAC47" s="10"/>
      <c r="TAD47" s="9"/>
      <c r="TAE47" s="9"/>
      <c r="TAF47" s="9"/>
      <c r="TAG47" s="308"/>
      <c r="TAH47" s="7"/>
      <c r="TAI47" s="8"/>
      <c r="TAJ47" s="10"/>
      <c r="TAK47" s="9"/>
      <c r="TAL47" s="9"/>
      <c r="TAM47" s="9"/>
      <c r="TAN47" s="308"/>
      <c r="TAO47" s="7"/>
      <c r="TAP47" s="8"/>
      <c r="TAQ47" s="10"/>
      <c r="TAR47" s="9"/>
      <c r="TAS47" s="9"/>
      <c r="TAT47" s="9"/>
      <c r="TAU47" s="308"/>
      <c r="TAV47" s="7"/>
      <c r="TAW47" s="8"/>
      <c r="TAX47" s="10"/>
      <c r="TAY47" s="9"/>
      <c r="TAZ47" s="9"/>
      <c r="TBA47" s="9"/>
      <c r="TBB47" s="308"/>
      <c r="TBC47" s="7"/>
      <c r="TBD47" s="8"/>
      <c r="TBE47" s="10"/>
      <c r="TBF47" s="9"/>
      <c r="TBG47" s="9"/>
      <c r="TBH47" s="9"/>
      <c r="TBI47" s="308"/>
      <c r="TBJ47" s="7"/>
      <c r="TBK47" s="8"/>
      <c r="TBL47" s="10"/>
      <c r="TBM47" s="9"/>
      <c r="TBN47" s="9"/>
      <c r="TBO47" s="9"/>
      <c r="TBP47" s="308"/>
      <c r="TBQ47" s="7"/>
      <c r="TBR47" s="8"/>
      <c r="TBS47" s="10"/>
      <c r="TBT47" s="9"/>
      <c r="TBU47" s="9"/>
      <c r="TBV47" s="9"/>
      <c r="TBW47" s="308"/>
      <c r="TBX47" s="7"/>
      <c r="TBY47" s="8"/>
      <c r="TBZ47" s="10"/>
      <c r="TCA47" s="9"/>
      <c r="TCB47" s="9"/>
      <c r="TCC47" s="9"/>
      <c r="TCD47" s="308"/>
      <c r="TCE47" s="7"/>
      <c r="TCF47" s="8"/>
      <c r="TCG47" s="10"/>
      <c r="TCH47" s="9"/>
      <c r="TCI47" s="9"/>
      <c r="TCJ47" s="9"/>
      <c r="TCK47" s="308"/>
      <c r="TCL47" s="7"/>
      <c r="TCM47" s="8"/>
      <c r="TCN47" s="10"/>
      <c r="TCO47" s="9"/>
      <c r="TCP47" s="9"/>
      <c r="TCQ47" s="9"/>
      <c r="TCR47" s="308"/>
      <c r="TCS47" s="7"/>
      <c r="TCT47" s="8"/>
      <c r="TCU47" s="10"/>
      <c r="TCV47" s="9"/>
      <c r="TCW47" s="9"/>
      <c r="TCX47" s="9"/>
      <c r="TCY47" s="308"/>
      <c r="TCZ47" s="7"/>
      <c r="TDA47" s="8"/>
      <c r="TDB47" s="10"/>
      <c r="TDC47" s="9"/>
      <c r="TDD47" s="9"/>
      <c r="TDE47" s="9"/>
      <c r="TDF47" s="308"/>
      <c r="TDG47" s="7"/>
      <c r="TDH47" s="8"/>
      <c r="TDI47" s="10"/>
      <c r="TDJ47" s="9"/>
      <c r="TDK47" s="9"/>
      <c r="TDL47" s="9"/>
      <c r="TDM47" s="308"/>
      <c r="TDN47" s="7"/>
      <c r="TDO47" s="8"/>
      <c r="TDP47" s="10"/>
      <c r="TDQ47" s="9"/>
      <c r="TDR47" s="9"/>
      <c r="TDS47" s="9"/>
      <c r="TDT47" s="308"/>
      <c r="TDU47" s="7"/>
      <c r="TDV47" s="8"/>
      <c r="TDW47" s="10"/>
      <c r="TDX47" s="9"/>
      <c r="TDY47" s="9"/>
      <c r="TDZ47" s="9"/>
      <c r="TEA47" s="308"/>
      <c r="TEB47" s="7"/>
      <c r="TEC47" s="8"/>
      <c r="TED47" s="10"/>
      <c r="TEE47" s="9"/>
      <c r="TEF47" s="9"/>
      <c r="TEG47" s="9"/>
      <c r="TEH47" s="308"/>
      <c r="TEI47" s="7"/>
      <c r="TEJ47" s="8"/>
      <c r="TEK47" s="10"/>
      <c r="TEL47" s="9"/>
      <c r="TEM47" s="9"/>
      <c r="TEN47" s="9"/>
      <c r="TEO47" s="308"/>
      <c r="TEP47" s="7"/>
      <c r="TEQ47" s="8"/>
      <c r="TER47" s="10"/>
      <c r="TES47" s="9"/>
      <c r="TET47" s="9"/>
      <c r="TEU47" s="9"/>
      <c r="TEV47" s="308"/>
      <c r="TEW47" s="7"/>
      <c r="TEX47" s="8"/>
      <c r="TEY47" s="10"/>
      <c r="TEZ47" s="9"/>
      <c r="TFA47" s="9"/>
      <c r="TFB47" s="9"/>
      <c r="TFC47" s="308"/>
      <c r="TFD47" s="7"/>
      <c r="TFE47" s="8"/>
      <c r="TFF47" s="10"/>
      <c r="TFG47" s="9"/>
      <c r="TFH47" s="9"/>
      <c r="TFI47" s="9"/>
      <c r="TFJ47" s="308"/>
      <c r="TFK47" s="7"/>
      <c r="TFL47" s="8"/>
      <c r="TFM47" s="10"/>
      <c r="TFN47" s="9"/>
      <c r="TFO47" s="9"/>
      <c r="TFP47" s="9"/>
      <c r="TFQ47" s="308"/>
      <c r="TFR47" s="7"/>
      <c r="TFS47" s="8"/>
      <c r="TFT47" s="10"/>
      <c r="TFU47" s="9"/>
      <c r="TFV47" s="9"/>
      <c r="TFW47" s="9"/>
      <c r="TFX47" s="308"/>
      <c r="TFY47" s="7"/>
      <c r="TFZ47" s="8"/>
      <c r="TGA47" s="10"/>
      <c r="TGB47" s="9"/>
      <c r="TGC47" s="9"/>
      <c r="TGD47" s="9"/>
      <c r="TGE47" s="308"/>
      <c r="TGF47" s="7"/>
      <c r="TGG47" s="8"/>
      <c r="TGH47" s="10"/>
      <c r="TGI47" s="9"/>
      <c r="TGJ47" s="9"/>
      <c r="TGK47" s="9"/>
      <c r="TGL47" s="308"/>
      <c r="TGM47" s="7"/>
      <c r="TGN47" s="8"/>
      <c r="TGO47" s="10"/>
      <c r="TGP47" s="9"/>
      <c r="TGQ47" s="9"/>
      <c r="TGR47" s="9"/>
      <c r="TGS47" s="308"/>
      <c r="TGT47" s="7"/>
      <c r="TGU47" s="8"/>
      <c r="TGV47" s="10"/>
      <c r="TGW47" s="9"/>
      <c r="TGX47" s="9"/>
      <c r="TGY47" s="9"/>
      <c r="TGZ47" s="308"/>
      <c r="THA47" s="7"/>
      <c r="THB47" s="8"/>
      <c r="THC47" s="10"/>
      <c r="THD47" s="9"/>
      <c r="THE47" s="9"/>
      <c r="THF47" s="9"/>
      <c r="THG47" s="308"/>
      <c r="THH47" s="7"/>
      <c r="THI47" s="8"/>
      <c r="THJ47" s="10"/>
      <c r="THK47" s="9"/>
      <c r="THL47" s="9"/>
      <c r="THM47" s="9"/>
      <c r="THN47" s="308"/>
      <c r="THO47" s="7"/>
      <c r="THP47" s="8"/>
      <c r="THQ47" s="10"/>
      <c r="THR47" s="9"/>
      <c r="THS47" s="9"/>
      <c r="THT47" s="9"/>
      <c r="THU47" s="308"/>
      <c r="THV47" s="7"/>
      <c r="THW47" s="8"/>
      <c r="THX47" s="10"/>
      <c r="THY47" s="9"/>
      <c r="THZ47" s="9"/>
      <c r="TIA47" s="9"/>
      <c r="TIB47" s="308"/>
      <c r="TIC47" s="7"/>
      <c r="TID47" s="8"/>
      <c r="TIE47" s="10"/>
      <c r="TIF47" s="9"/>
      <c r="TIG47" s="9"/>
      <c r="TIH47" s="9"/>
      <c r="TII47" s="308"/>
      <c r="TIJ47" s="7"/>
      <c r="TIK47" s="8"/>
      <c r="TIL47" s="10"/>
      <c r="TIM47" s="9"/>
      <c r="TIN47" s="9"/>
      <c r="TIO47" s="9"/>
      <c r="TIP47" s="308"/>
      <c r="TIQ47" s="7"/>
      <c r="TIR47" s="8"/>
      <c r="TIS47" s="10"/>
      <c r="TIT47" s="9"/>
      <c r="TIU47" s="9"/>
      <c r="TIV47" s="9"/>
      <c r="TIW47" s="308"/>
      <c r="TIX47" s="7"/>
      <c r="TIY47" s="8"/>
      <c r="TIZ47" s="10"/>
      <c r="TJA47" s="9"/>
      <c r="TJB47" s="9"/>
      <c r="TJC47" s="9"/>
      <c r="TJD47" s="308"/>
      <c r="TJE47" s="7"/>
      <c r="TJF47" s="8"/>
      <c r="TJG47" s="10"/>
      <c r="TJH47" s="9"/>
      <c r="TJI47" s="9"/>
      <c r="TJJ47" s="9"/>
      <c r="TJK47" s="308"/>
      <c r="TJL47" s="7"/>
      <c r="TJM47" s="8"/>
      <c r="TJN47" s="10"/>
      <c r="TJO47" s="9"/>
      <c r="TJP47" s="9"/>
      <c r="TJQ47" s="9"/>
      <c r="TJR47" s="308"/>
      <c r="TJS47" s="7"/>
      <c r="TJT47" s="8"/>
      <c r="TJU47" s="10"/>
      <c r="TJV47" s="9"/>
      <c r="TJW47" s="9"/>
      <c r="TJX47" s="9"/>
      <c r="TJY47" s="308"/>
      <c r="TJZ47" s="7"/>
      <c r="TKA47" s="8"/>
      <c r="TKB47" s="10"/>
      <c r="TKC47" s="9"/>
      <c r="TKD47" s="9"/>
      <c r="TKE47" s="9"/>
      <c r="TKF47" s="308"/>
      <c r="TKG47" s="7"/>
      <c r="TKH47" s="8"/>
      <c r="TKI47" s="10"/>
      <c r="TKJ47" s="9"/>
      <c r="TKK47" s="9"/>
      <c r="TKL47" s="9"/>
      <c r="TKM47" s="308"/>
      <c r="TKN47" s="7"/>
      <c r="TKO47" s="8"/>
      <c r="TKP47" s="10"/>
      <c r="TKQ47" s="9"/>
      <c r="TKR47" s="9"/>
      <c r="TKS47" s="9"/>
      <c r="TKT47" s="308"/>
      <c r="TKU47" s="7"/>
      <c r="TKV47" s="8"/>
      <c r="TKW47" s="10"/>
      <c r="TKX47" s="9"/>
      <c r="TKY47" s="9"/>
      <c r="TKZ47" s="9"/>
      <c r="TLA47" s="308"/>
      <c r="TLB47" s="7"/>
      <c r="TLC47" s="8"/>
      <c r="TLD47" s="10"/>
      <c r="TLE47" s="9"/>
      <c r="TLF47" s="9"/>
      <c r="TLG47" s="9"/>
      <c r="TLH47" s="308"/>
      <c r="TLI47" s="7"/>
      <c r="TLJ47" s="8"/>
      <c r="TLK47" s="10"/>
      <c r="TLL47" s="9"/>
      <c r="TLM47" s="9"/>
      <c r="TLN47" s="9"/>
      <c r="TLO47" s="308"/>
      <c r="TLP47" s="7"/>
      <c r="TLQ47" s="8"/>
      <c r="TLR47" s="10"/>
      <c r="TLS47" s="9"/>
      <c r="TLT47" s="9"/>
      <c r="TLU47" s="9"/>
      <c r="TLV47" s="308"/>
      <c r="TLW47" s="7"/>
      <c r="TLX47" s="8"/>
      <c r="TLY47" s="10"/>
      <c r="TLZ47" s="9"/>
      <c r="TMA47" s="9"/>
      <c r="TMB47" s="9"/>
      <c r="TMC47" s="308"/>
      <c r="TMD47" s="7"/>
      <c r="TME47" s="8"/>
      <c r="TMF47" s="10"/>
      <c r="TMG47" s="9"/>
      <c r="TMH47" s="9"/>
      <c r="TMI47" s="9"/>
      <c r="TMJ47" s="308"/>
      <c r="TMK47" s="7"/>
      <c r="TML47" s="8"/>
      <c r="TMM47" s="10"/>
      <c r="TMN47" s="9"/>
      <c r="TMO47" s="9"/>
      <c r="TMP47" s="9"/>
      <c r="TMQ47" s="308"/>
      <c r="TMR47" s="7"/>
      <c r="TMS47" s="8"/>
      <c r="TMT47" s="10"/>
      <c r="TMU47" s="9"/>
      <c r="TMV47" s="9"/>
      <c r="TMW47" s="9"/>
      <c r="TMX47" s="308"/>
      <c r="TMY47" s="7"/>
      <c r="TMZ47" s="8"/>
      <c r="TNA47" s="10"/>
      <c r="TNB47" s="9"/>
      <c r="TNC47" s="9"/>
      <c r="TND47" s="9"/>
      <c r="TNE47" s="308"/>
      <c r="TNF47" s="7"/>
      <c r="TNG47" s="8"/>
      <c r="TNH47" s="10"/>
      <c r="TNI47" s="9"/>
      <c r="TNJ47" s="9"/>
      <c r="TNK47" s="9"/>
      <c r="TNL47" s="308"/>
      <c r="TNM47" s="7"/>
      <c r="TNN47" s="8"/>
      <c r="TNO47" s="10"/>
      <c r="TNP47" s="9"/>
      <c r="TNQ47" s="9"/>
      <c r="TNR47" s="9"/>
      <c r="TNS47" s="308"/>
      <c r="TNT47" s="7"/>
      <c r="TNU47" s="8"/>
      <c r="TNV47" s="10"/>
      <c r="TNW47" s="9"/>
      <c r="TNX47" s="9"/>
      <c r="TNY47" s="9"/>
      <c r="TNZ47" s="308"/>
      <c r="TOA47" s="7"/>
      <c r="TOB47" s="8"/>
      <c r="TOC47" s="10"/>
      <c r="TOD47" s="9"/>
      <c r="TOE47" s="9"/>
      <c r="TOF47" s="9"/>
      <c r="TOG47" s="308"/>
      <c r="TOH47" s="7"/>
      <c r="TOI47" s="8"/>
      <c r="TOJ47" s="10"/>
      <c r="TOK47" s="9"/>
      <c r="TOL47" s="9"/>
      <c r="TOM47" s="9"/>
      <c r="TON47" s="308"/>
      <c r="TOO47" s="7"/>
      <c r="TOP47" s="8"/>
      <c r="TOQ47" s="10"/>
      <c r="TOR47" s="9"/>
      <c r="TOS47" s="9"/>
      <c r="TOT47" s="9"/>
      <c r="TOU47" s="308"/>
      <c r="TOV47" s="7"/>
      <c r="TOW47" s="8"/>
      <c r="TOX47" s="10"/>
      <c r="TOY47" s="9"/>
      <c r="TOZ47" s="9"/>
      <c r="TPA47" s="9"/>
      <c r="TPB47" s="308"/>
      <c r="TPC47" s="7"/>
      <c r="TPD47" s="8"/>
      <c r="TPE47" s="10"/>
      <c r="TPF47" s="9"/>
      <c r="TPG47" s="9"/>
      <c r="TPH47" s="9"/>
      <c r="TPI47" s="308"/>
      <c r="TPJ47" s="7"/>
      <c r="TPK47" s="8"/>
      <c r="TPL47" s="10"/>
      <c r="TPM47" s="9"/>
      <c r="TPN47" s="9"/>
      <c r="TPO47" s="9"/>
      <c r="TPP47" s="308"/>
      <c r="TPQ47" s="7"/>
      <c r="TPR47" s="8"/>
      <c r="TPS47" s="10"/>
      <c r="TPT47" s="9"/>
      <c r="TPU47" s="9"/>
      <c r="TPV47" s="9"/>
      <c r="TPW47" s="308"/>
      <c r="TPX47" s="7"/>
      <c r="TPY47" s="8"/>
      <c r="TPZ47" s="10"/>
      <c r="TQA47" s="9"/>
      <c r="TQB47" s="9"/>
      <c r="TQC47" s="9"/>
      <c r="TQD47" s="308"/>
      <c r="TQE47" s="7"/>
      <c r="TQF47" s="8"/>
      <c r="TQG47" s="10"/>
      <c r="TQH47" s="9"/>
      <c r="TQI47" s="9"/>
      <c r="TQJ47" s="9"/>
      <c r="TQK47" s="308"/>
      <c r="TQL47" s="7"/>
      <c r="TQM47" s="8"/>
      <c r="TQN47" s="10"/>
      <c r="TQO47" s="9"/>
      <c r="TQP47" s="9"/>
      <c r="TQQ47" s="9"/>
      <c r="TQR47" s="308"/>
      <c r="TQS47" s="7"/>
      <c r="TQT47" s="8"/>
      <c r="TQU47" s="10"/>
      <c r="TQV47" s="9"/>
      <c r="TQW47" s="9"/>
      <c r="TQX47" s="9"/>
      <c r="TQY47" s="308"/>
      <c r="TQZ47" s="7"/>
      <c r="TRA47" s="8"/>
      <c r="TRB47" s="10"/>
      <c r="TRC47" s="9"/>
      <c r="TRD47" s="9"/>
      <c r="TRE47" s="9"/>
      <c r="TRF47" s="308"/>
      <c r="TRG47" s="7"/>
      <c r="TRH47" s="8"/>
      <c r="TRI47" s="10"/>
      <c r="TRJ47" s="9"/>
      <c r="TRK47" s="9"/>
      <c r="TRL47" s="9"/>
      <c r="TRM47" s="308"/>
      <c r="TRN47" s="7"/>
      <c r="TRO47" s="8"/>
      <c r="TRP47" s="10"/>
      <c r="TRQ47" s="9"/>
      <c r="TRR47" s="9"/>
      <c r="TRS47" s="9"/>
      <c r="TRT47" s="308"/>
      <c r="TRU47" s="7"/>
      <c r="TRV47" s="8"/>
      <c r="TRW47" s="10"/>
      <c r="TRX47" s="9"/>
      <c r="TRY47" s="9"/>
      <c r="TRZ47" s="9"/>
      <c r="TSA47" s="308"/>
      <c r="TSB47" s="7"/>
      <c r="TSC47" s="8"/>
      <c r="TSD47" s="10"/>
      <c r="TSE47" s="9"/>
      <c r="TSF47" s="9"/>
      <c r="TSG47" s="9"/>
      <c r="TSH47" s="308"/>
      <c r="TSI47" s="7"/>
      <c r="TSJ47" s="8"/>
      <c r="TSK47" s="10"/>
      <c r="TSL47" s="9"/>
      <c r="TSM47" s="9"/>
      <c r="TSN47" s="9"/>
      <c r="TSO47" s="308"/>
      <c r="TSP47" s="7"/>
      <c r="TSQ47" s="8"/>
      <c r="TSR47" s="10"/>
      <c r="TSS47" s="9"/>
      <c r="TST47" s="9"/>
      <c r="TSU47" s="9"/>
      <c r="TSV47" s="308"/>
      <c r="TSW47" s="7"/>
      <c r="TSX47" s="8"/>
      <c r="TSY47" s="10"/>
      <c r="TSZ47" s="9"/>
      <c r="TTA47" s="9"/>
      <c r="TTB47" s="9"/>
      <c r="TTC47" s="308"/>
      <c r="TTD47" s="7"/>
      <c r="TTE47" s="8"/>
      <c r="TTF47" s="10"/>
      <c r="TTG47" s="9"/>
      <c r="TTH47" s="9"/>
      <c r="TTI47" s="9"/>
      <c r="TTJ47" s="308"/>
      <c r="TTK47" s="7"/>
      <c r="TTL47" s="8"/>
      <c r="TTM47" s="10"/>
      <c r="TTN47" s="9"/>
      <c r="TTO47" s="9"/>
      <c r="TTP47" s="9"/>
      <c r="TTQ47" s="308"/>
      <c r="TTR47" s="7"/>
      <c r="TTS47" s="8"/>
      <c r="TTT47" s="10"/>
      <c r="TTU47" s="9"/>
      <c r="TTV47" s="9"/>
      <c r="TTW47" s="9"/>
      <c r="TTX47" s="308"/>
      <c r="TTY47" s="7"/>
      <c r="TTZ47" s="8"/>
      <c r="TUA47" s="10"/>
      <c r="TUB47" s="9"/>
      <c r="TUC47" s="9"/>
      <c r="TUD47" s="9"/>
      <c r="TUE47" s="308"/>
      <c r="TUF47" s="7"/>
      <c r="TUG47" s="8"/>
      <c r="TUH47" s="10"/>
      <c r="TUI47" s="9"/>
      <c r="TUJ47" s="9"/>
      <c r="TUK47" s="9"/>
      <c r="TUL47" s="308"/>
      <c r="TUM47" s="7"/>
      <c r="TUN47" s="8"/>
      <c r="TUO47" s="10"/>
      <c r="TUP47" s="9"/>
      <c r="TUQ47" s="9"/>
      <c r="TUR47" s="9"/>
      <c r="TUS47" s="308"/>
      <c r="TUT47" s="7"/>
      <c r="TUU47" s="8"/>
      <c r="TUV47" s="10"/>
      <c r="TUW47" s="9"/>
      <c r="TUX47" s="9"/>
      <c r="TUY47" s="9"/>
      <c r="TUZ47" s="308"/>
      <c r="TVA47" s="7"/>
      <c r="TVB47" s="8"/>
      <c r="TVC47" s="10"/>
      <c r="TVD47" s="9"/>
      <c r="TVE47" s="9"/>
      <c r="TVF47" s="9"/>
      <c r="TVG47" s="308"/>
      <c r="TVH47" s="7"/>
      <c r="TVI47" s="8"/>
      <c r="TVJ47" s="10"/>
      <c r="TVK47" s="9"/>
      <c r="TVL47" s="9"/>
      <c r="TVM47" s="9"/>
      <c r="TVN47" s="308"/>
      <c r="TVO47" s="7"/>
      <c r="TVP47" s="8"/>
      <c r="TVQ47" s="10"/>
      <c r="TVR47" s="9"/>
      <c r="TVS47" s="9"/>
      <c r="TVT47" s="9"/>
      <c r="TVU47" s="308"/>
      <c r="TVV47" s="7"/>
      <c r="TVW47" s="8"/>
      <c r="TVX47" s="10"/>
      <c r="TVY47" s="9"/>
      <c r="TVZ47" s="9"/>
      <c r="TWA47" s="9"/>
      <c r="TWB47" s="308"/>
      <c r="TWC47" s="7"/>
      <c r="TWD47" s="8"/>
      <c r="TWE47" s="10"/>
      <c r="TWF47" s="9"/>
      <c r="TWG47" s="9"/>
      <c r="TWH47" s="9"/>
      <c r="TWI47" s="308"/>
      <c r="TWJ47" s="7"/>
      <c r="TWK47" s="8"/>
      <c r="TWL47" s="10"/>
      <c r="TWM47" s="9"/>
      <c r="TWN47" s="9"/>
      <c r="TWO47" s="9"/>
      <c r="TWP47" s="308"/>
      <c r="TWQ47" s="7"/>
      <c r="TWR47" s="8"/>
      <c r="TWS47" s="10"/>
      <c r="TWT47" s="9"/>
      <c r="TWU47" s="9"/>
      <c r="TWV47" s="9"/>
      <c r="TWW47" s="308"/>
      <c r="TWX47" s="7"/>
      <c r="TWY47" s="8"/>
      <c r="TWZ47" s="10"/>
      <c r="TXA47" s="9"/>
      <c r="TXB47" s="9"/>
      <c r="TXC47" s="9"/>
      <c r="TXD47" s="308"/>
      <c r="TXE47" s="7"/>
      <c r="TXF47" s="8"/>
      <c r="TXG47" s="10"/>
      <c r="TXH47" s="9"/>
      <c r="TXI47" s="9"/>
      <c r="TXJ47" s="9"/>
      <c r="TXK47" s="308"/>
      <c r="TXL47" s="7"/>
      <c r="TXM47" s="8"/>
      <c r="TXN47" s="10"/>
      <c r="TXO47" s="9"/>
      <c r="TXP47" s="9"/>
      <c r="TXQ47" s="9"/>
      <c r="TXR47" s="308"/>
      <c r="TXS47" s="7"/>
      <c r="TXT47" s="8"/>
      <c r="TXU47" s="10"/>
      <c r="TXV47" s="9"/>
      <c r="TXW47" s="9"/>
      <c r="TXX47" s="9"/>
      <c r="TXY47" s="308"/>
      <c r="TXZ47" s="7"/>
      <c r="TYA47" s="8"/>
      <c r="TYB47" s="10"/>
      <c r="TYC47" s="9"/>
      <c r="TYD47" s="9"/>
      <c r="TYE47" s="9"/>
      <c r="TYF47" s="308"/>
      <c r="TYG47" s="7"/>
      <c r="TYH47" s="8"/>
      <c r="TYI47" s="10"/>
      <c r="TYJ47" s="9"/>
      <c r="TYK47" s="9"/>
      <c r="TYL47" s="9"/>
      <c r="TYM47" s="308"/>
      <c r="TYN47" s="7"/>
      <c r="TYO47" s="8"/>
      <c r="TYP47" s="10"/>
      <c r="TYQ47" s="9"/>
      <c r="TYR47" s="9"/>
      <c r="TYS47" s="9"/>
      <c r="TYT47" s="308"/>
      <c r="TYU47" s="7"/>
      <c r="TYV47" s="8"/>
      <c r="TYW47" s="10"/>
      <c r="TYX47" s="9"/>
      <c r="TYY47" s="9"/>
      <c r="TYZ47" s="9"/>
      <c r="TZA47" s="308"/>
      <c r="TZB47" s="7"/>
      <c r="TZC47" s="8"/>
      <c r="TZD47" s="10"/>
      <c r="TZE47" s="9"/>
      <c r="TZF47" s="9"/>
      <c r="TZG47" s="9"/>
      <c r="TZH47" s="308"/>
      <c r="TZI47" s="7"/>
      <c r="TZJ47" s="8"/>
      <c r="TZK47" s="10"/>
      <c r="TZL47" s="9"/>
      <c r="TZM47" s="9"/>
      <c r="TZN47" s="9"/>
      <c r="TZO47" s="308"/>
      <c r="TZP47" s="7"/>
      <c r="TZQ47" s="8"/>
      <c r="TZR47" s="10"/>
      <c r="TZS47" s="9"/>
      <c r="TZT47" s="9"/>
      <c r="TZU47" s="9"/>
      <c r="TZV47" s="308"/>
      <c r="TZW47" s="7"/>
      <c r="TZX47" s="8"/>
      <c r="TZY47" s="10"/>
      <c r="TZZ47" s="9"/>
      <c r="UAA47" s="9"/>
      <c r="UAB47" s="9"/>
      <c r="UAC47" s="308"/>
      <c r="UAD47" s="7"/>
      <c r="UAE47" s="8"/>
      <c r="UAF47" s="10"/>
      <c r="UAG47" s="9"/>
      <c r="UAH47" s="9"/>
      <c r="UAI47" s="9"/>
      <c r="UAJ47" s="308"/>
      <c r="UAK47" s="7"/>
      <c r="UAL47" s="8"/>
      <c r="UAM47" s="10"/>
      <c r="UAN47" s="9"/>
      <c r="UAO47" s="9"/>
      <c r="UAP47" s="9"/>
      <c r="UAQ47" s="308"/>
      <c r="UAR47" s="7"/>
      <c r="UAS47" s="8"/>
      <c r="UAT47" s="10"/>
      <c r="UAU47" s="9"/>
      <c r="UAV47" s="9"/>
      <c r="UAW47" s="9"/>
      <c r="UAX47" s="308"/>
      <c r="UAY47" s="7"/>
      <c r="UAZ47" s="8"/>
      <c r="UBA47" s="10"/>
      <c r="UBB47" s="9"/>
      <c r="UBC47" s="9"/>
      <c r="UBD47" s="9"/>
      <c r="UBE47" s="308"/>
      <c r="UBF47" s="7"/>
      <c r="UBG47" s="8"/>
      <c r="UBH47" s="10"/>
      <c r="UBI47" s="9"/>
      <c r="UBJ47" s="9"/>
      <c r="UBK47" s="9"/>
      <c r="UBL47" s="308"/>
      <c r="UBM47" s="7"/>
      <c r="UBN47" s="8"/>
      <c r="UBO47" s="10"/>
      <c r="UBP47" s="9"/>
      <c r="UBQ47" s="9"/>
      <c r="UBR47" s="9"/>
      <c r="UBS47" s="308"/>
      <c r="UBT47" s="7"/>
      <c r="UBU47" s="8"/>
      <c r="UBV47" s="10"/>
      <c r="UBW47" s="9"/>
      <c r="UBX47" s="9"/>
      <c r="UBY47" s="9"/>
      <c r="UBZ47" s="308"/>
      <c r="UCA47" s="7"/>
      <c r="UCB47" s="8"/>
      <c r="UCC47" s="10"/>
      <c r="UCD47" s="9"/>
      <c r="UCE47" s="9"/>
      <c r="UCF47" s="9"/>
      <c r="UCG47" s="308"/>
      <c r="UCH47" s="7"/>
      <c r="UCI47" s="8"/>
      <c r="UCJ47" s="10"/>
      <c r="UCK47" s="9"/>
      <c r="UCL47" s="9"/>
      <c r="UCM47" s="9"/>
      <c r="UCN47" s="308"/>
      <c r="UCO47" s="7"/>
      <c r="UCP47" s="8"/>
      <c r="UCQ47" s="10"/>
      <c r="UCR47" s="9"/>
      <c r="UCS47" s="9"/>
      <c r="UCT47" s="9"/>
      <c r="UCU47" s="308"/>
      <c r="UCV47" s="7"/>
      <c r="UCW47" s="8"/>
      <c r="UCX47" s="10"/>
      <c r="UCY47" s="9"/>
      <c r="UCZ47" s="9"/>
      <c r="UDA47" s="9"/>
      <c r="UDB47" s="308"/>
      <c r="UDC47" s="7"/>
      <c r="UDD47" s="8"/>
      <c r="UDE47" s="10"/>
      <c r="UDF47" s="9"/>
      <c r="UDG47" s="9"/>
      <c r="UDH47" s="9"/>
      <c r="UDI47" s="308"/>
      <c r="UDJ47" s="7"/>
      <c r="UDK47" s="8"/>
      <c r="UDL47" s="10"/>
      <c r="UDM47" s="9"/>
      <c r="UDN47" s="9"/>
      <c r="UDO47" s="9"/>
      <c r="UDP47" s="308"/>
      <c r="UDQ47" s="7"/>
      <c r="UDR47" s="8"/>
      <c r="UDS47" s="10"/>
      <c r="UDT47" s="9"/>
      <c r="UDU47" s="9"/>
      <c r="UDV47" s="9"/>
      <c r="UDW47" s="308"/>
      <c r="UDX47" s="7"/>
      <c r="UDY47" s="8"/>
      <c r="UDZ47" s="10"/>
      <c r="UEA47" s="9"/>
      <c r="UEB47" s="9"/>
      <c r="UEC47" s="9"/>
      <c r="UED47" s="308"/>
      <c r="UEE47" s="7"/>
      <c r="UEF47" s="8"/>
      <c r="UEG47" s="10"/>
      <c r="UEH47" s="9"/>
      <c r="UEI47" s="9"/>
      <c r="UEJ47" s="9"/>
      <c r="UEK47" s="308"/>
      <c r="UEL47" s="7"/>
      <c r="UEM47" s="8"/>
      <c r="UEN47" s="10"/>
      <c r="UEO47" s="9"/>
      <c r="UEP47" s="9"/>
      <c r="UEQ47" s="9"/>
      <c r="UER47" s="308"/>
      <c r="UES47" s="7"/>
      <c r="UET47" s="8"/>
      <c r="UEU47" s="10"/>
      <c r="UEV47" s="9"/>
      <c r="UEW47" s="9"/>
      <c r="UEX47" s="9"/>
      <c r="UEY47" s="308"/>
      <c r="UEZ47" s="7"/>
      <c r="UFA47" s="8"/>
      <c r="UFB47" s="10"/>
      <c r="UFC47" s="9"/>
      <c r="UFD47" s="9"/>
      <c r="UFE47" s="9"/>
      <c r="UFF47" s="308"/>
      <c r="UFG47" s="7"/>
      <c r="UFH47" s="8"/>
      <c r="UFI47" s="10"/>
      <c r="UFJ47" s="9"/>
      <c r="UFK47" s="9"/>
      <c r="UFL47" s="9"/>
      <c r="UFM47" s="308"/>
      <c r="UFN47" s="7"/>
      <c r="UFO47" s="8"/>
      <c r="UFP47" s="10"/>
      <c r="UFQ47" s="9"/>
      <c r="UFR47" s="9"/>
      <c r="UFS47" s="9"/>
      <c r="UFT47" s="308"/>
      <c r="UFU47" s="7"/>
      <c r="UFV47" s="8"/>
      <c r="UFW47" s="10"/>
      <c r="UFX47" s="9"/>
      <c r="UFY47" s="9"/>
      <c r="UFZ47" s="9"/>
      <c r="UGA47" s="308"/>
      <c r="UGB47" s="7"/>
      <c r="UGC47" s="8"/>
      <c r="UGD47" s="10"/>
      <c r="UGE47" s="9"/>
      <c r="UGF47" s="9"/>
      <c r="UGG47" s="9"/>
      <c r="UGH47" s="308"/>
      <c r="UGI47" s="7"/>
      <c r="UGJ47" s="8"/>
      <c r="UGK47" s="10"/>
      <c r="UGL47" s="9"/>
      <c r="UGM47" s="9"/>
      <c r="UGN47" s="9"/>
      <c r="UGO47" s="308"/>
      <c r="UGP47" s="7"/>
      <c r="UGQ47" s="8"/>
      <c r="UGR47" s="10"/>
      <c r="UGS47" s="9"/>
      <c r="UGT47" s="9"/>
      <c r="UGU47" s="9"/>
      <c r="UGV47" s="308"/>
      <c r="UGW47" s="7"/>
      <c r="UGX47" s="8"/>
      <c r="UGY47" s="10"/>
      <c r="UGZ47" s="9"/>
      <c r="UHA47" s="9"/>
      <c r="UHB47" s="9"/>
      <c r="UHC47" s="308"/>
      <c r="UHD47" s="7"/>
      <c r="UHE47" s="8"/>
      <c r="UHF47" s="10"/>
      <c r="UHG47" s="9"/>
      <c r="UHH47" s="9"/>
      <c r="UHI47" s="9"/>
      <c r="UHJ47" s="308"/>
      <c r="UHK47" s="7"/>
      <c r="UHL47" s="8"/>
      <c r="UHM47" s="10"/>
      <c r="UHN47" s="9"/>
      <c r="UHO47" s="9"/>
      <c r="UHP47" s="9"/>
      <c r="UHQ47" s="308"/>
      <c r="UHR47" s="7"/>
      <c r="UHS47" s="8"/>
      <c r="UHT47" s="10"/>
      <c r="UHU47" s="9"/>
      <c r="UHV47" s="9"/>
      <c r="UHW47" s="9"/>
      <c r="UHX47" s="308"/>
      <c r="UHY47" s="7"/>
      <c r="UHZ47" s="8"/>
      <c r="UIA47" s="10"/>
      <c r="UIB47" s="9"/>
      <c r="UIC47" s="9"/>
      <c r="UID47" s="9"/>
      <c r="UIE47" s="308"/>
      <c r="UIF47" s="7"/>
      <c r="UIG47" s="8"/>
      <c r="UIH47" s="10"/>
      <c r="UII47" s="9"/>
      <c r="UIJ47" s="9"/>
      <c r="UIK47" s="9"/>
      <c r="UIL47" s="308"/>
      <c r="UIM47" s="7"/>
      <c r="UIN47" s="8"/>
      <c r="UIO47" s="10"/>
      <c r="UIP47" s="9"/>
      <c r="UIQ47" s="9"/>
      <c r="UIR47" s="9"/>
      <c r="UIS47" s="308"/>
      <c r="UIT47" s="7"/>
      <c r="UIU47" s="8"/>
      <c r="UIV47" s="10"/>
      <c r="UIW47" s="9"/>
      <c r="UIX47" s="9"/>
      <c r="UIY47" s="9"/>
      <c r="UIZ47" s="308"/>
      <c r="UJA47" s="7"/>
      <c r="UJB47" s="8"/>
      <c r="UJC47" s="10"/>
      <c r="UJD47" s="9"/>
      <c r="UJE47" s="9"/>
      <c r="UJF47" s="9"/>
      <c r="UJG47" s="308"/>
      <c r="UJH47" s="7"/>
      <c r="UJI47" s="8"/>
      <c r="UJJ47" s="10"/>
      <c r="UJK47" s="9"/>
      <c r="UJL47" s="9"/>
      <c r="UJM47" s="9"/>
      <c r="UJN47" s="308"/>
      <c r="UJO47" s="7"/>
      <c r="UJP47" s="8"/>
      <c r="UJQ47" s="10"/>
      <c r="UJR47" s="9"/>
      <c r="UJS47" s="9"/>
      <c r="UJT47" s="9"/>
      <c r="UJU47" s="308"/>
      <c r="UJV47" s="7"/>
      <c r="UJW47" s="8"/>
      <c r="UJX47" s="10"/>
      <c r="UJY47" s="9"/>
      <c r="UJZ47" s="9"/>
      <c r="UKA47" s="9"/>
      <c r="UKB47" s="308"/>
      <c r="UKC47" s="7"/>
      <c r="UKD47" s="8"/>
      <c r="UKE47" s="10"/>
      <c r="UKF47" s="9"/>
      <c r="UKG47" s="9"/>
      <c r="UKH47" s="9"/>
      <c r="UKI47" s="308"/>
      <c r="UKJ47" s="7"/>
      <c r="UKK47" s="8"/>
      <c r="UKL47" s="10"/>
      <c r="UKM47" s="9"/>
      <c r="UKN47" s="9"/>
      <c r="UKO47" s="9"/>
      <c r="UKP47" s="308"/>
      <c r="UKQ47" s="7"/>
      <c r="UKR47" s="8"/>
      <c r="UKS47" s="10"/>
      <c r="UKT47" s="9"/>
      <c r="UKU47" s="9"/>
      <c r="UKV47" s="9"/>
      <c r="UKW47" s="308"/>
      <c r="UKX47" s="7"/>
      <c r="UKY47" s="8"/>
      <c r="UKZ47" s="10"/>
      <c r="ULA47" s="9"/>
      <c r="ULB47" s="9"/>
      <c r="ULC47" s="9"/>
      <c r="ULD47" s="308"/>
      <c r="ULE47" s="7"/>
      <c r="ULF47" s="8"/>
      <c r="ULG47" s="10"/>
      <c r="ULH47" s="9"/>
      <c r="ULI47" s="9"/>
      <c r="ULJ47" s="9"/>
      <c r="ULK47" s="308"/>
      <c r="ULL47" s="7"/>
      <c r="ULM47" s="8"/>
      <c r="ULN47" s="10"/>
      <c r="ULO47" s="9"/>
      <c r="ULP47" s="9"/>
      <c r="ULQ47" s="9"/>
      <c r="ULR47" s="308"/>
      <c r="ULS47" s="7"/>
      <c r="ULT47" s="8"/>
      <c r="ULU47" s="10"/>
      <c r="ULV47" s="9"/>
      <c r="ULW47" s="9"/>
      <c r="ULX47" s="9"/>
      <c r="ULY47" s="308"/>
      <c r="ULZ47" s="7"/>
      <c r="UMA47" s="8"/>
      <c r="UMB47" s="10"/>
      <c r="UMC47" s="9"/>
      <c r="UMD47" s="9"/>
      <c r="UME47" s="9"/>
      <c r="UMF47" s="308"/>
      <c r="UMG47" s="7"/>
      <c r="UMH47" s="8"/>
      <c r="UMI47" s="10"/>
      <c r="UMJ47" s="9"/>
      <c r="UMK47" s="9"/>
      <c r="UML47" s="9"/>
      <c r="UMM47" s="308"/>
      <c r="UMN47" s="7"/>
      <c r="UMO47" s="8"/>
      <c r="UMP47" s="10"/>
      <c r="UMQ47" s="9"/>
      <c r="UMR47" s="9"/>
      <c r="UMS47" s="9"/>
      <c r="UMT47" s="308"/>
      <c r="UMU47" s="7"/>
      <c r="UMV47" s="8"/>
      <c r="UMW47" s="10"/>
      <c r="UMX47" s="9"/>
      <c r="UMY47" s="9"/>
      <c r="UMZ47" s="9"/>
      <c r="UNA47" s="308"/>
      <c r="UNB47" s="7"/>
      <c r="UNC47" s="8"/>
      <c r="UND47" s="10"/>
      <c r="UNE47" s="9"/>
      <c r="UNF47" s="9"/>
      <c r="UNG47" s="9"/>
      <c r="UNH47" s="308"/>
      <c r="UNI47" s="7"/>
      <c r="UNJ47" s="8"/>
      <c r="UNK47" s="10"/>
      <c r="UNL47" s="9"/>
      <c r="UNM47" s="9"/>
      <c r="UNN47" s="9"/>
      <c r="UNO47" s="308"/>
      <c r="UNP47" s="7"/>
      <c r="UNQ47" s="8"/>
      <c r="UNR47" s="10"/>
      <c r="UNS47" s="9"/>
      <c r="UNT47" s="9"/>
      <c r="UNU47" s="9"/>
      <c r="UNV47" s="308"/>
      <c r="UNW47" s="7"/>
      <c r="UNX47" s="8"/>
      <c r="UNY47" s="10"/>
      <c r="UNZ47" s="9"/>
      <c r="UOA47" s="9"/>
      <c r="UOB47" s="9"/>
      <c r="UOC47" s="308"/>
      <c r="UOD47" s="7"/>
      <c r="UOE47" s="8"/>
      <c r="UOF47" s="10"/>
      <c r="UOG47" s="9"/>
      <c r="UOH47" s="9"/>
      <c r="UOI47" s="9"/>
      <c r="UOJ47" s="308"/>
      <c r="UOK47" s="7"/>
      <c r="UOL47" s="8"/>
      <c r="UOM47" s="10"/>
      <c r="UON47" s="9"/>
      <c r="UOO47" s="9"/>
      <c r="UOP47" s="9"/>
      <c r="UOQ47" s="308"/>
      <c r="UOR47" s="7"/>
      <c r="UOS47" s="8"/>
      <c r="UOT47" s="10"/>
      <c r="UOU47" s="9"/>
      <c r="UOV47" s="9"/>
      <c r="UOW47" s="9"/>
      <c r="UOX47" s="308"/>
      <c r="UOY47" s="7"/>
      <c r="UOZ47" s="8"/>
      <c r="UPA47" s="10"/>
      <c r="UPB47" s="9"/>
      <c r="UPC47" s="9"/>
      <c r="UPD47" s="9"/>
      <c r="UPE47" s="308"/>
      <c r="UPF47" s="7"/>
      <c r="UPG47" s="8"/>
      <c r="UPH47" s="10"/>
      <c r="UPI47" s="9"/>
      <c r="UPJ47" s="9"/>
      <c r="UPK47" s="9"/>
      <c r="UPL47" s="308"/>
      <c r="UPM47" s="7"/>
      <c r="UPN47" s="8"/>
      <c r="UPO47" s="10"/>
      <c r="UPP47" s="9"/>
      <c r="UPQ47" s="9"/>
      <c r="UPR47" s="9"/>
      <c r="UPS47" s="308"/>
      <c r="UPT47" s="7"/>
      <c r="UPU47" s="8"/>
      <c r="UPV47" s="10"/>
      <c r="UPW47" s="9"/>
      <c r="UPX47" s="9"/>
      <c r="UPY47" s="9"/>
      <c r="UPZ47" s="308"/>
      <c r="UQA47" s="7"/>
      <c r="UQB47" s="8"/>
      <c r="UQC47" s="10"/>
      <c r="UQD47" s="9"/>
      <c r="UQE47" s="9"/>
      <c r="UQF47" s="9"/>
      <c r="UQG47" s="308"/>
      <c r="UQH47" s="7"/>
      <c r="UQI47" s="8"/>
      <c r="UQJ47" s="10"/>
      <c r="UQK47" s="9"/>
      <c r="UQL47" s="9"/>
      <c r="UQM47" s="9"/>
      <c r="UQN47" s="308"/>
      <c r="UQO47" s="7"/>
      <c r="UQP47" s="8"/>
      <c r="UQQ47" s="10"/>
      <c r="UQR47" s="9"/>
      <c r="UQS47" s="9"/>
      <c r="UQT47" s="9"/>
      <c r="UQU47" s="308"/>
      <c r="UQV47" s="7"/>
      <c r="UQW47" s="8"/>
      <c r="UQX47" s="10"/>
      <c r="UQY47" s="9"/>
      <c r="UQZ47" s="9"/>
      <c r="URA47" s="9"/>
      <c r="URB47" s="308"/>
      <c r="URC47" s="7"/>
      <c r="URD47" s="8"/>
      <c r="URE47" s="10"/>
      <c r="URF47" s="9"/>
      <c r="URG47" s="9"/>
      <c r="URH47" s="9"/>
      <c r="URI47" s="308"/>
      <c r="URJ47" s="7"/>
      <c r="URK47" s="8"/>
      <c r="URL47" s="10"/>
      <c r="URM47" s="9"/>
      <c r="URN47" s="9"/>
      <c r="URO47" s="9"/>
      <c r="URP47" s="308"/>
      <c r="URQ47" s="7"/>
      <c r="URR47" s="8"/>
      <c r="URS47" s="10"/>
      <c r="URT47" s="9"/>
      <c r="URU47" s="9"/>
      <c r="URV47" s="9"/>
      <c r="URW47" s="308"/>
      <c r="URX47" s="7"/>
      <c r="URY47" s="8"/>
      <c r="URZ47" s="10"/>
      <c r="USA47" s="9"/>
      <c r="USB47" s="9"/>
      <c r="USC47" s="9"/>
      <c r="USD47" s="308"/>
      <c r="USE47" s="7"/>
      <c r="USF47" s="8"/>
      <c r="USG47" s="10"/>
      <c r="USH47" s="9"/>
      <c r="USI47" s="9"/>
      <c r="USJ47" s="9"/>
      <c r="USK47" s="308"/>
      <c r="USL47" s="7"/>
      <c r="USM47" s="8"/>
      <c r="USN47" s="10"/>
      <c r="USO47" s="9"/>
      <c r="USP47" s="9"/>
      <c r="USQ47" s="9"/>
      <c r="USR47" s="308"/>
      <c r="USS47" s="7"/>
      <c r="UST47" s="8"/>
      <c r="USU47" s="10"/>
      <c r="USV47" s="9"/>
      <c r="USW47" s="9"/>
      <c r="USX47" s="9"/>
      <c r="USY47" s="308"/>
      <c r="USZ47" s="7"/>
      <c r="UTA47" s="8"/>
      <c r="UTB47" s="10"/>
      <c r="UTC47" s="9"/>
      <c r="UTD47" s="9"/>
      <c r="UTE47" s="9"/>
      <c r="UTF47" s="308"/>
      <c r="UTG47" s="7"/>
      <c r="UTH47" s="8"/>
      <c r="UTI47" s="10"/>
      <c r="UTJ47" s="9"/>
      <c r="UTK47" s="9"/>
      <c r="UTL47" s="9"/>
      <c r="UTM47" s="308"/>
      <c r="UTN47" s="7"/>
      <c r="UTO47" s="8"/>
      <c r="UTP47" s="10"/>
      <c r="UTQ47" s="9"/>
      <c r="UTR47" s="9"/>
      <c r="UTS47" s="9"/>
      <c r="UTT47" s="308"/>
      <c r="UTU47" s="7"/>
      <c r="UTV47" s="8"/>
      <c r="UTW47" s="10"/>
      <c r="UTX47" s="9"/>
      <c r="UTY47" s="9"/>
      <c r="UTZ47" s="9"/>
      <c r="UUA47" s="308"/>
      <c r="UUB47" s="7"/>
      <c r="UUC47" s="8"/>
      <c r="UUD47" s="10"/>
      <c r="UUE47" s="9"/>
      <c r="UUF47" s="9"/>
      <c r="UUG47" s="9"/>
      <c r="UUH47" s="308"/>
      <c r="UUI47" s="7"/>
      <c r="UUJ47" s="8"/>
      <c r="UUK47" s="10"/>
      <c r="UUL47" s="9"/>
      <c r="UUM47" s="9"/>
      <c r="UUN47" s="9"/>
      <c r="UUO47" s="308"/>
      <c r="UUP47" s="7"/>
      <c r="UUQ47" s="8"/>
      <c r="UUR47" s="10"/>
      <c r="UUS47" s="9"/>
      <c r="UUT47" s="9"/>
      <c r="UUU47" s="9"/>
      <c r="UUV47" s="308"/>
      <c r="UUW47" s="7"/>
      <c r="UUX47" s="8"/>
      <c r="UUY47" s="10"/>
      <c r="UUZ47" s="9"/>
      <c r="UVA47" s="9"/>
      <c r="UVB47" s="9"/>
      <c r="UVC47" s="308"/>
      <c r="UVD47" s="7"/>
      <c r="UVE47" s="8"/>
      <c r="UVF47" s="10"/>
      <c r="UVG47" s="9"/>
      <c r="UVH47" s="9"/>
      <c r="UVI47" s="9"/>
      <c r="UVJ47" s="308"/>
      <c r="UVK47" s="7"/>
      <c r="UVL47" s="8"/>
      <c r="UVM47" s="10"/>
      <c r="UVN47" s="9"/>
      <c r="UVO47" s="9"/>
      <c r="UVP47" s="9"/>
      <c r="UVQ47" s="308"/>
      <c r="UVR47" s="7"/>
      <c r="UVS47" s="8"/>
      <c r="UVT47" s="10"/>
      <c r="UVU47" s="9"/>
      <c r="UVV47" s="9"/>
      <c r="UVW47" s="9"/>
      <c r="UVX47" s="308"/>
      <c r="UVY47" s="7"/>
      <c r="UVZ47" s="8"/>
      <c r="UWA47" s="10"/>
      <c r="UWB47" s="9"/>
      <c r="UWC47" s="9"/>
      <c r="UWD47" s="9"/>
      <c r="UWE47" s="308"/>
      <c r="UWF47" s="7"/>
      <c r="UWG47" s="8"/>
      <c r="UWH47" s="10"/>
      <c r="UWI47" s="9"/>
      <c r="UWJ47" s="9"/>
      <c r="UWK47" s="9"/>
      <c r="UWL47" s="308"/>
      <c r="UWM47" s="7"/>
      <c r="UWN47" s="8"/>
      <c r="UWO47" s="10"/>
      <c r="UWP47" s="9"/>
      <c r="UWQ47" s="9"/>
      <c r="UWR47" s="9"/>
      <c r="UWS47" s="308"/>
      <c r="UWT47" s="7"/>
      <c r="UWU47" s="8"/>
      <c r="UWV47" s="10"/>
      <c r="UWW47" s="9"/>
      <c r="UWX47" s="9"/>
      <c r="UWY47" s="9"/>
      <c r="UWZ47" s="308"/>
      <c r="UXA47" s="7"/>
      <c r="UXB47" s="8"/>
      <c r="UXC47" s="10"/>
      <c r="UXD47" s="9"/>
      <c r="UXE47" s="9"/>
      <c r="UXF47" s="9"/>
      <c r="UXG47" s="308"/>
      <c r="UXH47" s="7"/>
      <c r="UXI47" s="8"/>
      <c r="UXJ47" s="10"/>
      <c r="UXK47" s="9"/>
      <c r="UXL47" s="9"/>
      <c r="UXM47" s="9"/>
      <c r="UXN47" s="308"/>
      <c r="UXO47" s="7"/>
      <c r="UXP47" s="8"/>
      <c r="UXQ47" s="10"/>
      <c r="UXR47" s="9"/>
      <c r="UXS47" s="9"/>
      <c r="UXT47" s="9"/>
      <c r="UXU47" s="308"/>
      <c r="UXV47" s="7"/>
      <c r="UXW47" s="8"/>
      <c r="UXX47" s="10"/>
      <c r="UXY47" s="9"/>
      <c r="UXZ47" s="9"/>
      <c r="UYA47" s="9"/>
      <c r="UYB47" s="308"/>
      <c r="UYC47" s="7"/>
      <c r="UYD47" s="8"/>
      <c r="UYE47" s="10"/>
      <c r="UYF47" s="9"/>
      <c r="UYG47" s="9"/>
      <c r="UYH47" s="9"/>
      <c r="UYI47" s="308"/>
      <c r="UYJ47" s="7"/>
      <c r="UYK47" s="8"/>
      <c r="UYL47" s="10"/>
      <c r="UYM47" s="9"/>
      <c r="UYN47" s="9"/>
      <c r="UYO47" s="9"/>
      <c r="UYP47" s="308"/>
      <c r="UYQ47" s="7"/>
      <c r="UYR47" s="8"/>
      <c r="UYS47" s="10"/>
      <c r="UYT47" s="9"/>
      <c r="UYU47" s="9"/>
      <c r="UYV47" s="9"/>
      <c r="UYW47" s="308"/>
      <c r="UYX47" s="7"/>
      <c r="UYY47" s="8"/>
      <c r="UYZ47" s="10"/>
      <c r="UZA47" s="9"/>
      <c r="UZB47" s="9"/>
      <c r="UZC47" s="9"/>
      <c r="UZD47" s="308"/>
      <c r="UZE47" s="7"/>
      <c r="UZF47" s="8"/>
      <c r="UZG47" s="10"/>
      <c r="UZH47" s="9"/>
      <c r="UZI47" s="9"/>
      <c r="UZJ47" s="9"/>
      <c r="UZK47" s="308"/>
      <c r="UZL47" s="7"/>
      <c r="UZM47" s="8"/>
      <c r="UZN47" s="10"/>
      <c r="UZO47" s="9"/>
      <c r="UZP47" s="9"/>
      <c r="UZQ47" s="9"/>
      <c r="UZR47" s="308"/>
      <c r="UZS47" s="7"/>
      <c r="UZT47" s="8"/>
      <c r="UZU47" s="10"/>
      <c r="UZV47" s="9"/>
      <c r="UZW47" s="9"/>
      <c r="UZX47" s="9"/>
      <c r="UZY47" s="308"/>
      <c r="UZZ47" s="7"/>
      <c r="VAA47" s="8"/>
      <c r="VAB47" s="10"/>
      <c r="VAC47" s="9"/>
      <c r="VAD47" s="9"/>
      <c r="VAE47" s="9"/>
      <c r="VAF47" s="308"/>
      <c r="VAG47" s="7"/>
      <c r="VAH47" s="8"/>
      <c r="VAI47" s="10"/>
      <c r="VAJ47" s="9"/>
      <c r="VAK47" s="9"/>
      <c r="VAL47" s="9"/>
      <c r="VAM47" s="308"/>
      <c r="VAN47" s="7"/>
      <c r="VAO47" s="8"/>
      <c r="VAP47" s="10"/>
      <c r="VAQ47" s="9"/>
      <c r="VAR47" s="9"/>
      <c r="VAS47" s="9"/>
      <c r="VAT47" s="308"/>
      <c r="VAU47" s="7"/>
      <c r="VAV47" s="8"/>
      <c r="VAW47" s="10"/>
      <c r="VAX47" s="9"/>
      <c r="VAY47" s="9"/>
      <c r="VAZ47" s="9"/>
      <c r="VBA47" s="308"/>
      <c r="VBB47" s="7"/>
      <c r="VBC47" s="8"/>
      <c r="VBD47" s="10"/>
      <c r="VBE47" s="9"/>
      <c r="VBF47" s="9"/>
      <c r="VBG47" s="9"/>
      <c r="VBH47" s="308"/>
      <c r="VBI47" s="7"/>
      <c r="VBJ47" s="8"/>
      <c r="VBK47" s="10"/>
      <c r="VBL47" s="9"/>
      <c r="VBM47" s="9"/>
      <c r="VBN47" s="9"/>
      <c r="VBO47" s="308"/>
      <c r="VBP47" s="7"/>
      <c r="VBQ47" s="8"/>
      <c r="VBR47" s="10"/>
      <c r="VBS47" s="9"/>
      <c r="VBT47" s="9"/>
      <c r="VBU47" s="9"/>
      <c r="VBV47" s="308"/>
      <c r="VBW47" s="7"/>
      <c r="VBX47" s="8"/>
      <c r="VBY47" s="10"/>
      <c r="VBZ47" s="9"/>
      <c r="VCA47" s="9"/>
      <c r="VCB47" s="9"/>
      <c r="VCC47" s="308"/>
      <c r="VCD47" s="7"/>
      <c r="VCE47" s="8"/>
      <c r="VCF47" s="10"/>
      <c r="VCG47" s="9"/>
      <c r="VCH47" s="9"/>
      <c r="VCI47" s="9"/>
      <c r="VCJ47" s="308"/>
      <c r="VCK47" s="7"/>
      <c r="VCL47" s="8"/>
      <c r="VCM47" s="10"/>
      <c r="VCN47" s="9"/>
      <c r="VCO47" s="9"/>
      <c r="VCP47" s="9"/>
      <c r="VCQ47" s="308"/>
      <c r="VCR47" s="7"/>
      <c r="VCS47" s="8"/>
      <c r="VCT47" s="10"/>
      <c r="VCU47" s="9"/>
      <c r="VCV47" s="9"/>
      <c r="VCW47" s="9"/>
      <c r="VCX47" s="308"/>
      <c r="VCY47" s="7"/>
      <c r="VCZ47" s="8"/>
      <c r="VDA47" s="10"/>
      <c r="VDB47" s="9"/>
      <c r="VDC47" s="9"/>
      <c r="VDD47" s="9"/>
      <c r="VDE47" s="308"/>
      <c r="VDF47" s="7"/>
      <c r="VDG47" s="8"/>
      <c r="VDH47" s="10"/>
      <c r="VDI47" s="9"/>
      <c r="VDJ47" s="9"/>
      <c r="VDK47" s="9"/>
      <c r="VDL47" s="308"/>
      <c r="VDM47" s="7"/>
      <c r="VDN47" s="8"/>
      <c r="VDO47" s="10"/>
      <c r="VDP47" s="9"/>
      <c r="VDQ47" s="9"/>
      <c r="VDR47" s="9"/>
      <c r="VDS47" s="308"/>
      <c r="VDT47" s="7"/>
      <c r="VDU47" s="8"/>
      <c r="VDV47" s="10"/>
      <c r="VDW47" s="9"/>
      <c r="VDX47" s="9"/>
      <c r="VDY47" s="9"/>
      <c r="VDZ47" s="308"/>
      <c r="VEA47" s="7"/>
      <c r="VEB47" s="8"/>
      <c r="VEC47" s="10"/>
      <c r="VED47" s="9"/>
      <c r="VEE47" s="9"/>
      <c r="VEF47" s="9"/>
      <c r="VEG47" s="308"/>
      <c r="VEH47" s="7"/>
      <c r="VEI47" s="8"/>
      <c r="VEJ47" s="10"/>
      <c r="VEK47" s="9"/>
      <c r="VEL47" s="9"/>
      <c r="VEM47" s="9"/>
      <c r="VEN47" s="308"/>
      <c r="VEO47" s="7"/>
      <c r="VEP47" s="8"/>
      <c r="VEQ47" s="10"/>
      <c r="VER47" s="9"/>
      <c r="VES47" s="9"/>
      <c r="VET47" s="9"/>
      <c r="VEU47" s="308"/>
      <c r="VEV47" s="7"/>
      <c r="VEW47" s="8"/>
      <c r="VEX47" s="10"/>
      <c r="VEY47" s="9"/>
      <c r="VEZ47" s="9"/>
      <c r="VFA47" s="9"/>
      <c r="VFB47" s="308"/>
      <c r="VFC47" s="7"/>
      <c r="VFD47" s="8"/>
      <c r="VFE47" s="10"/>
      <c r="VFF47" s="9"/>
      <c r="VFG47" s="9"/>
      <c r="VFH47" s="9"/>
      <c r="VFI47" s="308"/>
      <c r="VFJ47" s="7"/>
      <c r="VFK47" s="8"/>
      <c r="VFL47" s="10"/>
      <c r="VFM47" s="9"/>
      <c r="VFN47" s="9"/>
      <c r="VFO47" s="9"/>
      <c r="VFP47" s="308"/>
      <c r="VFQ47" s="7"/>
      <c r="VFR47" s="8"/>
      <c r="VFS47" s="10"/>
      <c r="VFT47" s="9"/>
      <c r="VFU47" s="9"/>
      <c r="VFV47" s="9"/>
      <c r="VFW47" s="308"/>
      <c r="VFX47" s="7"/>
      <c r="VFY47" s="8"/>
      <c r="VFZ47" s="10"/>
      <c r="VGA47" s="9"/>
      <c r="VGB47" s="9"/>
      <c r="VGC47" s="9"/>
      <c r="VGD47" s="308"/>
      <c r="VGE47" s="7"/>
      <c r="VGF47" s="8"/>
      <c r="VGG47" s="10"/>
      <c r="VGH47" s="9"/>
      <c r="VGI47" s="9"/>
      <c r="VGJ47" s="9"/>
      <c r="VGK47" s="308"/>
      <c r="VGL47" s="7"/>
      <c r="VGM47" s="8"/>
      <c r="VGN47" s="10"/>
      <c r="VGO47" s="9"/>
      <c r="VGP47" s="9"/>
      <c r="VGQ47" s="9"/>
      <c r="VGR47" s="308"/>
      <c r="VGS47" s="7"/>
      <c r="VGT47" s="8"/>
      <c r="VGU47" s="10"/>
      <c r="VGV47" s="9"/>
      <c r="VGW47" s="9"/>
      <c r="VGX47" s="9"/>
      <c r="VGY47" s="308"/>
      <c r="VGZ47" s="7"/>
      <c r="VHA47" s="8"/>
      <c r="VHB47" s="10"/>
      <c r="VHC47" s="9"/>
      <c r="VHD47" s="9"/>
      <c r="VHE47" s="9"/>
      <c r="VHF47" s="308"/>
      <c r="VHG47" s="7"/>
      <c r="VHH47" s="8"/>
      <c r="VHI47" s="10"/>
      <c r="VHJ47" s="9"/>
      <c r="VHK47" s="9"/>
      <c r="VHL47" s="9"/>
      <c r="VHM47" s="308"/>
      <c r="VHN47" s="7"/>
      <c r="VHO47" s="8"/>
      <c r="VHP47" s="10"/>
      <c r="VHQ47" s="9"/>
      <c r="VHR47" s="9"/>
      <c r="VHS47" s="9"/>
      <c r="VHT47" s="308"/>
      <c r="VHU47" s="7"/>
      <c r="VHV47" s="8"/>
      <c r="VHW47" s="10"/>
      <c r="VHX47" s="9"/>
      <c r="VHY47" s="9"/>
      <c r="VHZ47" s="9"/>
      <c r="VIA47" s="308"/>
      <c r="VIB47" s="7"/>
      <c r="VIC47" s="8"/>
      <c r="VID47" s="10"/>
      <c r="VIE47" s="9"/>
      <c r="VIF47" s="9"/>
      <c r="VIG47" s="9"/>
      <c r="VIH47" s="308"/>
      <c r="VII47" s="7"/>
      <c r="VIJ47" s="8"/>
      <c r="VIK47" s="10"/>
      <c r="VIL47" s="9"/>
      <c r="VIM47" s="9"/>
      <c r="VIN47" s="9"/>
      <c r="VIO47" s="308"/>
      <c r="VIP47" s="7"/>
      <c r="VIQ47" s="8"/>
      <c r="VIR47" s="10"/>
      <c r="VIS47" s="9"/>
      <c r="VIT47" s="9"/>
      <c r="VIU47" s="9"/>
      <c r="VIV47" s="308"/>
      <c r="VIW47" s="7"/>
      <c r="VIX47" s="8"/>
      <c r="VIY47" s="10"/>
      <c r="VIZ47" s="9"/>
      <c r="VJA47" s="9"/>
      <c r="VJB47" s="9"/>
      <c r="VJC47" s="308"/>
      <c r="VJD47" s="7"/>
      <c r="VJE47" s="8"/>
      <c r="VJF47" s="10"/>
      <c r="VJG47" s="9"/>
      <c r="VJH47" s="9"/>
      <c r="VJI47" s="9"/>
      <c r="VJJ47" s="308"/>
      <c r="VJK47" s="7"/>
      <c r="VJL47" s="8"/>
      <c r="VJM47" s="10"/>
      <c r="VJN47" s="9"/>
      <c r="VJO47" s="9"/>
      <c r="VJP47" s="9"/>
      <c r="VJQ47" s="308"/>
      <c r="VJR47" s="7"/>
      <c r="VJS47" s="8"/>
      <c r="VJT47" s="10"/>
      <c r="VJU47" s="9"/>
      <c r="VJV47" s="9"/>
      <c r="VJW47" s="9"/>
      <c r="VJX47" s="308"/>
      <c r="VJY47" s="7"/>
      <c r="VJZ47" s="8"/>
      <c r="VKA47" s="10"/>
      <c r="VKB47" s="9"/>
      <c r="VKC47" s="9"/>
      <c r="VKD47" s="9"/>
      <c r="VKE47" s="308"/>
      <c r="VKF47" s="7"/>
      <c r="VKG47" s="8"/>
      <c r="VKH47" s="10"/>
      <c r="VKI47" s="9"/>
      <c r="VKJ47" s="9"/>
      <c r="VKK47" s="9"/>
      <c r="VKL47" s="308"/>
      <c r="VKM47" s="7"/>
      <c r="VKN47" s="8"/>
      <c r="VKO47" s="10"/>
      <c r="VKP47" s="9"/>
      <c r="VKQ47" s="9"/>
      <c r="VKR47" s="9"/>
      <c r="VKS47" s="308"/>
      <c r="VKT47" s="7"/>
      <c r="VKU47" s="8"/>
      <c r="VKV47" s="10"/>
      <c r="VKW47" s="9"/>
      <c r="VKX47" s="9"/>
      <c r="VKY47" s="9"/>
      <c r="VKZ47" s="308"/>
      <c r="VLA47" s="7"/>
      <c r="VLB47" s="8"/>
      <c r="VLC47" s="10"/>
      <c r="VLD47" s="9"/>
      <c r="VLE47" s="9"/>
      <c r="VLF47" s="9"/>
      <c r="VLG47" s="308"/>
      <c r="VLH47" s="7"/>
      <c r="VLI47" s="8"/>
      <c r="VLJ47" s="10"/>
      <c r="VLK47" s="9"/>
      <c r="VLL47" s="9"/>
      <c r="VLM47" s="9"/>
      <c r="VLN47" s="308"/>
      <c r="VLO47" s="7"/>
      <c r="VLP47" s="8"/>
      <c r="VLQ47" s="10"/>
      <c r="VLR47" s="9"/>
      <c r="VLS47" s="9"/>
      <c r="VLT47" s="9"/>
      <c r="VLU47" s="308"/>
      <c r="VLV47" s="7"/>
      <c r="VLW47" s="8"/>
      <c r="VLX47" s="10"/>
      <c r="VLY47" s="9"/>
      <c r="VLZ47" s="9"/>
      <c r="VMA47" s="9"/>
      <c r="VMB47" s="308"/>
      <c r="VMC47" s="7"/>
      <c r="VMD47" s="8"/>
      <c r="VME47" s="10"/>
      <c r="VMF47" s="9"/>
      <c r="VMG47" s="9"/>
      <c r="VMH47" s="9"/>
      <c r="VMI47" s="308"/>
      <c r="VMJ47" s="7"/>
      <c r="VMK47" s="8"/>
      <c r="VML47" s="10"/>
      <c r="VMM47" s="9"/>
      <c r="VMN47" s="9"/>
      <c r="VMO47" s="9"/>
      <c r="VMP47" s="308"/>
      <c r="VMQ47" s="7"/>
      <c r="VMR47" s="8"/>
      <c r="VMS47" s="10"/>
      <c r="VMT47" s="9"/>
      <c r="VMU47" s="9"/>
      <c r="VMV47" s="9"/>
      <c r="VMW47" s="308"/>
      <c r="VMX47" s="7"/>
      <c r="VMY47" s="8"/>
      <c r="VMZ47" s="10"/>
      <c r="VNA47" s="9"/>
      <c r="VNB47" s="9"/>
      <c r="VNC47" s="9"/>
      <c r="VND47" s="308"/>
      <c r="VNE47" s="7"/>
      <c r="VNF47" s="8"/>
      <c r="VNG47" s="10"/>
      <c r="VNH47" s="9"/>
      <c r="VNI47" s="9"/>
      <c r="VNJ47" s="9"/>
      <c r="VNK47" s="308"/>
      <c r="VNL47" s="7"/>
      <c r="VNM47" s="8"/>
      <c r="VNN47" s="10"/>
      <c r="VNO47" s="9"/>
      <c r="VNP47" s="9"/>
      <c r="VNQ47" s="9"/>
      <c r="VNR47" s="308"/>
      <c r="VNS47" s="7"/>
      <c r="VNT47" s="8"/>
      <c r="VNU47" s="10"/>
      <c r="VNV47" s="9"/>
      <c r="VNW47" s="9"/>
      <c r="VNX47" s="9"/>
      <c r="VNY47" s="308"/>
      <c r="VNZ47" s="7"/>
      <c r="VOA47" s="8"/>
      <c r="VOB47" s="10"/>
      <c r="VOC47" s="9"/>
      <c r="VOD47" s="9"/>
      <c r="VOE47" s="9"/>
      <c r="VOF47" s="308"/>
      <c r="VOG47" s="7"/>
      <c r="VOH47" s="8"/>
      <c r="VOI47" s="10"/>
      <c r="VOJ47" s="9"/>
      <c r="VOK47" s="9"/>
      <c r="VOL47" s="9"/>
      <c r="VOM47" s="308"/>
      <c r="VON47" s="7"/>
      <c r="VOO47" s="8"/>
      <c r="VOP47" s="10"/>
      <c r="VOQ47" s="9"/>
      <c r="VOR47" s="9"/>
      <c r="VOS47" s="9"/>
      <c r="VOT47" s="308"/>
      <c r="VOU47" s="7"/>
      <c r="VOV47" s="8"/>
      <c r="VOW47" s="10"/>
      <c r="VOX47" s="9"/>
      <c r="VOY47" s="9"/>
      <c r="VOZ47" s="9"/>
      <c r="VPA47" s="308"/>
      <c r="VPB47" s="7"/>
      <c r="VPC47" s="8"/>
      <c r="VPD47" s="10"/>
      <c r="VPE47" s="9"/>
      <c r="VPF47" s="9"/>
      <c r="VPG47" s="9"/>
      <c r="VPH47" s="308"/>
      <c r="VPI47" s="7"/>
      <c r="VPJ47" s="8"/>
      <c r="VPK47" s="10"/>
      <c r="VPL47" s="9"/>
      <c r="VPM47" s="9"/>
      <c r="VPN47" s="9"/>
      <c r="VPO47" s="308"/>
      <c r="VPP47" s="7"/>
      <c r="VPQ47" s="8"/>
      <c r="VPR47" s="10"/>
      <c r="VPS47" s="9"/>
      <c r="VPT47" s="9"/>
      <c r="VPU47" s="9"/>
      <c r="VPV47" s="308"/>
      <c r="VPW47" s="7"/>
      <c r="VPX47" s="8"/>
      <c r="VPY47" s="10"/>
      <c r="VPZ47" s="9"/>
      <c r="VQA47" s="9"/>
      <c r="VQB47" s="9"/>
      <c r="VQC47" s="308"/>
      <c r="VQD47" s="7"/>
      <c r="VQE47" s="8"/>
      <c r="VQF47" s="10"/>
      <c r="VQG47" s="9"/>
      <c r="VQH47" s="9"/>
      <c r="VQI47" s="9"/>
      <c r="VQJ47" s="308"/>
      <c r="VQK47" s="7"/>
      <c r="VQL47" s="8"/>
      <c r="VQM47" s="10"/>
      <c r="VQN47" s="9"/>
      <c r="VQO47" s="9"/>
      <c r="VQP47" s="9"/>
      <c r="VQQ47" s="308"/>
      <c r="VQR47" s="7"/>
      <c r="VQS47" s="8"/>
      <c r="VQT47" s="10"/>
      <c r="VQU47" s="9"/>
      <c r="VQV47" s="9"/>
      <c r="VQW47" s="9"/>
      <c r="VQX47" s="308"/>
      <c r="VQY47" s="7"/>
      <c r="VQZ47" s="8"/>
      <c r="VRA47" s="10"/>
      <c r="VRB47" s="9"/>
      <c r="VRC47" s="9"/>
      <c r="VRD47" s="9"/>
      <c r="VRE47" s="308"/>
      <c r="VRF47" s="7"/>
      <c r="VRG47" s="8"/>
      <c r="VRH47" s="10"/>
      <c r="VRI47" s="9"/>
      <c r="VRJ47" s="9"/>
      <c r="VRK47" s="9"/>
      <c r="VRL47" s="308"/>
      <c r="VRM47" s="7"/>
      <c r="VRN47" s="8"/>
      <c r="VRO47" s="10"/>
      <c r="VRP47" s="9"/>
      <c r="VRQ47" s="9"/>
      <c r="VRR47" s="9"/>
      <c r="VRS47" s="308"/>
      <c r="VRT47" s="7"/>
      <c r="VRU47" s="8"/>
      <c r="VRV47" s="10"/>
      <c r="VRW47" s="9"/>
      <c r="VRX47" s="9"/>
      <c r="VRY47" s="9"/>
      <c r="VRZ47" s="308"/>
      <c r="VSA47" s="7"/>
      <c r="VSB47" s="8"/>
      <c r="VSC47" s="10"/>
      <c r="VSD47" s="9"/>
      <c r="VSE47" s="9"/>
      <c r="VSF47" s="9"/>
      <c r="VSG47" s="308"/>
      <c r="VSH47" s="7"/>
      <c r="VSI47" s="8"/>
      <c r="VSJ47" s="10"/>
      <c r="VSK47" s="9"/>
      <c r="VSL47" s="9"/>
      <c r="VSM47" s="9"/>
      <c r="VSN47" s="308"/>
      <c r="VSO47" s="7"/>
      <c r="VSP47" s="8"/>
      <c r="VSQ47" s="10"/>
      <c r="VSR47" s="9"/>
      <c r="VSS47" s="9"/>
      <c r="VST47" s="9"/>
      <c r="VSU47" s="308"/>
      <c r="VSV47" s="7"/>
      <c r="VSW47" s="8"/>
      <c r="VSX47" s="10"/>
      <c r="VSY47" s="9"/>
      <c r="VSZ47" s="9"/>
      <c r="VTA47" s="9"/>
      <c r="VTB47" s="308"/>
      <c r="VTC47" s="7"/>
      <c r="VTD47" s="8"/>
      <c r="VTE47" s="10"/>
      <c r="VTF47" s="9"/>
      <c r="VTG47" s="9"/>
      <c r="VTH47" s="9"/>
      <c r="VTI47" s="308"/>
      <c r="VTJ47" s="7"/>
      <c r="VTK47" s="8"/>
      <c r="VTL47" s="10"/>
      <c r="VTM47" s="9"/>
      <c r="VTN47" s="9"/>
      <c r="VTO47" s="9"/>
      <c r="VTP47" s="308"/>
      <c r="VTQ47" s="7"/>
      <c r="VTR47" s="8"/>
      <c r="VTS47" s="10"/>
      <c r="VTT47" s="9"/>
      <c r="VTU47" s="9"/>
      <c r="VTV47" s="9"/>
      <c r="VTW47" s="308"/>
      <c r="VTX47" s="7"/>
      <c r="VTY47" s="8"/>
      <c r="VTZ47" s="10"/>
      <c r="VUA47" s="9"/>
      <c r="VUB47" s="9"/>
      <c r="VUC47" s="9"/>
      <c r="VUD47" s="308"/>
      <c r="VUE47" s="7"/>
      <c r="VUF47" s="8"/>
      <c r="VUG47" s="10"/>
      <c r="VUH47" s="9"/>
      <c r="VUI47" s="9"/>
      <c r="VUJ47" s="9"/>
      <c r="VUK47" s="308"/>
      <c r="VUL47" s="7"/>
      <c r="VUM47" s="8"/>
      <c r="VUN47" s="10"/>
      <c r="VUO47" s="9"/>
      <c r="VUP47" s="9"/>
      <c r="VUQ47" s="9"/>
      <c r="VUR47" s="308"/>
      <c r="VUS47" s="7"/>
      <c r="VUT47" s="8"/>
      <c r="VUU47" s="10"/>
      <c r="VUV47" s="9"/>
      <c r="VUW47" s="9"/>
      <c r="VUX47" s="9"/>
      <c r="VUY47" s="308"/>
      <c r="VUZ47" s="7"/>
      <c r="VVA47" s="8"/>
      <c r="VVB47" s="10"/>
      <c r="VVC47" s="9"/>
      <c r="VVD47" s="9"/>
      <c r="VVE47" s="9"/>
      <c r="VVF47" s="308"/>
      <c r="VVG47" s="7"/>
      <c r="VVH47" s="8"/>
      <c r="VVI47" s="10"/>
      <c r="VVJ47" s="9"/>
      <c r="VVK47" s="9"/>
      <c r="VVL47" s="9"/>
      <c r="VVM47" s="308"/>
      <c r="VVN47" s="7"/>
      <c r="VVO47" s="8"/>
      <c r="VVP47" s="10"/>
      <c r="VVQ47" s="9"/>
      <c r="VVR47" s="9"/>
      <c r="VVS47" s="9"/>
      <c r="VVT47" s="308"/>
      <c r="VVU47" s="7"/>
      <c r="VVV47" s="8"/>
      <c r="VVW47" s="10"/>
      <c r="VVX47" s="9"/>
      <c r="VVY47" s="9"/>
      <c r="VVZ47" s="9"/>
      <c r="VWA47" s="308"/>
      <c r="VWB47" s="7"/>
      <c r="VWC47" s="8"/>
      <c r="VWD47" s="10"/>
      <c r="VWE47" s="9"/>
      <c r="VWF47" s="9"/>
      <c r="VWG47" s="9"/>
      <c r="VWH47" s="308"/>
      <c r="VWI47" s="7"/>
      <c r="VWJ47" s="8"/>
      <c r="VWK47" s="10"/>
      <c r="VWL47" s="9"/>
      <c r="VWM47" s="9"/>
      <c r="VWN47" s="9"/>
      <c r="VWO47" s="308"/>
      <c r="VWP47" s="7"/>
      <c r="VWQ47" s="8"/>
      <c r="VWR47" s="10"/>
      <c r="VWS47" s="9"/>
      <c r="VWT47" s="9"/>
      <c r="VWU47" s="9"/>
      <c r="VWV47" s="308"/>
      <c r="VWW47" s="7"/>
      <c r="VWX47" s="8"/>
      <c r="VWY47" s="10"/>
      <c r="VWZ47" s="9"/>
      <c r="VXA47" s="9"/>
      <c r="VXB47" s="9"/>
      <c r="VXC47" s="308"/>
      <c r="VXD47" s="7"/>
      <c r="VXE47" s="8"/>
      <c r="VXF47" s="10"/>
      <c r="VXG47" s="9"/>
      <c r="VXH47" s="9"/>
      <c r="VXI47" s="9"/>
      <c r="VXJ47" s="308"/>
      <c r="VXK47" s="7"/>
      <c r="VXL47" s="8"/>
      <c r="VXM47" s="10"/>
      <c r="VXN47" s="9"/>
      <c r="VXO47" s="9"/>
      <c r="VXP47" s="9"/>
      <c r="VXQ47" s="308"/>
      <c r="VXR47" s="7"/>
      <c r="VXS47" s="8"/>
      <c r="VXT47" s="10"/>
      <c r="VXU47" s="9"/>
      <c r="VXV47" s="9"/>
      <c r="VXW47" s="9"/>
      <c r="VXX47" s="308"/>
      <c r="VXY47" s="7"/>
      <c r="VXZ47" s="8"/>
      <c r="VYA47" s="10"/>
      <c r="VYB47" s="9"/>
      <c r="VYC47" s="9"/>
      <c r="VYD47" s="9"/>
      <c r="VYE47" s="308"/>
      <c r="VYF47" s="7"/>
      <c r="VYG47" s="8"/>
      <c r="VYH47" s="10"/>
      <c r="VYI47" s="9"/>
      <c r="VYJ47" s="9"/>
      <c r="VYK47" s="9"/>
      <c r="VYL47" s="308"/>
      <c r="VYM47" s="7"/>
      <c r="VYN47" s="8"/>
      <c r="VYO47" s="10"/>
      <c r="VYP47" s="9"/>
      <c r="VYQ47" s="9"/>
      <c r="VYR47" s="9"/>
      <c r="VYS47" s="308"/>
      <c r="VYT47" s="7"/>
      <c r="VYU47" s="8"/>
      <c r="VYV47" s="10"/>
      <c r="VYW47" s="9"/>
      <c r="VYX47" s="9"/>
      <c r="VYY47" s="9"/>
      <c r="VYZ47" s="308"/>
      <c r="VZA47" s="7"/>
      <c r="VZB47" s="8"/>
      <c r="VZC47" s="10"/>
      <c r="VZD47" s="9"/>
      <c r="VZE47" s="9"/>
      <c r="VZF47" s="9"/>
      <c r="VZG47" s="308"/>
      <c r="VZH47" s="7"/>
      <c r="VZI47" s="8"/>
      <c r="VZJ47" s="10"/>
      <c r="VZK47" s="9"/>
      <c r="VZL47" s="9"/>
      <c r="VZM47" s="9"/>
      <c r="VZN47" s="308"/>
      <c r="VZO47" s="7"/>
      <c r="VZP47" s="8"/>
      <c r="VZQ47" s="10"/>
      <c r="VZR47" s="9"/>
      <c r="VZS47" s="9"/>
      <c r="VZT47" s="9"/>
      <c r="VZU47" s="308"/>
      <c r="VZV47" s="7"/>
      <c r="VZW47" s="8"/>
      <c r="VZX47" s="10"/>
      <c r="VZY47" s="9"/>
      <c r="VZZ47" s="9"/>
      <c r="WAA47" s="9"/>
      <c r="WAB47" s="308"/>
      <c r="WAC47" s="7"/>
      <c r="WAD47" s="8"/>
      <c r="WAE47" s="10"/>
      <c r="WAF47" s="9"/>
      <c r="WAG47" s="9"/>
      <c r="WAH47" s="9"/>
      <c r="WAI47" s="308"/>
      <c r="WAJ47" s="7"/>
      <c r="WAK47" s="8"/>
      <c r="WAL47" s="10"/>
      <c r="WAM47" s="9"/>
      <c r="WAN47" s="9"/>
      <c r="WAO47" s="9"/>
      <c r="WAP47" s="308"/>
      <c r="WAQ47" s="7"/>
      <c r="WAR47" s="8"/>
      <c r="WAS47" s="10"/>
      <c r="WAT47" s="9"/>
      <c r="WAU47" s="9"/>
      <c r="WAV47" s="9"/>
      <c r="WAW47" s="308"/>
      <c r="WAX47" s="7"/>
      <c r="WAY47" s="8"/>
      <c r="WAZ47" s="10"/>
      <c r="WBA47" s="9"/>
      <c r="WBB47" s="9"/>
      <c r="WBC47" s="9"/>
      <c r="WBD47" s="308"/>
      <c r="WBE47" s="7"/>
      <c r="WBF47" s="8"/>
      <c r="WBG47" s="10"/>
      <c r="WBH47" s="9"/>
      <c r="WBI47" s="9"/>
      <c r="WBJ47" s="9"/>
      <c r="WBK47" s="308"/>
      <c r="WBL47" s="7"/>
      <c r="WBM47" s="8"/>
      <c r="WBN47" s="10"/>
      <c r="WBO47" s="9"/>
      <c r="WBP47" s="9"/>
      <c r="WBQ47" s="9"/>
      <c r="WBR47" s="308"/>
      <c r="WBS47" s="7"/>
      <c r="WBT47" s="8"/>
      <c r="WBU47" s="10"/>
      <c r="WBV47" s="9"/>
      <c r="WBW47" s="9"/>
      <c r="WBX47" s="9"/>
      <c r="WBY47" s="308"/>
      <c r="WBZ47" s="7"/>
      <c r="WCA47" s="8"/>
      <c r="WCB47" s="10"/>
      <c r="WCC47" s="9"/>
      <c r="WCD47" s="9"/>
      <c r="WCE47" s="9"/>
      <c r="WCF47" s="308"/>
      <c r="WCG47" s="7"/>
      <c r="WCH47" s="8"/>
      <c r="WCI47" s="10"/>
      <c r="WCJ47" s="9"/>
      <c r="WCK47" s="9"/>
      <c r="WCL47" s="9"/>
      <c r="WCM47" s="308"/>
      <c r="WCN47" s="7"/>
      <c r="WCO47" s="8"/>
      <c r="WCP47" s="10"/>
      <c r="WCQ47" s="9"/>
      <c r="WCR47" s="9"/>
      <c r="WCS47" s="9"/>
      <c r="WCT47" s="308"/>
      <c r="WCU47" s="7"/>
      <c r="WCV47" s="8"/>
      <c r="WCW47" s="10"/>
      <c r="WCX47" s="9"/>
      <c r="WCY47" s="9"/>
      <c r="WCZ47" s="9"/>
      <c r="WDA47" s="308"/>
      <c r="WDB47" s="7"/>
      <c r="WDC47" s="8"/>
      <c r="WDD47" s="10"/>
      <c r="WDE47" s="9"/>
      <c r="WDF47" s="9"/>
      <c r="WDG47" s="9"/>
      <c r="WDH47" s="308"/>
      <c r="WDI47" s="7"/>
      <c r="WDJ47" s="8"/>
      <c r="WDK47" s="10"/>
      <c r="WDL47" s="9"/>
      <c r="WDM47" s="9"/>
      <c r="WDN47" s="9"/>
      <c r="WDO47" s="308"/>
      <c r="WDP47" s="7"/>
      <c r="WDQ47" s="8"/>
      <c r="WDR47" s="10"/>
      <c r="WDS47" s="9"/>
      <c r="WDT47" s="9"/>
      <c r="WDU47" s="9"/>
      <c r="WDV47" s="308"/>
      <c r="WDW47" s="7"/>
      <c r="WDX47" s="8"/>
      <c r="WDY47" s="10"/>
      <c r="WDZ47" s="9"/>
      <c r="WEA47" s="9"/>
      <c r="WEB47" s="9"/>
      <c r="WEC47" s="308"/>
      <c r="WED47" s="7"/>
      <c r="WEE47" s="8"/>
      <c r="WEF47" s="10"/>
      <c r="WEG47" s="9"/>
      <c r="WEH47" s="9"/>
      <c r="WEI47" s="9"/>
      <c r="WEJ47" s="308"/>
      <c r="WEK47" s="7"/>
      <c r="WEL47" s="8"/>
      <c r="WEM47" s="10"/>
      <c r="WEN47" s="9"/>
      <c r="WEO47" s="9"/>
      <c r="WEP47" s="9"/>
      <c r="WEQ47" s="308"/>
      <c r="WER47" s="7"/>
      <c r="WES47" s="8"/>
      <c r="WET47" s="10"/>
      <c r="WEU47" s="9"/>
      <c r="WEV47" s="9"/>
      <c r="WEW47" s="9"/>
      <c r="WEX47" s="308"/>
      <c r="WEY47" s="7"/>
      <c r="WEZ47" s="8"/>
      <c r="WFA47" s="10"/>
      <c r="WFB47" s="9"/>
      <c r="WFC47" s="9"/>
      <c r="WFD47" s="9"/>
      <c r="WFE47" s="308"/>
      <c r="WFF47" s="7"/>
      <c r="WFG47" s="8"/>
      <c r="WFH47" s="10"/>
      <c r="WFI47" s="9"/>
      <c r="WFJ47" s="9"/>
      <c r="WFK47" s="9"/>
      <c r="WFL47" s="308"/>
      <c r="WFM47" s="7"/>
      <c r="WFN47" s="8"/>
      <c r="WFO47" s="10"/>
      <c r="WFP47" s="9"/>
      <c r="WFQ47" s="9"/>
      <c r="WFR47" s="9"/>
      <c r="WFS47" s="308"/>
      <c r="WFT47" s="7"/>
      <c r="WFU47" s="8"/>
      <c r="WFV47" s="10"/>
      <c r="WFW47" s="9"/>
      <c r="WFX47" s="9"/>
      <c r="WFY47" s="9"/>
      <c r="WFZ47" s="308"/>
      <c r="WGA47" s="7"/>
      <c r="WGB47" s="8"/>
      <c r="WGC47" s="10"/>
      <c r="WGD47" s="9"/>
      <c r="WGE47" s="9"/>
      <c r="WGF47" s="9"/>
      <c r="WGG47" s="308"/>
      <c r="WGH47" s="7"/>
      <c r="WGI47" s="8"/>
      <c r="WGJ47" s="10"/>
      <c r="WGK47" s="9"/>
      <c r="WGL47" s="9"/>
      <c r="WGM47" s="9"/>
      <c r="WGN47" s="308"/>
      <c r="WGO47" s="7"/>
      <c r="WGP47" s="8"/>
      <c r="WGQ47" s="10"/>
      <c r="WGR47" s="9"/>
      <c r="WGS47" s="9"/>
      <c r="WGT47" s="9"/>
      <c r="WGU47" s="308"/>
      <c r="WGV47" s="7"/>
      <c r="WGW47" s="8"/>
      <c r="WGX47" s="10"/>
      <c r="WGY47" s="9"/>
      <c r="WGZ47" s="9"/>
      <c r="WHA47" s="9"/>
      <c r="WHB47" s="308"/>
      <c r="WHC47" s="7"/>
      <c r="WHD47" s="8"/>
      <c r="WHE47" s="10"/>
      <c r="WHF47" s="9"/>
      <c r="WHG47" s="9"/>
      <c r="WHH47" s="9"/>
      <c r="WHI47" s="308"/>
      <c r="WHJ47" s="7"/>
      <c r="WHK47" s="8"/>
      <c r="WHL47" s="10"/>
      <c r="WHM47" s="9"/>
      <c r="WHN47" s="9"/>
      <c r="WHO47" s="9"/>
      <c r="WHP47" s="308"/>
      <c r="WHQ47" s="7"/>
      <c r="WHR47" s="8"/>
      <c r="WHS47" s="10"/>
      <c r="WHT47" s="9"/>
      <c r="WHU47" s="9"/>
      <c r="WHV47" s="9"/>
      <c r="WHW47" s="308"/>
      <c r="WHX47" s="7"/>
      <c r="WHY47" s="8"/>
      <c r="WHZ47" s="10"/>
      <c r="WIA47" s="9"/>
      <c r="WIB47" s="9"/>
      <c r="WIC47" s="9"/>
      <c r="WID47" s="308"/>
      <c r="WIE47" s="7"/>
      <c r="WIF47" s="8"/>
      <c r="WIG47" s="10"/>
      <c r="WIH47" s="9"/>
      <c r="WII47" s="9"/>
      <c r="WIJ47" s="9"/>
      <c r="WIK47" s="308"/>
      <c r="WIL47" s="7"/>
      <c r="WIM47" s="8"/>
      <c r="WIN47" s="10"/>
      <c r="WIO47" s="9"/>
      <c r="WIP47" s="9"/>
      <c r="WIQ47" s="9"/>
      <c r="WIR47" s="308"/>
      <c r="WIS47" s="7"/>
      <c r="WIT47" s="8"/>
      <c r="WIU47" s="10"/>
      <c r="WIV47" s="9"/>
      <c r="WIW47" s="9"/>
      <c r="WIX47" s="9"/>
      <c r="WIY47" s="308"/>
      <c r="WIZ47" s="7"/>
      <c r="WJA47" s="8"/>
      <c r="WJB47" s="10"/>
      <c r="WJC47" s="9"/>
      <c r="WJD47" s="9"/>
      <c r="WJE47" s="9"/>
      <c r="WJF47" s="308"/>
      <c r="WJG47" s="7"/>
      <c r="WJH47" s="8"/>
      <c r="WJI47" s="10"/>
      <c r="WJJ47" s="9"/>
      <c r="WJK47" s="9"/>
      <c r="WJL47" s="9"/>
      <c r="WJM47" s="308"/>
      <c r="WJN47" s="7"/>
      <c r="WJO47" s="8"/>
      <c r="WJP47" s="10"/>
      <c r="WJQ47" s="9"/>
      <c r="WJR47" s="9"/>
      <c r="WJS47" s="9"/>
      <c r="WJT47" s="308"/>
      <c r="WJU47" s="7"/>
      <c r="WJV47" s="8"/>
      <c r="WJW47" s="10"/>
      <c r="WJX47" s="9"/>
      <c r="WJY47" s="9"/>
      <c r="WJZ47" s="9"/>
      <c r="WKA47" s="308"/>
      <c r="WKB47" s="7"/>
      <c r="WKC47" s="8"/>
      <c r="WKD47" s="10"/>
      <c r="WKE47" s="9"/>
      <c r="WKF47" s="9"/>
      <c r="WKG47" s="9"/>
      <c r="WKH47" s="308"/>
      <c r="WKI47" s="7"/>
      <c r="WKJ47" s="8"/>
      <c r="WKK47" s="10"/>
      <c r="WKL47" s="9"/>
      <c r="WKM47" s="9"/>
      <c r="WKN47" s="9"/>
      <c r="WKO47" s="308"/>
      <c r="WKP47" s="7"/>
      <c r="WKQ47" s="8"/>
      <c r="WKR47" s="10"/>
      <c r="WKS47" s="9"/>
      <c r="WKT47" s="9"/>
      <c r="WKU47" s="9"/>
      <c r="WKV47" s="308"/>
      <c r="WKW47" s="7"/>
      <c r="WKX47" s="8"/>
      <c r="WKY47" s="10"/>
      <c r="WKZ47" s="9"/>
      <c r="WLA47" s="9"/>
      <c r="WLB47" s="9"/>
      <c r="WLC47" s="308"/>
      <c r="WLD47" s="7"/>
      <c r="WLE47" s="8"/>
      <c r="WLF47" s="10"/>
      <c r="WLG47" s="9"/>
      <c r="WLH47" s="9"/>
      <c r="WLI47" s="9"/>
      <c r="WLJ47" s="308"/>
      <c r="WLK47" s="7"/>
      <c r="WLL47" s="8"/>
      <c r="WLM47" s="10"/>
      <c r="WLN47" s="9"/>
      <c r="WLO47" s="9"/>
      <c r="WLP47" s="9"/>
      <c r="WLQ47" s="308"/>
      <c r="WLR47" s="7"/>
      <c r="WLS47" s="8"/>
      <c r="WLT47" s="10"/>
      <c r="WLU47" s="9"/>
      <c r="WLV47" s="9"/>
      <c r="WLW47" s="9"/>
      <c r="WLX47" s="308"/>
      <c r="WLY47" s="7"/>
      <c r="WLZ47" s="8"/>
      <c r="WMA47" s="10"/>
      <c r="WMB47" s="9"/>
      <c r="WMC47" s="9"/>
      <c r="WMD47" s="9"/>
      <c r="WME47" s="308"/>
      <c r="WMF47" s="7"/>
      <c r="WMG47" s="8"/>
      <c r="WMH47" s="10"/>
      <c r="WMI47" s="9"/>
      <c r="WMJ47" s="9"/>
      <c r="WMK47" s="9"/>
      <c r="WML47" s="308"/>
      <c r="WMM47" s="7"/>
      <c r="WMN47" s="8"/>
      <c r="WMO47" s="10"/>
      <c r="WMP47" s="9"/>
      <c r="WMQ47" s="9"/>
      <c r="WMR47" s="9"/>
      <c r="WMS47" s="308"/>
      <c r="WMT47" s="7"/>
      <c r="WMU47" s="8"/>
      <c r="WMV47" s="10"/>
      <c r="WMW47" s="9"/>
      <c r="WMX47" s="9"/>
      <c r="WMY47" s="9"/>
      <c r="WMZ47" s="308"/>
      <c r="WNA47" s="7"/>
      <c r="WNB47" s="8"/>
      <c r="WNC47" s="10"/>
      <c r="WND47" s="9"/>
      <c r="WNE47" s="9"/>
      <c r="WNF47" s="9"/>
      <c r="WNG47" s="308"/>
      <c r="WNH47" s="7"/>
      <c r="WNI47" s="8"/>
      <c r="WNJ47" s="10"/>
      <c r="WNK47" s="9"/>
      <c r="WNL47" s="9"/>
      <c r="WNM47" s="9"/>
      <c r="WNN47" s="308"/>
      <c r="WNO47" s="7"/>
      <c r="WNP47" s="8"/>
      <c r="WNQ47" s="10"/>
      <c r="WNR47" s="9"/>
      <c r="WNS47" s="9"/>
      <c r="WNT47" s="9"/>
      <c r="WNU47" s="308"/>
      <c r="WNV47" s="7"/>
      <c r="WNW47" s="8"/>
      <c r="WNX47" s="10"/>
      <c r="WNY47" s="9"/>
      <c r="WNZ47" s="9"/>
      <c r="WOA47" s="9"/>
      <c r="WOB47" s="308"/>
      <c r="WOC47" s="7"/>
      <c r="WOD47" s="8"/>
      <c r="WOE47" s="10"/>
      <c r="WOF47" s="9"/>
      <c r="WOG47" s="9"/>
      <c r="WOH47" s="9"/>
      <c r="WOI47" s="308"/>
      <c r="WOJ47" s="7"/>
      <c r="WOK47" s="8"/>
      <c r="WOL47" s="10"/>
      <c r="WOM47" s="9"/>
      <c r="WON47" s="9"/>
      <c r="WOO47" s="9"/>
      <c r="WOP47" s="308"/>
      <c r="WOQ47" s="7"/>
      <c r="WOR47" s="8"/>
      <c r="WOS47" s="10"/>
      <c r="WOT47" s="9"/>
      <c r="WOU47" s="9"/>
      <c r="WOV47" s="9"/>
      <c r="WOW47" s="308"/>
      <c r="WOX47" s="7"/>
      <c r="WOY47" s="8"/>
      <c r="WOZ47" s="10"/>
      <c r="WPA47" s="9"/>
      <c r="WPB47" s="9"/>
      <c r="WPC47" s="9"/>
      <c r="WPD47" s="308"/>
      <c r="WPE47" s="7"/>
      <c r="WPF47" s="8"/>
      <c r="WPG47" s="10"/>
      <c r="WPH47" s="9"/>
      <c r="WPI47" s="9"/>
      <c r="WPJ47" s="9"/>
      <c r="WPK47" s="308"/>
      <c r="WPL47" s="7"/>
      <c r="WPM47" s="8"/>
      <c r="WPN47" s="10"/>
      <c r="WPO47" s="9"/>
      <c r="WPP47" s="9"/>
      <c r="WPQ47" s="9"/>
      <c r="WPR47" s="308"/>
      <c r="WPS47" s="7"/>
      <c r="WPT47" s="8"/>
      <c r="WPU47" s="10"/>
      <c r="WPV47" s="9"/>
      <c r="WPW47" s="9"/>
      <c r="WPX47" s="9"/>
      <c r="WPY47" s="308"/>
      <c r="WPZ47" s="7"/>
      <c r="WQA47" s="8"/>
      <c r="WQB47" s="10"/>
      <c r="WQC47" s="9"/>
      <c r="WQD47" s="9"/>
      <c r="WQE47" s="9"/>
      <c r="WQF47" s="308"/>
      <c r="WQG47" s="7"/>
      <c r="WQH47" s="8"/>
      <c r="WQI47" s="10"/>
      <c r="WQJ47" s="9"/>
      <c r="WQK47" s="9"/>
      <c r="WQL47" s="9"/>
      <c r="WQM47" s="308"/>
      <c r="WQN47" s="7"/>
      <c r="WQO47" s="8"/>
      <c r="WQP47" s="10"/>
      <c r="WQQ47" s="9"/>
      <c r="WQR47" s="9"/>
      <c r="WQS47" s="9"/>
      <c r="WQT47" s="308"/>
      <c r="WQU47" s="7"/>
      <c r="WQV47" s="8"/>
      <c r="WQW47" s="10"/>
      <c r="WQX47" s="9"/>
      <c r="WQY47" s="9"/>
      <c r="WQZ47" s="9"/>
      <c r="WRA47" s="308"/>
      <c r="WRB47" s="7"/>
      <c r="WRC47" s="8"/>
      <c r="WRD47" s="10"/>
      <c r="WRE47" s="9"/>
      <c r="WRF47" s="9"/>
      <c r="WRG47" s="9"/>
      <c r="WRH47" s="308"/>
      <c r="WRI47" s="7"/>
      <c r="WRJ47" s="8"/>
      <c r="WRK47" s="10"/>
      <c r="WRL47" s="9"/>
      <c r="WRM47" s="9"/>
      <c r="WRN47" s="9"/>
      <c r="WRO47" s="308"/>
      <c r="WRP47" s="7"/>
      <c r="WRQ47" s="8"/>
      <c r="WRR47" s="10"/>
      <c r="WRS47" s="9"/>
      <c r="WRT47" s="9"/>
      <c r="WRU47" s="9"/>
      <c r="WRV47" s="308"/>
      <c r="WRW47" s="7"/>
      <c r="WRX47" s="8"/>
      <c r="WRY47" s="10"/>
      <c r="WRZ47" s="9"/>
      <c r="WSA47" s="9"/>
      <c r="WSB47" s="9"/>
      <c r="WSC47" s="308"/>
      <c r="WSD47" s="7"/>
      <c r="WSE47" s="8"/>
      <c r="WSF47" s="10"/>
      <c r="WSG47" s="9"/>
      <c r="WSH47" s="9"/>
      <c r="WSI47" s="9"/>
      <c r="WSJ47" s="308"/>
      <c r="WSK47" s="7"/>
      <c r="WSL47" s="8"/>
      <c r="WSM47" s="10"/>
      <c r="WSN47" s="9"/>
      <c r="WSO47" s="9"/>
      <c r="WSP47" s="9"/>
      <c r="WSQ47" s="308"/>
      <c r="WSR47" s="7"/>
      <c r="WSS47" s="8"/>
      <c r="WST47" s="10"/>
      <c r="WSU47" s="9"/>
      <c r="WSV47" s="9"/>
      <c r="WSW47" s="9"/>
      <c r="WSX47" s="308"/>
      <c r="WSY47" s="7"/>
      <c r="WSZ47" s="8"/>
      <c r="WTA47" s="10"/>
      <c r="WTB47" s="9"/>
      <c r="WTC47" s="9"/>
      <c r="WTD47" s="9"/>
      <c r="WTE47" s="308"/>
      <c r="WTF47" s="7"/>
      <c r="WTG47" s="8"/>
      <c r="WTH47" s="10"/>
      <c r="WTI47" s="9"/>
      <c r="WTJ47" s="9"/>
      <c r="WTK47" s="9"/>
      <c r="WTL47" s="308"/>
      <c r="WTM47" s="7"/>
      <c r="WTN47" s="8"/>
      <c r="WTO47" s="10"/>
      <c r="WTP47" s="9"/>
      <c r="WTQ47" s="9"/>
      <c r="WTR47" s="9"/>
      <c r="WTS47" s="308"/>
      <c r="WTT47" s="7"/>
      <c r="WTU47" s="8"/>
      <c r="WTV47" s="10"/>
      <c r="WTW47" s="9"/>
      <c r="WTX47" s="9"/>
      <c r="WTY47" s="9"/>
      <c r="WTZ47" s="308"/>
      <c r="WUA47" s="7"/>
      <c r="WUB47" s="8"/>
      <c r="WUC47" s="10"/>
      <c r="WUD47" s="9"/>
      <c r="WUE47" s="9"/>
      <c r="WUF47" s="9"/>
      <c r="WUG47" s="308"/>
      <c r="WUH47" s="7"/>
      <c r="WUI47" s="8"/>
      <c r="WUJ47" s="10"/>
      <c r="WUK47" s="9"/>
      <c r="WUL47" s="9"/>
      <c r="WUM47" s="9"/>
      <c r="WUN47" s="308"/>
      <c r="WUO47" s="7"/>
      <c r="WUP47" s="8"/>
      <c r="WUQ47" s="10"/>
      <c r="WUR47" s="9"/>
      <c r="WUS47" s="9"/>
      <c r="WUT47" s="9"/>
      <c r="WUU47" s="308"/>
      <c r="WUV47" s="7"/>
      <c r="WUW47" s="8"/>
      <c r="WUX47" s="10"/>
      <c r="WUY47" s="9"/>
      <c r="WUZ47" s="9"/>
      <c r="WVA47" s="9"/>
      <c r="WVB47" s="308"/>
      <c r="WVC47" s="7"/>
      <c r="WVD47" s="8"/>
      <c r="WVE47" s="10"/>
      <c r="WVF47" s="9"/>
      <c r="WVG47" s="9"/>
      <c r="WVH47" s="9"/>
      <c r="WVI47" s="308"/>
      <c r="WVJ47" s="7"/>
      <c r="WVK47" s="8"/>
      <c r="WVL47" s="10"/>
      <c r="WVM47" s="9"/>
      <c r="WVN47" s="9"/>
      <c r="WVO47" s="9"/>
      <c r="WVP47" s="308"/>
      <c r="WVQ47" s="7"/>
      <c r="WVR47" s="8"/>
      <c r="WVS47" s="10"/>
      <c r="WVT47" s="9"/>
      <c r="WVU47" s="9"/>
      <c r="WVV47" s="9"/>
      <c r="WVW47" s="308"/>
      <c r="WVX47" s="7"/>
      <c r="WVY47" s="8"/>
      <c r="WVZ47" s="10"/>
      <c r="WWA47" s="9"/>
      <c r="WWB47" s="9"/>
      <c r="WWC47" s="9"/>
      <c r="WWD47" s="308"/>
      <c r="WWE47" s="7"/>
      <c r="WWF47" s="8"/>
      <c r="WWG47" s="10"/>
      <c r="WWH47" s="9"/>
      <c r="WWI47" s="9"/>
      <c r="WWJ47" s="9"/>
      <c r="WWK47" s="308"/>
      <c r="WWL47" s="7"/>
      <c r="WWM47" s="8"/>
      <c r="WWN47" s="10"/>
      <c r="WWO47" s="9"/>
      <c r="WWP47" s="9"/>
      <c r="WWQ47" s="9"/>
      <c r="WWR47" s="308"/>
      <c r="WWS47" s="7"/>
      <c r="WWT47" s="8"/>
      <c r="WWU47" s="10"/>
      <c r="WWV47" s="9"/>
      <c r="WWW47" s="9"/>
      <c r="WWX47" s="9"/>
      <c r="WWY47" s="308"/>
      <c r="WWZ47" s="7"/>
      <c r="WXA47" s="8"/>
      <c r="WXB47" s="10"/>
      <c r="WXC47" s="9"/>
      <c r="WXD47" s="9"/>
      <c r="WXE47" s="9"/>
      <c r="WXF47" s="308"/>
      <c r="WXG47" s="7"/>
      <c r="WXH47" s="8"/>
      <c r="WXI47" s="10"/>
      <c r="WXJ47" s="9"/>
      <c r="WXK47" s="9"/>
      <c r="WXL47" s="9"/>
      <c r="WXM47" s="308"/>
      <c r="WXN47" s="7"/>
      <c r="WXO47" s="8"/>
      <c r="WXP47" s="10"/>
      <c r="WXQ47" s="9"/>
      <c r="WXR47" s="9"/>
      <c r="WXS47" s="9"/>
      <c r="WXT47" s="308"/>
      <c r="WXU47" s="7"/>
      <c r="WXV47" s="8"/>
      <c r="WXW47" s="10"/>
      <c r="WXX47" s="9"/>
      <c r="WXY47" s="9"/>
      <c r="WXZ47" s="9"/>
      <c r="WYA47" s="308"/>
      <c r="WYB47" s="7"/>
      <c r="WYC47" s="8"/>
      <c r="WYD47" s="10"/>
      <c r="WYE47" s="9"/>
      <c r="WYF47" s="9"/>
      <c r="WYG47" s="9"/>
      <c r="WYH47" s="308"/>
      <c r="WYI47" s="7"/>
      <c r="WYJ47" s="8"/>
      <c r="WYK47" s="10"/>
      <c r="WYL47" s="9"/>
      <c r="WYM47" s="9"/>
      <c r="WYN47" s="9"/>
      <c r="WYO47" s="308"/>
      <c r="WYP47" s="7"/>
      <c r="WYQ47" s="8"/>
      <c r="WYR47" s="10"/>
      <c r="WYS47" s="9"/>
      <c r="WYT47" s="9"/>
      <c r="WYU47" s="9"/>
      <c r="WYV47" s="308"/>
      <c r="WYW47" s="7"/>
      <c r="WYX47" s="8"/>
      <c r="WYY47" s="10"/>
      <c r="WYZ47" s="9"/>
      <c r="WZA47" s="9"/>
      <c r="WZB47" s="9"/>
      <c r="WZC47" s="308"/>
      <c r="WZD47" s="7"/>
      <c r="WZE47" s="8"/>
      <c r="WZF47" s="10"/>
      <c r="WZG47" s="9"/>
      <c r="WZH47" s="9"/>
      <c r="WZI47" s="9"/>
      <c r="WZJ47" s="308"/>
      <c r="WZK47" s="7"/>
      <c r="WZL47" s="8"/>
      <c r="WZM47" s="10"/>
      <c r="WZN47" s="9"/>
      <c r="WZO47" s="9"/>
      <c r="WZP47" s="9"/>
      <c r="WZQ47" s="308"/>
      <c r="WZR47" s="7"/>
      <c r="WZS47" s="8"/>
      <c r="WZT47" s="10"/>
      <c r="WZU47" s="9"/>
      <c r="WZV47" s="9"/>
      <c r="WZW47" s="9"/>
      <c r="WZX47" s="308"/>
      <c r="WZY47" s="7"/>
      <c r="WZZ47" s="8"/>
      <c r="XAA47" s="10"/>
      <c r="XAB47" s="9"/>
      <c r="XAC47" s="9"/>
      <c r="XAD47" s="9"/>
      <c r="XAE47" s="308"/>
      <c r="XAF47" s="7"/>
      <c r="XAG47" s="8"/>
      <c r="XAH47" s="10"/>
      <c r="XAI47" s="9"/>
      <c r="XAJ47" s="9"/>
      <c r="XAK47" s="9"/>
      <c r="XAL47" s="308"/>
      <c r="XAM47" s="7"/>
      <c r="XAN47" s="8"/>
      <c r="XAO47" s="10"/>
      <c r="XAP47" s="9"/>
      <c r="XAQ47" s="9"/>
      <c r="XAR47" s="9"/>
      <c r="XAS47" s="308"/>
      <c r="XAT47" s="7"/>
      <c r="XAU47" s="8"/>
      <c r="XAV47" s="10"/>
      <c r="XAW47" s="9"/>
      <c r="XAX47" s="9"/>
      <c r="XAY47" s="9"/>
      <c r="XAZ47" s="308"/>
      <c r="XBA47" s="7"/>
      <c r="XBB47" s="8"/>
      <c r="XBC47" s="10"/>
      <c r="XBD47" s="9"/>
      <c r="XBE47" s="9"/>
      <c r="XBF47" s="9"/>
      <c r="XBG47" s="308"/>
      <c r="XBH47" s="7"/>
      <c r="XBI47" s="8"/>
      <c r="XBJ47" s="10"/>
      <c r="XBK47" s="9"/>
      <c r="XBL47" s="9"/>
      <c r="XBM47" s="9"/>
      <c r="XBN47" s="308"/>
      <c r="XBO47" s="7"/>
      <c r="XBP47" s="8"/>
      <c r="XBQ47" s="10"/>
      <c r="XBR47" s="9"/>
      <c r="XBS47" s="9"/>
      <c r="XBT47" s="9"/>
      <c r="XBU47" s="308"/>
      <c r="XBV47" s="7"/>
      <c r="XBW47" s="8"/>
      <c r="XBX47" s="10"/>
      <c r="XBY47" s="9"/>
      <c r="XBZ47" s="9"/>
      <c r="XCA47" s="9"/>
      <c r="XCB47" s="308"/>
      <c r="XCC47" s="7"/>
      <c r="XCD47" s="8"/>
      <c r="XCE47" s="10"/>
      <c r="XCF47" s="9"/>
      <c r="XCG47" s="9"/>
      <c r="XCH47" s="9"/>
      <c r="XCI47" s="308"/>
      <c r="XCJ47" s="7"/>
      <c r="XCK47" s="8"/>
      <c r="XCL47" s="10"/>
      <c r="XCM47" s="9"/>
      <c r="XCN47" s="9"/>
      <c r="XCO47" s="9"/>
      <c r="XCP47" s="308"/>
      <c r="XCQ47" s="7"/>
      <c r="XCR47" s="8"/>
      <c r="XCS47" s="10"/>
      <c r="XCT47" s="9"/>
      <c r="XCU47" s="9"/>
      <c r="XCV47" s="9"/>
      <c r="XCW47" s="308"/>
      <c r="XCX47" s="7"/>
      <c r="XCY47" s="8"/>
      <c r="XCZ47" s="10"/>
      <c r="XDA47" s="9"/>
      <c r="XDB47" s="9"/>
      <c r="XDC47" s="9"/>
      <c r="XDD47" s="308"/>
      <c r="XDE47" s="7"/>
      <c r="XDF47" s="8"/>
      <c r="XDG47" s="10"/>
      <c r="XDH47" s="9"/>
      <c r="XDI47" s="9"/>
      <c r="XDJ47" s="9"/>
      <c r="XDK47" s="308"/>
      <c r="XDL47" s="7"/>
      <c r="XDM47" s="8"/>
      <c r="XDN47" s="10"/>
      <c r="XDO47" s="9"/>
      <c r="XDP47" s="9"/>
      <c r="XDQ47" s="9"/>
      <c r="XDR47" s="308"/>
      <c r="XDS47" s="7"/>
      <c r="XDT47" s="8"/>
      <c r="XDU47" s="10"/>
      <c r="XDV47" s="9"/>
      <c r="XDW47" s="9"/>
      <c r="XDX47" s="9"/>
      <c r="XDY47" s="308"/>
      <c r="XDZ47" s="7"/>
      <c r="XEA47" s="8"/>
      <c r="XEB47" s="10"/>
      <c r="XEC47" s="9"/>
      <c r="XED47" s="9"/>
      <c r="XEE47" s="9"/>
      <c r="XEF47" s="308"/>
      <c r="XEG47" s="7"/>
      <c r="XEH47" s="8"/>
      <c r="XEI47" s="10"/>
      <c r="XEJ47" s="9"/>
      <c r="XEK47" s="9"/>
      <c r="XEL47" s="9"/>
      <c r="XEM47" s="308"/>
      <c r="XEN47" s="7"/>
      <c r="XEO47" s="8"/>
      <c r="XEP47" s="10"/>
      <c r="XEQ47" s="9"/>
      <c r="XER47" s="9"/>
      <c r="XES47" s="9"/>
      <c r="XET47" s="308"/>
      <c r="XEU47" s="7"/>
      <c r="XEV47" s="8"/>
      <c r="XEW47" s="10"/>
      <c r="XEX47" s="9"/>
      <c r="XEY47" s="9"/>
      <c r="XEZ47" s="9"/>
      <c r="XFA47" s="308"/>
      <c r="XFB47" s="7"/>
      <c r="XFC47" s="8"/>
      <c r="XFD47" s="10"/>
    </row>
    <row r="48" spans="1:16384" s="77" customFormat="1" x14ac:dyDescent="0.35">
      <c r="A48" s="311"/>
      <c r="B48" s="12" t="s">
        <v>171</v>
      </c>
      <c r="C48" s="13">
        <v>0.8</v>
      </c>
      <c r="D48" s="11" t="s">
        <v>47</v>
      </c>
      <c r="E48" s="14" t="s">
        <v>36</v>
      </c>
      <c r="F48" s="14" t="s">
        <v>172</v>
      </c>
      <c r="G48" s="14" t="s">
        <v>12</v>
      </c>
      <c r="H48" s="308"/>
      <c r="I48" s="7"/>
      <c r="J48" s="8"/>
      <c r="K48" s="10"/>
      <c r="L48" s="9"/>
      <c r="M48" s="9"/>
      <c r="N48" s="9"/>
      <c r="O48" s="308"/>
      <c r="P48" s="7"/>
      <c r="Q48" s="8"/>
      <c r="R48" s="10"/>
      <c r="S48" s="9"/>
      <c r="T48" s="9"/>
      <c r="U48" s="9"/>
      <c r="V48" s="308"/>
      <c r="W48" s="7"/>
      <c r="X48" s="8"/>
      <c r="Y48" s="10"/>
      <c r="Z48" s="9"/>
      <c r="AA48" s="9"/>
      <c r="AB48" s="9"/>
      <c r="AC48" s="308"/>
      <c r="AD48" s="7"/>
      <c r="AE48" s="8"/>
      <c r="AF48" s="10"/>
      <c r="AG48" s="9"/>
      <c r="AH48" s="9"/>
      <c r="AI48" s="9"/>
      <c r="AJ48" s="308"/>
      <c r="AK48" s="7"/>
      <c r="AL48" s="8"/>
      <c r="AM48" s="10"/>
      <c r="AN48" s="9"/>
      <c r="AO48" s="9"/>
      <c r="AP48" s="9"/>
      <c r="AQ48" s="308"/>
      <c r="AR48" s="7"/>
      <c r="AS48" s="8"/>
      <c r="AT48" s="10"/>
      <c r="AU48" s="9"/>
      <c r="AV48" s="9"/>
      <c r="AW48" s="9"/>
      <c r="AX48" s="308"/>
      <c r="AY48" s="7"/>
      <c r="AZ48" s="8"/>
      <c r="BA48" s="10"/>
      <c r="BB48" s="9"/>
      <c r="BC48" s="9"/>
      <c r="BD48" s="9"/>
      <c r="BE48" s="308"/>
      <c r="BF48" s="7"/>
      <c r="BG48" s="8"/>
      <c r="BH48" s="10"/>
      <c r="BI48" s="9"/>
      <c r="BJ48" s="9"/>
      <c r="BK48" s="9"/>
      <c r="BL48" s="308"/>
      <c r="BM48" s="7"/>
      <c r="BN48" s="8"/>
      <c r="BO48" s="10"/>
      <c r="BP48" s="9"/>
      <c r="BQ48" s="9"/>
      <c r="BR48" s="9"/>
      <c r="BS48" s="308"/>
      <c r="BT48" s="7"/>
      <c r="BU48" s="8"/>
      <c r="BV48" s="10"/>
      <c r="BW48" s="9"/>
      <c r="BX48" s="9"/>
      <c r="BY48" s="9"/>
      <c r="BZ48" s="308"/>
      <c r="CA48" s="7"/>
      <c r="CB48" s="8"/>
      <c r="CC48" s="10"/>
      <c r="CD48" s="9"/>
      <c r="CE48" s="9"/>
      <c r="CF48" s="9"/>
      <c r="CG48" s="308"/>
      <c r="CH48" s="7"/>
      <c r="CI48" s="8"/>
      <c r="CJ48" s="10"/>
      <c r="CK48" s="9"/>
      <c r="CL48" s="9"/>
      <c r="CM48" s="9"/>
      <c r="CN48" s="308"/>
      <c r="CO48" s="7"/>
      <c r="CP48" s="8"/>
      <c r="CQ48" s="10"/>
      <c r="CR48" s="9"/>
      <c r="CS48" s="9"/>
      <c r="CT48" s="9"/>
      <c r="CU48" s="308"/>
      <c r="CV48" s="7"/>
      <c r="CW48" s="8"/>
      <c r="CX48" s="10"/>
      <c r="CY48" s="9"/>
      <c r="CZ48" s="9"/>
      <c r="DA48" s="9"/>
      <c r="DB48" s="308"/>
      <c r="DC48" s="7"/>
      <c r="DD48" s="8"/>
      <c r="DE48" s="10"/>
      <c r="DF48" s="9"/>
      <c r="DG48" s="9"/>
      <c r="DH48" s="9"/>
      <c r="DI48" s="308"/>
      <c r="DJ48" s="7"/>
      <c r="DK48" s="8"/>
      <c r="DL48" s="10"/>
      <c r="DM48" s="9"/>
      <c r="DN48" s="9"/>
      <c r="DO48" s="9"/>
      <c r="DP48" s="308"/>
      <c r="DQ48" s="7"/>
      <c r="DR48" s="8"/>
      <c r="DS48" s="10"/>
      <c r="DT48" s="9"/>
      <c r="DU48" s="9"/>
      <c r="DV48" s="9"/>
      <c r="DW48" s="308"/>
      <c r="DX48" s="7"/>
      <c r="DY48" s="8"/>
      <c r="DZ48" s="10"/>
      <c r="EA48" s="9"/>
      <c r="EB48" s="9"/>
      <c r="EC48" s="9"/>
      <c r="ED48" s="308"/>
      <c r="EE48" s="7"/>
      <c r="EF48" s="8"/>
      <c r="EG48" s="10"/>
      <c r="EH48" s="9"/>
      <c r="EI48" s="9"/>
      <c r="EJ48" s="9"/>
      <c r="EK48" s="308"/>
      <c r="EL48" s="7"/>
      <c r="EM48" s="8"/>
      <c r="EN48" s="10"/>
      <c r="EO48" s="9"/>
      <c r="EP48" s="9"/>
      <c r="EQ48" s="9"/>
      <c r="ER48" s="308"/>
      <c r="ES48" s="7"/>
      <c r="ET48" s="8"/>
      <c r="EU48" s="10"/>
      <c r="EV48" s="9"/>
      <c r="EW48" s="9"/>
      <c r="EX48" s="9"/>
      <c r="EY48" s="308"/>
      <c r="EZ48" s="7"/>
      <c r="FA48" s="8"/>
      <c r="FB48" s="10"/>
      <c r="FC48" s="9"/>
      <c r="FD48" s="9"/>
      <c r="FE48" s="9"/>
      <c r="FF48" s="308"/>
      <c r="FG48" s="7"/>
      <c r="FH48" s="8"/>
      <c r="FI48" s="10"/>
      <c r="FJ48" s="9"/>
      <c r="FK48" s="9"/>
      <c r="FL48" s="9"/>
      <c r="FM48" s="308"/>
      <c r="FN48" s="7"/>
      <c r="FO48" s="8"/>
      <c r="FP48" s="10"/>
      <c r="FQ48" s="9"/>
      <c r="FR48" s="9"/>
      <c r="FS48" s="9"/>
      <c r="FT48" s="308"/>
      <c r="FU48" s="7"/>
      <c r="FV48" s="8"/>
      <c r="FW48" s="10"/>
      <c r="FX48" s="9"/>
      <c r="FY48" s="9"/>
      <c r="FZ48" s="9"/>
      <c r="GA48" s="308"/>
      <c r="GB48" s="7"/>
      <c r="GC48" s="8"/>
      <c r="GD48" s="10"/>
      <c r="GE48" s="9"/>
      <c r="GF48" s="9"/>
      <c r="GG48" s="9"/>
      <c r="GH48" s="308"/>
      <c r="GI48" s="7"/>
      <c r="GJ48" s="8"/>
      <c r="GK48" s="10"/>
      <c r="GL48" s="9"/>
      <c r="GM48" s="9"/>
      <c r="GN48" s="9"/>
      <c r="GO48" s="308"/>
      <c r="GP48" s="7"/>
      <c r="GQ48" s="8"/>
      <c r="GR48" s="10"/>
      <c r="GS48" s="9"/>
      <c r="GT48" s="9"/>
      <c r="GU48" s="9"/>
      <c r="GV48" s="308"/>
      <c r="GW48" s="7"/>
      <c r="GX48" s="8"/>
      <c r="GY48" s="10"/>
      <c r="GZ48" s="9"/>
      <c r="HA48" s="9"/>
      <c r="HB48" s="9"/>
      <c r="HC48" s="308"/>
      <c r="HD48" s="7"/>
      <c r="HE48" s="8"/>
      <c r="HF48" s="10"/>
      <c r="HG48" s="9"/>
      <c r="HH48" s="9"/>
      <c r="HI48" s="9"/>
      <c r="HJ48" s="308"/>
      <c r="HK48" s="7"/>
      <c r="HL48" s="8"/>
      <c r="HM48" s="10"/>
      <c r="HN48" s="9"/>
      <c r="HO48" s="9"/>
      <c r="HP48" s="9"/>
      <c r="HQ48" s="308"/>
      <c r="HR48" s="7"/>
      <c r="HS48" s="8"/>
      <c r="HT48" s="10"/>
      <c r="HU48" s="9"/>
      <c r="HV48" s="9"/>
      <c r="HW48" s="9"/>
      <c r="HX48" s="308"/>
      <c r="HY48" s="7"/>
      <c r="HZ48" s="8"/>
      <c r="IA48" s="10"/>
      <c r="IB48" s="9"/>
      <c r="IC48" s="9"/>
      <c r="ID48" s="9"/>
      <c r="IE48" s="308"/>
      <c r="IF48" s="7"/>
      <c r="IG48" s="8"/>
      <c r="IH48" s="10"/>
      <c r="II48" s="9"/>
      <c r="IJ48" s="9"/>
      <c r="IK48" s="9"/>
      <c r="IL48" s="308"/>
      <c r="IM48" s="7"/>
      <c r="IN48" s="8"/>
      <c r="IO48" s="10"/>
      <c r="IP48" s="9"/>
      <c r="IQ48" s="9"/>
      <c r="IR48" s="9"/>
      <c r="IS48" s="308"/>
      <c r="IT48" s="7"/>
      <c r="IU48" s="8"/>
      <c r="IV48" s="10"/>
      <c r="IW48" s="9"/>
      <c r="IX48" s="9"/>
      <c r="IY48" s="9"/>
      <c r="IZ48" s="308"/>
      <c r="JA48" s="7"/>
      <c r="JB48" s="8"/>
      <c r="JC48" s="10"/>
      <c r="JD48" s="9"/>
      <c r="JE48" s="9"/>
      <c r="JF48" s="9"/>
      <c r="JG48" s="308"/>
      <c r="JH48" s="7"/>
      <c r="JI48" s="8"/>
      <c r="JJ48" s="10"/>
      <c r="JK48" s="9"/>
      <c r="JL48" s="9"/>
      <c r="JM48" s="9"/>
      <c r="JN48" s="308"/>
      <c r="JO48" s="7"/>
      <c r="JP48" s="8"/>
      <c r="JQ48" s="10"/>
      <c r="JR48" s="9"/>
      <c r="JS48" s="9"/>
      <c r="JT48" s="9"/>
      <c r="JU48" s="308"/>
      <c r="JV48" s="7"/>
      <c r="JW48" s="8"/>
      <c r="JX48" s="10"/>
      <c r="JY48" s="9"/>
      <c r="JZ48" s="9"/>
      <c r="KA48" s="9"/>
      <c r="KB48" s="308"/>
      <c r="KC48" s="7"/>
      <c r="KD48" s="8"/>
      <c r="KE48" s="10"/>
      <c r="KF48" s="9"/>
      <c r="KG48" s="9"/>
      <c r="KH48" s="9"/>
      <c r="KI48" s="308"/>
      <c r="KJ48" s="7"/>
      <c r="KK48" s="8"/>
      <c r="KL48" s="10"/>
      <c r="KM48" s="9"/>
      <c r="KN48" s="9"/>
      <c r="KO48" s="9"/>
      <c r="KP48" s="308"/>
      <c r="KQ48" s="7"/>
      <c r="KR48" s="8"/>
      <c r="KS48" s="10"/>
      <c r="KT48" s="9"/>
      <c r="KU48" s="9"/>
      <c r="KV48" s="9"/>
      <c r="KW48" s="308"/>
      <c r="KX48" s="7"/>
      <c r="KY48" s="8"/>
      <c r="KZ48" s="10"/>
      <c r="LA48" s="9"/>
      <c r="LB48" s="9"/>
      <c r="LC48" s="9"/>
      <c r="LD48" s="308"/>
      <c r="LE48" s="7"/>
      <c r="LF48" s="8"/>
      <c r="LG48" s="10"/>
      <c r="LH48" s="9"/>
      <c r="LI48" s="9"/>
      <c r="LJ48" s="9"/>
      <c r="LK48" s="308"/>
      <c r="LL48" s="7"/>
      <c r="LM48" s="8"/>
      <c r="LN48" s="10"/>
      <c r="LO48" s="9"/>
      <c r="LP48" s="9"/>
      <c r="LQ48" s="9"/>
      <c r="LR48" s="308"/>
      <c r="LS48" s="7"/>
      <c r="LT48" s="8"/>
      <c r="LU48" s="10"/>
      <c r="LV48" s="9"/>
      <c r="LW48" s="9"/>
      <c r="LX48" s="9"/>
      <c r="LY48" s="308"/>
      <c r="LZ48" s="7"/>
      <c r="MA48" s="8"/>
      <c r="MB48" s="10"/>
      <c r="MC48" s="9"/>
      <c r="MD48" s="9"/>
      <c r="ME48" s="9"/>
      <c r="MF48" s="308"/>
      <c r="MG48" s="7"/>
      <c r="MH48" s="8"/>
      <c r="MI48" s="10"/>
      <c r="MJ48" s="9"/>
      <c r="MK48" s="9"/>
      <c r="ML48" s="9"/>
      <c r="MM48" s="308"/>
      <c r="MN48" s="7"/>
      <c r="MO48" s="8"/>
      <c r="MP48" s="10"/>
      <c r="MQ48" s="9"/>
      <c r="MR48" s="9"/>
      <c r="MS48" s="9"/>
      <c r="MT48" s="308"/>
      <c r="MU48" s="7"/>
      <c r="MV48" s="8"/>
      <c r="MW48" s="10"/>
      <c r="MX48" s="9"/>
      <c r="MY48" s="9"/>
      <c r="MZ48" s="9"/>
      <c r="NA48" s="308"/>
      <c r="NB48" s="7"/>
      <c r="NC48" s="8"/>
      <c r="ND48" s="10"/>
      <c r="NE48" s="9"/>
      <c r="NF48" s="9"/>
      <c r="NG48" s="9"/>
      <c r="NH48" s="308"/>
      <c r="NI48" s="7"/>
      <c r="NJ48" s="8"/>
      <c r="NK48" s="10"/>
      <c r="NL48" s="9"/>
      <c r="NM48" s="9"/>
      <c r="NN48" s="9"/>
      <c r="NO48" s="308"/>
      <c r="NP48" s="7"/>
      <c r="NQ48" s="8"/>
      <c r="NR48" s="10"/>
      <c r="NS48" s="9"/>
      <c r="NT48" s="9"/>
      <c r="NU48" s="9"/>
      <c r="NV48" s="308"/>
      <c r="NW48" s="7"/>
      <c r="NX48" s="8"/>
      <c r="NY48" s="10"/>
      <c r="NZ48" s="9"/>
      <c r="OA48" s="9"/>
      <c r="OB48" s="9"/>
      <c r="OC48" s="308"/>
      <c r="OD48" s="7"/>
      <c r="OE48" s="8"/>
      <c r="OF48" s="10"/>
      <c r="OG48" s="9"/>
      <c r="OH48" s="9"/>
      <c r="OI48" s="9"/>
      <c r="OJ48" s="308"/>
      <c r="OK48" s="7"/>
      <c r="OL48" s="8"/>
      <c r="OM48" s="10"/>
      <c r="ON48" s="9"/>
      <c r="OO48" s="9"/>
      <c r="OP48" s="9"/>
      <c r="OQ48" s="308"/>
      <c r="OR48" s="7"/>
      <c r="OS48" s="8"/>
      <c r="OT48" s="10"/>
      <c r="OU48" s="9"/>
      <c r="OV48" s="9"/>
      <c r="OW48" s="9"/>
      <c r="OX48" s="308"/>
      <c r="OY48" s="7"/>
      <c r="OZ48" s="8"/>
      <c r="PA48" s="10"/>
      <c r="PB48" s="9"/>
      <c r="PC48" s="9"/>
      <c r="PD48" s="9"/>
      <c r="PE48" s="308"/>
      <c r="PF48" s="7"/>
      <c r="PG48" s="8"/>
      <c r="PH48" s="10"/>
      <c r="PI48" s="9"/>
      <c r="PJ48" s="9"/>
      <c r="PK48" s="9"/>
      <c r="PL48" s="308"/>
      <c r="PM48" s="7"/>
      <c r="PN48" s="8"/>
      <c r="PO48" s="10"/>
      <c r="PP48" s="9"/>
      <c r="PQ48" s="9"/>
      <c r="PR48" s="9"/>
      <c r="PS48" s="308"/>
      <c r="PT48" s="7"/>
      <c r="PU48" s="8"/>
      <c r="PV48" s="10"/>
      <c r="PW48" s="9"/>
      <c r="PX48" s="9"/>
      <c r="PY48" s="9"/>
      <c r="PZ48" s="308"/>
      <c r="QA48" s="7"/>
      <c r="QB48" s="8"/>
      <c r="QC48" s="10"/>
      <c r="QD48" s="9"/>
      <c r="QE48" s="9"/>
      <c r="QF48" s="9"/>
      <c r="QG48" s="308"/>
      <c r="QH48" s="7"/>
      <c r="QI48" s="8"/>
      <c r="QJ48" s="10"/>
      <c r="QK48" s="9"/>
      <c r="QL48" s="9"/>
      <c r="QM48" s="9"/>
      <c r="QN48" s="308"/>
      <c r="QO48" s="7"/>
      <c r="QP48" s="8"/>
      <c r="QQ48" s="10"/>
      <c r="QR48" s="9"/>
      <c r="QS48" s="9"/>
      <c r="QT48" s="9"/>
      <c r="QU48" s="308"/>
      <c r="QV48" s="7"/>
      <c r="QW48" s="8"/>
      <c r="QX48" s="10"/>
      <c r="QY48" s="9"/>
      <c r="QZ48" s="9"/>
      <c r="RA48" s="9"/>
      <c r="RB48" s="308"/>
      <c r="RC48" s="7"/>
      <c r="RD48" s="8"/>
      <c r="RE48" s="10"/>
      <c r="RF48" s="9"/>
      <c r="RG48" s="9"/>
      <c r="RH48" s="9"/>
      <c r="RI48" s="308"/>
      <c r="RJ48" s="7"/>
      <c r="RK48" s="8"/>
      <c r="RL48" s="10"/>
      <c r="RM48" s="9"/>
      <c r="RN48" s="9"/>
      <c r="RO48" s="9"/>
      <c r="RP48" s="308"/>
      <c r="RQ48" s="7"/>
      <c r="RR48" s="8"/>
      <c r="RS48" s="10"/>
      <c r="RT48" s="9"/>
      <c r="RU48" s="9"/>
      <c r="RV48" s="9"/>
      <c r="RW48" s="308"/>
      <c r="RX48" s="7"/>
      <c r="RY48" s="8"/>
      <c r="RZ48" s="10"/>
      <c r="SA48" s="9"/>
      <c r="SB48" s="9"/>
      <c r="SC48" s="9"/>
      <c r="SD48" s="308"/>
      <c r="SE48" s="7"/>
      <c r="SF48" s="8"/>
      <c r="SG48" s="10"/>
      <c r="SH48" s="9"/>
      <c r="SI48" s="9"/>
      <c r="SJ48" s="9"/>
      <c r="SK48" s="308"/>
      <c r="SL48" s="7"/>
      <c r="SM48" s="8"/>
      <c r="SN48" s="10"/>
      <c r="SO48" s="9"/>
      <c r="SP48" s="9"/>
      <c r="SQ48" s="9"/>
      <c r="SR48" s="308"/>
      <c r="SS48" s="7"/>
      <c r="ST48" s="8"/>
      <c r="SU48" s="10"/>
      <c r="SV48" s="9"/>
      <c r="SW48" s="9"/>
      <c r="SX48" s="9"/>
      <c r="SY48" s="308"/>
      <c r="SZ48" s="7"/>
      <c r="TA48" s="8"/>
      <c r="TB48" s="10"/>
      <c r="TC48" s="9"/>
      <c r="TD48" s="9"/>
      <c r="TE48" s="9"/>
      <c r="TF48" s="308"/>
      <c r="TG48" s="7"/>
      <c r="TH48" s="8"/>
      <c r="TI48" s="10"/>
      <c r="TJ48" s="9"/>
      <c r="TK48" s="9"/>
      <c r="TL48" s="9"/>
      <c r="TM48" s="308"/>
      <c r="TN48" s="7"/>
      <c r="TO48" s="8"/>
      <c r="TP48" s="10"/>
      <c r="TQ48" s="9"/>
      <c r="TR48" s="9"/>
      <c r="TS48" s="9"/>
      <c r="TT48" s="308"/>
      <c r="TU48" s="7"/>
      <c r="TV48" s="8"/>
      <c r="TW48" s="10"/>
      <c r="TX48" s="9"/>
      <c r="TY48" s="9"/>
      <c r="TZ48" s="9"/>
      <c r="UA48" s="308"/>
      <c r="UB48" s="7"/>
      <c r="UC48" s="8"/>
      <c r="UD48" s="10"/>
      <c r="UE48" s="9"/>
      <c r="UF48" s="9"/>
      <c r="UG48" s="9"/>
      <c r="UH48" s="308"/>
      <c r="UI48" s="7"/>
      <c r="UJ48" s="8"/>
      <c r="UK48" s="10"/>
      <c r="UL48" s="9"/>
      <c r="UM48" s="9"/>
      <c r="UN48" s="9"/>
      <c r="UO48" s="308"/>
      <c r="UP48" s="7"/>
      <c r="UQ48" s="8"/>
      <c r="UR48" s="10"/>
      <c r="US48" s="9"/>
      <c r="UT48" s="9"/>
      <c r="UU48" s="9"/>
      <c r="UV48" s="308"/>
      <c r="UW48" s="7"/>
      <c r="UX48" s="8"/>
      <c r="UY48" s="10"/>
      <c r="UZ48" s="9"/>
      <c r="VA48" s="9"/>
      <c r="VB48" s="9"/>
      <c r="VC48" s="308"/>
      <c r="VD48" s="7"/>
      <c r="VE48" s="8"/>
      <c r="VF48" s="10"/>
      <c r="VG48" s="9"/>
      <c r="VH48" s="9"/>
      <c r="VI48" s="9"/>
      <c r="VJ48" s="308"/>
      <c r="VK48" s="7"/>
      <c r="VL48" s="8"/>
      <c r="VM48" s="10"/>
      <c r="VN48" s="9"/>
      <c r="VO48" s="9"/>
      <c r="VP48" s="9"/>
      <c r="VQ48" s="308"/>
      <c r="VR48" s="7"/>
      <c r="VS48" s="8"/>
      <c r="VT48" s="10"/>
      <c r="VU48" s="9"/>
      <c r="VV48" s="9"/>
      <c r="VW48" s="9"/>
      <c r="VX48" s="308"/>
      <c r="VY48" s="7"/>
      <c r="VZ48" s="8"/>
      <c r="WA48" s="10"/>
      <c r="WB48" s="9"/>
      <c r="WC48" s="9"/>
      <c r="WD48" s="9"/>
      <c r="WE48" s="308"/>
      <c r="WF48" s="7"/>
      <c r="WG48" s="8"/>
      <c r="WH48" s="10"/>
      <c r="WI48" s="9"/>
      <c r="WJ48" s="9"/>
      <c r="WK48" s="9"/>
      <c r="WL48" s="308"/>
      <c r="WM48" s="7"/>
      <c r="WN48" s="8"/>
      <c r="WO48" s="10"/>
      <c r="WP48" s="9"/>
      <c r="WQ48" s="9"/>
      <c r="WR48" s="9"/>
      <c r="WS48" s="308"/>
      <c r="WT48" s="7"/>
      <c r="WU48" s="8"/>
      <c r="WV48" s="10"/>
      <c r="WW48" s="9"/>
      <c r="WX48" s="9"/>
      <c r="WY48" s="9"/>
      <c r="WZ48" s="308"/>
      <c r="XA48" s="7"/>
      <c r="XB48" s="8"/>
      <c r="XC48" s="10"/>
      <c r="XD48" s="9"/>
      <c r="XE48" s="9"/>
      <c r="XF48" s="9"/>
      <c r="XG48" s="308"/>
      <c r="XH48" s="7"/>
      <c r="XI48" s="8"/>
      <c r="XJ48" s="10"/>
      <c r="XK48" s="9"/>
      <c r="XL48" s="9"/>
      <c r="XM48" s="9"/>
      <c r="XN48" s="308"/>
      <c r="XO48" s="7"/>
      <c r="XP48" s="8"/>
      <c r="XQ48" s="10"/>
      <c r="XR48" s="9"/>
      <c r="XS48" s="9"/>
      <c r="XT48" s="9"/>
      <c r="XU48" s="308"/>
      <c r="XV48" s="7"/>
      <c r="XW48" s="8"/>
      <c r="XX48" s="10"/>
      <c r="XY48" s="9"/>
      <c r="XZ48" s="9"/>
      <c r="YA48" s="9"/>
      <c r="YB48" s="308"/>
      <c r="YC48" s="7"/>
      <c r="YD48" s="8"/>
      <c r="YE48" s="10"/>
      <c r="YF48" s="9"/>
      <c r="YG48" s="9"/>
      <c r="YH48" s="9"/>
      <c r="YI48" s="308"/>
      <c r="YJ48" s="7"/>
      <c r="YK48" s="8"/>
      <c r="YL48" s="10"/>
      <c r="YM48" s="9"/>
      <c r="YN48" s="9"/>
      <c r="YO48" s="9"/>
      <c r="YP48" s="308"/>
      <c r="YQ48" s="7"/>
      <c r="YR48" s="8"/>
      <c r="YS48" s="10"/>
      <c r="YT48" s="9"/>
      <c r="YU48" s="9"/>
      <c r="YV48" s="9"/>
      <c r="YW48" s="308"/>
      <c r="YX48" s="7"/>
      <c r="YY48" s="8"/>
      <c r="YZ48" s="10"/>
      <c r="ZA48" s="9"/>
      <c r="ZB48" s="9"/>
      <c r="ZC48" s="9"/>
      <c r="ZD48" s="308"/>
      <c r="ZE48" s="7"/>
      <c r="ZF48" s="8"/>
      <c r="ZG48" s="10"/>
      <c r="ZH48" s="9"/>
      <c r="ZI48" s="9"/>
      <c r="ZJ48" s="9"/>
      <c r="ZK48" s="308"/>
      <c r="ZL48" s="7"/>
      <c r="ZM48" s="8"/>
      <c r="ZN48" s="10"/>
      <c r="ZO48" s="9"/>
      <c r="ZP48" s="9"/>
      <c r="ZQ48" s="9"/>
      <c r="ZR48" s="308"/>
      <c r="ZS48" s="7"/>
      <c r="ZT48" s="8"/>
      <c r="ZU48" s="10"/>
      <c r="ZV48" s="9"/>
      <c r="ZW48" s="9"/>
      <c r="ZX48" s="9"/>
      <c r="ZY48" s="308"/>
      <c r="ZZ48" s="7"/>
      <c r="AAA48" s="8"/>
      <c r="AAB48" s="10"/>
      <c r="AAC48" s="9"/>
      <c r="AAD48" s="9"/>
      <c r="AAE48" s="9"/>
      <c r="AAF48" s="308"/>
      <c r="AAG48" s="7"/>
      <c r="AAH48" s="8"/>
      <c r="AAI48" s="10"/>
      <c r="AAJ48" s="9"/>
      <c r="AAK48" s="9"/>
      <c r="AAL48" s="9"/>
      <c r="AAM48" s="308"/>
      <c r="AAN48" s="7"/>
      <c r="AAO48" s="8"/>
      <c r="AAP48" s="10"/>
      <c r="AAQ48" s="9"/>
      <c r="AAR48" s="9"/>
      <c r="AAS48" s="9"/>
      <c r="AAT48" s="308"/>
      <c r="AAU48" s="7"/>
      <c r="AAV48" s="8"/>
      <c r="AAW48" s="10"/>
      <c r="AAX48" s="9"/>
      <c r="AAY48" s="9"/>
      <c r="AAZ48" s="9"/>
      <c r="ABA48" s="308"/>
      <c r="ABB48" s="7"/>
      <c r="ABC48" s="8"/>
      <c r="ABD48" s="10"/>
      <c r="ABE48" s="9"/>
      <c r="ABF48" s="9"/>
      <c r="ABG48" s="9"/>
      <c r="ABH48" s="308"/>
      <c r="ABI48" s="7"/>
      <c r="ABJ48" s="8"/>
      <c r="ABK48" s="10"/>
      <c r="ABL48" s="9"/>
      <c r="ABM48" s="9"/>
      <c r="ABN48" s="9"/>
      <c r="ABO48" s="308"/>
      <c r="ABP48" s="7"/>
      <c r="ABQ48" s="8"/>
      <c r="ABR48" s="10"/>
      <c r="ABS48" s="9"/>
      <c r="ABT48" s="9"/>
      <c r="ABU48" s="9"/>
      <c r="ABV48" s="308"/>
      <c r="ABW48" s="7"/>
      <c r="ABX48" s="8"/>
      <c r="ABY48" s="10"/>
      <c r="ABZ48" s="9"/>
      <c r="ACA48" s="9"/>
      <c r="ACB48" s="9"/>
      <c r="ACC48" s="308"/>
      <c r="ACD48" s="7"/>
      <c r="ACE48" s="8"/>
      <c r="ACF48" s="10"/>
      <c r="ACG48" s="9"/>
      <c r="ACH48" s="9"/>
      <c r="ACI48" s="9"/>
      <c r="ACJ48" s="308"/>
      <c r="ACK48" s="7"/>
      <c r="ACL48" s="8"/>
      <c r="ACM48" s="10"/>
      <c r="ACN48" s="9"/>
      <c r="ACO48" s="9"/>
      <c r="ACP48" s="9"/>
      <c r="ACQ48" s="308"/>
      <c r="ACR48" s="7"/>
      <c r="ACS48" s="8"/>
      <c r="ACT48" s="10"/>
      <c r="ACU48" s="9"/>
      <c r="ACV48" s="9"/>
      <c r="ACW48" s="9"/>
      <c r="ACX48" s="308"/>
      <c r="ACY48" s="7"/>
      <c r="ACZ48" s="8"/>
      <c r="ADA48" s="10"/>
      <c r="ADB48" s="9"/>
      <c r="ADC48" s="9"/>
      <c r="ADD48" s="9"/>
      <c r="ADE48" s="308"/>
      <c r="ADF48" s="7"/>
      <c r="ADG48" s="8"/>
      <c r="ADH48" s="10"/>
      <c r="ADI48" s="9"/>
      <c r="ADJ48" s="9"/>
      <c r="ADK48" s="9"/>
      <c r="ADL48" s="308"/>
      <c r="ADM48" s="7"/>
      <c r="ADN48" s="8"/>
      <c r="ADO48" s="10"/>
      <c r="ADP48" s="9"/>
      <c r="ADQ48" s="9"/>
      <c r="ADR48" s="9"/>
      <c r="ADS48" s="308"/>
      <c r="ADT48" s="7"/>
      <c r="ADU48" s="8"/>
      <c r="ADV48" s="10"/>
      <c r="ADW48" s="9"/>
      <c r="ADX48" s="9"/>
      <c r="ADY48" s="9"/>
      <c r="ADZ48" s="308"/>
      <c r="AEA48" s="7"/>
      <c r="AEB48" s="8"/>
      <c r="AEC48" s="10"/>
      <c r="AED48" s="9"/>
      <c r="AEE48" s="9"/>
      <c r="AEF48" s="9"/>
      <c r="AEG48" s="308"/>
      <c r="AEH48" s="7"/>
      <c r="AEI48" s="8"/>
      <c r="AEJ48" s="10"/>
      <c r="AEK48" s="9"/>
      <c r="AEL48" s="9"/>
      <c r="AEM48" s="9"/>
      <c r="AEN48" s="308"/>
      <c r="AEO48" s="7"/>
      <c r="AEP48" s="8"/>
      <c r="AEQ48" s="10"/>
      <c r="AER48" s="9"/>
      <c r="AES48" s="9"/>
      <c r="AET48" s="9"/>
      <c r="AEU48" s="308"/>
      <c r="AEV48" s="7"/>
      <c r="AEW48" s="8"/>
      <c r="AEX48" s="10"/>
      <c r="AEY48" s="9"/>
      <c r="AEZ48" s="9"/>
      <c r="AFA48" s="9"/>
      <c r="AFB48" s="308"/>
      <c r="AFC48" s="7"/>
      <c r="AFD48" s="8"/>
      <c r="AFE48" s="10"/>
      <c r="AFF48" s="9"/>
      <c r="AFG48" s="9"/>
      <c r="AFH48" s="9"/>
      <c r="AFI48" s="308"/>
      <c r="AFJ48" s="7"/>
      <c r="AFK48" s="8"/>
      <c r="AFL48" s="10"/>
      <c r="AFM48" s="9"/>
      <c r="AFN48" s="9"/>
      <c r="AFO48" s="9"/>
      <c r="AFP48" s="308"/>
      <c r="AFQ48" s="7"/>
      <c r="AFR48" s="8"/>
      <c r="AFS48" s="10"/>
      <c r="AFT48" s="9"/>
      <c r="AFU48" s="9"/>
      <c r="AFV48" s="9"/>
      <c r="AFW48" s="308"/>
      <c r="AFX48" s="7"/>
      <c r="AFY48" s="8"/>
      <c r="AFZ48" s="10"/>
      <c r="AGA48" s="9"/>
      <c r="AGB48" s="9"/>
      <c r="AGC48" s="9"/>
      <c r="AGD48" s="308"/>
      <c r="AGE48" s="7"/>
      <c r="AGF48" s="8"/>
      <c r="AGG48" s="10"/>
      <c r="AGH48" s="9"/>
      <c r="AGI48" s="9"/>
      <c r="AGJ48" s="9"/>
      <c r="AGK48" s="308"/>
      <c r="AGL48" s="7"/>
      <c r="AGM48" s="8"/>
      <c r="AGN48" s="10"/>
      <c r="AGO48" s="9"/>
      <c r="AGP48" s="9"/>
      <c r="AGQ48" s="9"/>
      <c r="AGR48" s="308"/>
      <c r="AGS48" s="7"/>
      <c r="AGT48" s="8"/>
      <c r="AGU48" s="10"/>
      <c r="AGV48" s="9"/>
      <c r="AGW48" s="9"/>
      <c r="AGX48" s="9"/>
      <c r="AGY48" s="308"/>
      <c r="AGZ48" s="7"/>
      <c r="AHA48" s="8"/>
      <c r="AHB48" s="10"/>
      <c r="AHC48" s="9"/>
      <c r="AHD48" s="9"/>
      <c r="AHE48" s="9"/>
      <c r="AHF48" s="308"/>
      <c r="AHG48" s="7"/>
      <c r="AHH48" s="8"/>
      <c r="AHI48" s="10"/>
      <c r="AHJ48" s="9"/>
      <c r="AHK48" s="9"/>
      <c r="AHL48" s="9"/>
      <c r="AHM48" s="308"/>
      <c r="AHN48" s="7"/>
      <c r="AHO48" s="8"/>
      <c r="AHP48" s="10"/>
      <c r="AHQ48" s="9"/>
      <c r="AHR48" s="9"/>
      <c r="AHS48" s="9"/>
      <c r="AHT48" s="308"/>
      <c r="AHU48" s="7"/>
      <c r="AHV48" s="8"/>
      <c r="AHW48" s="10"/>
      <c r="AHX48" s="9"/>
      <c r="AHY48" s="9"/>
      <c r="AHZ48" s="9"/>
      <c r="AIA48" s="308"/>
      <c r="AIB48" s="7"/>
      <c r="AIC48" s="8"/>
      <c r="AID48" s="10"/>
      <c r="AIE48" s="9"/>
      <c r="AIF48" s="9"/>
      <c r="AIG48" s="9"/>
      <c r="AIH48" s="308"/>
      <c r="AII48" s="7"/>
      <c r="AIJ48" s="8"/>
      <c r="AIK48" s="10"/>
      <c r="AIL48" s="9"/>
      <c r="AIM48" s="9"/>
      <c r="AIN48" s="9"/>
      <c r="AIO48" s="308"/>
      <c r="AIP48" s="7"/>
      <c r="AIQ48" s="8"/>
      <c r="AIR48" s="10"/>
      <c r="AIS48" s="9"/>
      <c r="AIT48" s="9"/>
      <c r="AIU48" s="9"/>
      <c r="AIV48" s="308"/>
      <c r="AIW48" s="7"/>
      <c r="AIX48" s="8"/>
      <c r="AIY48" s="10"/>
      <c r="AIZ48" s="9"/>
      <c r="AJA48" s="9"/>
      <c r="AJB48" s="9"/>
      <c r="AJC48" s="308"/>
      <c r="AJD48" s="7"/>
      <c r="AJE48" s="8"/>
      <c r="AJF48" s="10"/>
      <c r="AJG48" s="9"/>
      <c r="AJH48" s="9"/>
      <c r="AJI48" s="9"/>
      <c r="AJJ48" s="308"/>
      <c r="AJK48" s="7"/>
      <c r="AJL48" s="8"/>
      <c r="AJM48" s="10"/>
      <c r="AJN48" s="9"/>
      <c r="AJO48" s="9"/>
      <c r="AJP48" s="9"/>
      <c r="AJQ48" s="308"/>
      <c r="AJR48" s="7"/>
      <c r="AJS48" s="8"/>
      <c r="AJT48" s="10"/>
      <c r="AJU48" s="9"/>
      <c r="AJV48" s="9"/>
      <c r="AJW48" s="9"/>
      <c r="AJX48" s="308"/>
      <c r="AJY48" s="7"/>
      <c r="AJZ48" s="8"/>
      <c r="AKA48" s="10"/>
      <c r="AKB48" s="9"/>
      <c r="AKC48" s="9"/>
      <c r="AKD48" s="9"/>
      <c r="AKE48" s="308"/>
      <c r="AKF48" s="7"/>
      <c r="AKG48" s="8"/>
      <c r="AKH48" s="10"/>
      <c r="AKI48" s="9"/>
      <c r="AKJ48" s="9"/>
      <c r="AKK48" s="9"/>
      <c r="AKL48" s="308"/>
      <c r="AKM48" s="7"/>
      <c r="AKN48" s="8"/>
      <c r="AKO48" s="10"/>
      <c r="AKP48" s="9"/>
      <c r="AKQ48" s="9"/>
      <c r="AKR48" s="9"/>
      <c r="AKS48" s="308"/>
      <c r="AKT48" s="7"/>
      <c r="AKU48" s="8"/>
      <c r="AKV48" s="10"/>
      <c r="AKW48" s="9"/>
      <c r="AKX48" s="9"/>
      <c r="AKY48" s="9"/>
      <c r="AKZ48" s="308"/>
      <c r="ALA48" s="7"/>
      <c r="ALB48" s="8"/>
      <c r="ALC48" s="10"/>
      <c r="ALD48" s="9"/>
      <c r="ALE48" s="9"/>
      <c r="ALF48" s="9"/>
      <c r="ALG48" s="308"/>
      <c r="ALH48" s="7"/>
      <c r="ALI48" s="8"/>
      <c r="ALJ48" s="10"/>
      <c r="ALK48" s="9"/>
      <c r="ALL48" s="9"/>
      <c r="ALM48" s="9"/>
      <c r="ALN48" s="308"/>
      <c r="ALO48" s="7"/>
      <c r="ALP48" s="8"/>
      <c r="ALQ48" s="10"/>
      <c r="ALR48" s="9"/>
      <c r="ALS48" s="9"/>
      <c r="ALT48" s="9"/>
      <c r="ALU48" s="308"/>
      <c r="ALV48" s="7"/>
      <c r="ALW48" s="8"/>
      <c r="ALX48" s="10"/>
      <c r="ALY48" s="9"/>
      <c r="ALZ48" s="9"/>
      <c r="AMA48" s="9"/>
      <c r="AMB48" s="308"/>
      <c r="AMC48" s="7"/>
      <c r="AMD48" s="8"/>
      <c r="AME48" s="10"/>
      <c r="AMF48" s="9"/>
      <c r="AMG48" s="9"/>
      <c r="AMH48" s="9"/>
      <c r="AMI48" s="308"/>
      <c r="AMJ48" s="7"/>
      <c r="AMK48" s="8"/>
      <c r="AML48" s="10"/>
      <c r="AMM48" s="9"/>
      <c r="AMN48" s="9"/>
      <c r="AMO48" s="9"/>
      <c r="AMP48" s="308"/>
      <c r="AMQ48" s="7"/>
      <c r="AMR48" s="8"/>
      <c r="AMS48" s="10"/>
      <c r="AMT48" s="9"/>
      <c r="AMU48" s="9"/>
      <c r="AMV48" s="9"/>
      <c r="AMW48" s="308"/>
      <c r="AMX48" s="7"/>
      <c r="AMY48" s="8"/>
      <c r="AMZ48" s="10"/>
      <c r="ANA48" s="9"/>
      <c r="ANB48" s="9"/>
      <c r="ANC48" s="9"/>
      <c r="AND48" s="308"/>
      <c r="ANE48" s="7"/>
      <c r="ANF48" s="8"/>
      <c r="ANG48" s="10"/>
      <c r="ANH48" s="9"/>
      <c r="ANI48" s="9"/>
      <c r="ANJ48" s="9"/>
      <c r="ANK48" s="308"/>
      <c r="ANL48" s="7"/>
      <c r="ANM48" s="8"/>
      <c r="ANN48" s="10"/>
      <c r="ANO48" s="9"/>
      <c r="ANP48" s="9"/>
      <c r="ANQ48" s="9"/>
      <c r="ANR48" s="308"/>
      <c r="ANS48" s="7"/>
      <c r="ANT48" s="8"/>
      <c r="ANU48" s="10"/>
      <c r="ANV48" s="9"/>
      <c r="ANW48" s="9"/>
      <c r="ANX48" s="9"/>
      <c r="ANY48" s="308"/>
      <c r="ANZ48" s="7"/>
      <c r="AOA48" s="8"/>
      <c r="AOB48" s="10"/>
      <c r="AOC48" s="9"/>
      <c r="AOD48" s="9"/>
      <c r="AOE48" s="9"/>
      <c r="AOF48" s="308"/>
      <c r="AOG48" s="7"/>
      <c r="AOH48" s="8"/>
      <c r="AOI48" s="10"/>
      <c r="AOJ48" s="9"/>
      <c r="AOK48" s="9"/>
      <c r="AOL48" s="9"/>
      <c r="AOM48" s="308"/>
      <c r="AON48" s="7"/>
      <c r="AOO48" s="8"/>
      <c r="AOP48" s="10"/>
      <c r="AOQ48" s="9"/>
      <c r="AOR48" s="9"/>
      <c r="AOS48" s="9"/>
      <c r="AOT48" s="308"/>
      <c r="AOU48" s="7"/>
      <c r="AOV48" s="8"/>
      <c r="AOW48" s="10"/>
      <c r="AOX48" s="9"/>
      <c r="AOY48" s="9"/>
      <c r="AOZ48" s="9"/>
      <c r="APA48" s="308"/>
      <c r="APB48" s="7"/>
      <c r="APC48" s="8"/>
      <c r="APD48" s="10"/>
      <c r="APE48" s="9"/>
      <c r="APF48" s="9"/>
      <c r="APG48" s="9"/>
      <c r="APH48" s="308"/>
      <c r="API48" s="7"/>
      <c r="APJ48" s="8"/>
      <c r="APK48" s="10"/>
      <c r="APL48" s="9"/>
      <c r="APM48" s="9"/>
      <c r="APN48" s="9"/>
      <c r="APO48" s="308"/>
      <c r="APP48" s="7"/>
      <c r="APQ48" s="8"/>
      <c r="APR48" s="10"/>
      <c r="APS48" s="9"/>
      <c r="APT48" s="9"/>
      <c r="APU48" s="9"/>
      <c r="APV48" s="308"/>
      <c r="APW48" s="7"/>
      <c r="APX48" s="8"/>
      <c r="APY48" s="10"/>
      <c r="APZ48" s="9"/>
      <c r="AQA48" s="9"/>
      <c r="AQB48" s="9"/>
      <c r="AQC48" s="308"/>
      <c r="AQD48" s="7"/>
      <c r="AQE48" s="8"/>
      <c r="AQF48" s="10"/>
      <c r="AQG48" s="9"/>
      <c r="AQH48" s="9"/>
      <c r="AQI48" s="9"/>
      <c r="AQJ48" s="308"/>
      <c r="AQK48" s="7"/>
      <c r="AQL48" s="8"/>
      <c r="AQM48" s="10"/>
      <c r="AQN48" s="9"/>
      <c r="AQO48" s="9"/>
      <c r="AQP48" s="9"/>
      <c r="AQQ48" s="308"/>
      <c r="AQR48" s="7"/>
      <c r="AQS48" s="8"/>
      <c r="AQT48" s="10"/>
      <c r="AQU48" s="9"/>
      <c r="AQV48" s="9"/>
      <c r="AQW48" s="9"/>
      <c r="AQX48" s="308"/>
      <c r="AQY48" s="7"/>
      <c r="AQZ48" s="8"/>
      <c r="ARA48" s="10"/>
      <c r="ARB48" s="9"/>
      <c r="ARC48" s="9"/>
      <c r="ARD48" s="9"/>
      <c r="ARE48" s="308"/>
      <c r="ARF48" s="7"/>
      <c r="ARG48" s="8"/>
      <c r="ARH48" s="10"/>
      <c r="ARI48" s="9"/>
      <c r="ARJ48" s="9"/>
      <c r="ARK48" s="9"/>
      <c r="ARL48" s="308"/>
      <c r="ARM48" s="7"/>
      <c r="ARN48" s="8"/>
      <c r="ARO48" s="10"/>
      <c r="ARP48" s="9"/>
      <c r="ARQ48" s="9"/>
      <c r="ARR48" s="9"/>
      <c r="ARS48" s="308"/>
      <c r="ART48" s="7"/>
      <c r="ARU48" s="8"/>
      <c r="ARV48" s="10"/>
      <c r="ARW48" s="9"/>
      <c r="ARX48" s="9"/>
      <c r="ARY48" s="9"/>
      <c r="ARZ48" s="308"/>
      <c r="ASA48" s="7"/>
      <c r="ASB48" s="8"/>
      <c r="ASC48" s="10"/>
      <c r="ASD48" s="9"/>
      <c r="ASE48" s="9"/>
      <c r="ASF48" s="9"/>
      <c r="ASG48" s="308"/>
      <c r="ASH48" s="7"/>
      <c r="ASI48" s="8"/>
      <c r="ASJ48" s="10"/>
      <c r="ASK48" s="9"/>
      <c r="ASL48" s="9"/>
      <c r="ASM48" s="9"/>
      <c r="ASN48" s="308"/>
      <c r="ASO48" s="7"/>
      <c r="ASP48" s="8"/>
      <c r="ASQ48" s="10"/>
      <c r="ASR48" s="9"/>
      <c r="ASS48" s="9"/>
      <c r="AST48" s="9"/>
      <c r="ASU48" s="308"/>
      <c r="ASV48" s="7"/>
      <c r="ASW48" s="8"/>
      <c r="ASX48" s="10"/>
      <c r="ASY48" s="9"/>
      <c r="ASZ48" s="9"/>
      <c r="ATA48" s="9"/>
      <c r="ATB48" s="308"/>
      <c r="ATC48" s="7"/>
      <c r="ATD48" s="8"/>
      <c r="ATE48" s="10"/>
      <c r="ATF48" s="9"/>
      <c r="ATG48" s="9"/>
      <c r="ATH48" s="9"/>
      <c r="ATI48" s="308"/>
      <c r="ATJ48" s="7"/>
      <c r="ATK48" s="8"/>
      <c r="ATL48" s="10"/>
      <c r="ATM48" s="9"/>
      <c r="ATN48" s="9"/>
      <c r="ATO48" s="9"/>
      <c r="ATP48" s="308"/>
      <c r="ATQ48" s="7"/>
      <c r="ATR48" s="8"/>
      <c r="ATS48" s="10"/>
      <c r="ATT48" s="9"/>
      <c r="ATU48" s="9"/>
      <c r="ATV48" s="9"/>
      <c r="ATW48" s="308"/>
      <c r="ATX48" s="7"/>
      <c r="ATY48" s="8"/>
      <c r="ATZ48" s="10"/>
      <c r="AUA48" s="9"/>
      <c r="AUB48" s="9"/>
      <c r="AUC48" s="9"/>
      <c r="AUD48" s="308"/>
      <c r="AUE48" s="7"/>
      <c r="AUF48" s="8"/>
      <c r="AUG48" s="10"/>
      <c r="AUH48" s="9"/>
      <c r="AUI48" s="9"/>
      <c r="AUJ48" s="9"/>
      <c r="AUK48" s="308"/>
      <c r="AUL48" s="7"/>
      <c r="AUM48" s="8"/>
      <c r="AUN48" s="10"/>
      <c r="AUO48" s="9"/>
      <c r="AUP48" s="9"/>
      <c r="AUQ48" s="9"/>
      <c r="AUR48" s="308"/>
      <c r="AUS48" s="7"/>
      <c r="AUT48" s="8"/>
      <c r="AUU48" s="10"/>
      <c r="AUV48" s="9"/>
      <c r="AUW48" s="9"/>
      <c r="AUX48" s="9"/>
      <c r="AUY48" s="308"/>
      <c r="AUZ48" s="7"/>
      <c r="AVA48" s="8"/>
      <c r="AVB48" s="10"/>
      <c r="AVC48" s="9"/>
      <c r="AVD48" s="9"/>
      <c r="AVE48" s="9"/>
      <c r="AVF48" s="308"/>
      <c r="AVG48" s="7"/>
      <c r="AVH48" s="8"/>
      <c r="AVI48" s="10"/>
      <c r="AVJ48" s="9"/>
      <c r="AVK48" s="9"/>
      <c r="AVL48" s="9"/>
      <c r="AVM48" s="308"/>
      <c r="AVN48" s="7"/>
      <c r="AVO48" s="8"/>
      <c r="AVP48" s="10"/>
      <c r="AVQ48" s="9"/>
      <c r="AVR48" s="9"/>
      <c r="AVS48" s="9"/>
      <c r="AVT48" s="308"/>
      <c r="AVU48" s="7"/>
      <c r="AVV48" s="8"/>
      <c r="AVW48" s="10"/>
      <c r="AVX48" s="9"/>
      <c r="AVY48" s="9"/>
      <c r="AVZ48" s="9"/>
      <c r="AWA48" s="308"/>
      <c r="AWB48" s="7"/>
      <c r="AWC48" s="8"/>
      <c r="AWD48" s="10"/>
      <c r="AWE48" s="9"/>
      <c r="AWF48" s="9"/>
      <c r="AWG48" s="9"/>
      <c r="AWH48" s="308"/>
      <c r="AWI48" s="7"/>
      <c r="AWJ48" s="8"/>
      <c r="AWK48" s="10"/>
      <c r="AWL48" s="9"/>
      <c r="AWM48" s="9"/>
      <c r="AWN48" s="9"/>
      <c r="AWO48" s="308"/>
      <c r="AWP48" s="7"/>
      <c r="AWQ48" s="8"/>
      <c r="AWR48" s="10"/>
      <c r="AWS48" s="9"/>
      <c r="AWT48" s="9"/>
      <c r="AWU48" s="9"/>
      <c r="AWV48" s="308"/>
      <c r="AWW48" s="7"/>
      <c r="AWX48" s="8"/>
      <c r="AWY48" s="10"/>
      <c r="AWZ48" s="9"/>
      <c r="AXA48" s="9"/>
      <c r="AXB48" s="9"/>
      <c r="AXC48" s="308"/>
      <c r="AXD48" s="7"/>
      <c r="AXE48" s="8"/>
      <c r="AXF48" s="10"/>
      <c r="AXG48" s="9"/>
      <c r="AXH48" s="9"/>
      <c r="AXI48" s="9"/>
      <c r="AXJ48" s="308"/>
      <c r="AXK48" s="7"/>
      <c r="AXL48" s="8"/>
      <c r="AXM48" s="10"/>
      <c r="AXN48" s="9"/>
      <c r="AXO48" s="9"/>
      <c r="AXP48" s="9"/>
      <c r="AXQ48" s="308"/>
      <c r="AXR48" s="7"/>
      <c r="AXS48" s="8"/>
      <c r="AXT48" s="10"/>
      <c r="AXU48" s="9"/>
      <c r="AXV48" s="9"/>
      <c r="AXW48" s="9"/>
      <c r="AXX48" s="308"/>
      <c r="AXY48" s="7"/>
      <c r="AXZ48" s="8"/>
      <c r="AYA48" s="10"/>
      <c r="AYB48" s="9"/>
      <c r="AYC48" s="9"/>
      <c r="AYD48" s="9"/>
      <c r="AYE48" s="308"/>
      <c r="AYF48" s="7"/>
      <c r="AYG48" s="8"/>
      <c r="AYH48" s="10"/>
      <c r="AYI48" s="9"/>
      <c r="AYJ48" s="9"/>
      <c r="AYK48" s="9"/>
      <c r="AYL48" s="308"/>
      <c r="AYM48" s="7"/>
      <c r="AYN48" s="8"/>
      <c r="AYO48" s="10"/>
      <c r="AYP48" s="9"/>
      <c r="AYQ48" s="9"/>
      <c r="AYR48" s="9"/>
      <c r="AYS48" s="308"/>
      <c r="AYT48" s="7"/>
      <c r="AYU48" s="8"/>
      <c r="AYV48" s="10"/>
      <c r="AYW48" s="9"/>
      <c r="AYX48" s="9"/>
      <c r="AYY48" s="9"/>
      <c r="AYZ48" s="308"/>
      <c r="AZA48" s="7"/>
      <c r="AZB48" s="8"/>
      <c r="AZC48" s="10"/>
      <c r="AZD48" s="9"/>
      <c r="AZE48" s="9"/>
      <c r="AZF48" s="9"/>
      <c r="AZG48" s="308"/>
      <c r="AZH48" s="7"/>
      <c r="AZI48" s="8"/>
      <c r="AZJ48" s="10"/>
      <c r="AZK48" s="9"/>
      <c r="AZL48" s="9"/>
      <c r="AZM48" s="9"/>
      <c r="AZN48" s="308"/>
      <c r="AZO48" s="7"/>
      <c r="AZP48" s="8"/>
      <c r="AZQ48" s="10"/>
      <c r="AZR48" s="9"/>
      <c r="AZS48" s="9"/>
      <c r="AZT48" s="9"/>
      <c r="AZU48" s="308"/>
      <c r="AZV48" s="7"/>
      <c r="AZW48" s="8"/>
      <c r="AZX48" s="10"/>
      <c r="AZY48" s="9"/>
      <c r="AZZ48" s="9"/>
      <c r="BAA48" s="9"/>
      <c r="BAB48" s="308"/>
      <c r="BAC48" s="7"/>
      <c r="BAD48" s="8"/>
      <c r="BAE48" s="10"/>
      <c r="BAF48" s="9"/>
      <c r="BAG48" s="9"/>
      <c r="BAH48" s="9"/>
      <c r="BAI48" s="308"/>
      <c r="BAJ48" s="7"/>
      <c r="BAK48" s="8"/>
      <c r="BAL48" s="10"/>
      <c r="BAM48" s="9"/>
      <c r="BAN48" s="9"/>
      <c r="BAO48" s="9"/>
      <c r="BAP48" s="308"/>
      <c r="BAQ48" s="7"/>
      <c r="BAR48" s="8"/>
      <c r="BAS48" s="10"/>
      <c r="BAT48" s="9"/>
      <c r="BAU48" s="9"/>
      <c r="BAV48" s="9"/>
      <c r="BAW48" s="308"/>
      <c r="BAX48" s="7"/>
      <c r="BAY48" s="8"/>
      <c r="BAZ48" s="10"/>
      <c r="BBA48" s="9"/>
      <c r="BBB48" s="9"/>
      <c r="BBC48" s="9"/>
      <c r="BBD48" s="308"/>
      <c r="BBE48" s="7"/>
      <c r="BBF48" s="8"/>
      <c r="BBG48" s="10"/>
      <c r="BBH48" s="9"/>
      <c r="BBI48" s="9"/>
      <c r="BBJ48" s="9"/>
      <c r="BBK48" s="308"/>
      <c r="BBL48" s="7"/>
      <c r="BBM48" s="8"/>
      <c r="BBN48" s="10"/>
      <c r="BBO48" s="9"/>
      <c r="BBP48" s="9"/>
      <c r="BBQ48" s="9"/>
      <c r="BBR48" s="308"/>
      <c r="BBS48" s="7"/>
      <c r="BBT48" s="8"/>
      <c r="BBU48" s="10"/>
      <c r="BBV48" s="9"/>
      <c r="BBW48" s="9"/>
      <c r="BBX48" s="9"/>
      <c r="BBY48" s="308"/>
      <c r="BBZ48" s="7"/>
      <c r="BCA48" s="8"/>
      <c r="BCB48" s="10"/>
      <c r="BCC48" s="9"/>
      <c r="BCD48" s="9"/>
      <c r="BCE48" s="9"/>
      <c r="BCF48" s="308"/>
      <c r="BCG48" s="7"/>
      <c r="BCH48" s="8"/>
      <c r="BCI48" s="10"/>
      <c r="BCJ48" s="9"/>
      <c r="BCK48" s="9"/>
      <c r="BCL48" s="9"/>
      <c r="BCM48" s="308"/>
      <c r="BCN48" s="7"/>
      <c r="BCO48" s="8"/>
      <c r="BCP48" s="10"/>
      <c r="BCQ48" s="9"/>
      <c r="BCR48" s="9"/>
      <c r="BCS48" s="9"/>
      <c r="BCT48" s="308"/>
      <c r="BCU48" s="7"/>
      <c r="BCV48" s="8"/>
      <c r="BCW48" s="10"/>
      <c r="BCX48" s="9"/>
      <c r="BCY48" s="9"/>
      <c r="BCZ48" s="9"/>
      <c r="BDA48" s="308"/>
      <c r="BDB48" s="7"/>
      <c r="BDC48" s="8"/>
      <c r="BDD48" s="10"/>
      <c r="BDE48" s="9"/>
      <c r="BDF48" s="9"/>
      <c r="BDG48" s="9"/>
      <c r="BDH48" s="308"/>
      <c r="BDI48" s="7"/>
      <c r="BDJ48" s="8"/>
      <c r="BDK48" s="10"/>
      <c r="BDL48" s="9"/>
      <c r="BDM48" s="9"/>
      <c r="BDN48" s="9"/>
      <c r="BDO48" s="308"/>
      <c r="BDP48" s="7"/>
      <c r="BDQ48" s="8"/>
      <c r="BDR48" s="10"/>
      <c r="BDS48" s="9"/>
      <c r="BDT48" s="9"/>
      <c r="BDU48" s="9"/>
      <c r="BDV48" s="308"/>
      <c r="BDW48" s="7"/>
      <c r="BDX48" s="8"/>
      <c r="BDY48" s="10"/>
      <c r="BDZ48" s="9"/>
      <c r="BEA48" s="9"/>
      <c r="BEB48" s="9"/>
      <c r="BEC48" s="308"/>
      <c r="BED48" s="7"/>
      <c r="BEE48" s="8"/>
      <c r="BEF48" s="10"/>
      <c r="BEG48" s="9"/>
      <c r="BEH48" s="9"/>
      <c r="BEI48" s="9"/>
      <c r="BEJ48" s="308"/>
      <c r="BEK48" s="7"/>
      <c r="BEL48" s="8"/>
      <c r="BEM48" s="10"/>
      <c r="BEN48" s="9"/>
      <c r="BEO48" s="9"/>
      <c r="BEP48" s="9"/>
      <c r="BEQ48" s="308"/>
      <c r="BER48" s="7"/>
      <c r="BES48" s="8"/>
      <c r="BET48" s="10"/>
      <c r="BEU48" s="9"/>
      <c r="BEV48" s="9"/>
      <c r="BEW48" s="9"/>
      <c r="BEX48" s="308"/>
      <c r="BEY48" s="7"/>
      <c r="BEZ48" s="8"/>
      <c r="BFA48" s="10"/>
      <c r="BFB48" s="9"/>
      <c r="BFC48" s="9"/>
      <c r="BFD48" s="9"/>
      <c r="BFE48" s="308"/>
      <c r="BFF48" s="7"/>
      <c r="BFG48" s="8"/>
      <c r="BFH48" s="10"/>
      <c r="BFI48" s="9"/>
      <c r="BFJ48" s="9"/>
      <c r="BFK48" s="9"/>
      <c r="BFL48" s="308"/>
      <c r="BFM48" s="7"/>
      <c r="BFN48" s="8"/>
      <c r="BFO48" s="10"/>
      <c r="BFP48" s="9"/>
      <c r="BFQ48" s="9"/>
      <c r="BFR48" s="9"/>
      <c r="BFS48" s="308"/>
      <c r="BFT48" s="7"/>
      <c r="BFU48" s="8"/>
      <c r="BFV48" s="10"/>
      <c r="BFW48" s="9"/>
      <c r="BFX48" s="9"/>
      <c r="BFY48" s="9"/>
      <c r="BFZ48" s="308"/>
      <c r="BGA48" s="7"/>
      <c r="BGB48" s="8"/>
      <c r="BGC48" s="10"/>
      <c r="BGD48" s="9"/>
      <c r="BGE48" s="9"/>
      <c r="BGF48" s="9"/>
      <c r="BGG48" s="308"/>
      <c r="BGH48" s="7"/>
      <c r="BGI48" s="8"/>
      <c r="BGJ48" s="10"/>
      <c r="BGK48" s="9"/>
      <c r="BGL48" s="9"/>
      <c r="BGM48" s="9"/>
      <c r="BGN48" s="308"/>
      <c r="BGO48" s="7"/>
      <c r="BGP48" s="8"/>
      <c r="BGQ48" s="10"/>
      <c r="BGR48" s="9"/>
      <c r="BGS48" s="9"/>
      <c r="BGT48" s="9"/>
      <c r="BGU48" s="308"/>
      <c r="BGV48" s="7"/>
      <c r="BGW48" s="8"/>
      <c r="BGX48" s="10"/>
      <c r="BGY48" s="9"/>
      <c r="BGZ48" s="9"/>
      <c r="BHA48" s="9"/>
      <c r="BHB48" s="308"/>
      <c r="BHC48" s="7"/>
      <c r="BHD48" s="8"/>
      <c r="BHE48" s="10"/>
      <c r="BHF48" s="9"/>
      <c r="BHG48" s="9"/>
      <c r="BHH48" s="9"/>
      <c r="BHI48" s="308"/>
      <c r="BHJ48" s="7"/>
      <c r="BHK48" s="8"/>
      <c r="BHL48" s="10"/>
      <c r="BHM48" s="9"/>
      <c r="BHN48" s="9"/>
      <c r="BHO48" s="9"/>
      <c r="BHP48" s="308"/>
      <c r="BHQ48" s="7"/>
      <c r="BHR48" s="8"/>
      <c r="BHS48" s="10"/>
      <c r="BHT48" s="9"/>
      <c r="BHU48" s="9"/>
      <c r="BHV48" s="9"/>
      <c r="BHW48" s="308"/>
      <c r="BHX48" s="7"/>
      <c r="BHY48" s="8"/>
      <c r="BHZ48" s="10"/>
      <c r="BIA48" s="9"/>
      <c r="BIB48" s="9"/>
      <c r="BIC48" s="9"/>
      <c r="BID48" s="308"/>
      <c r="BIE48" s="7"/>
      <c r="BIF48" s="8"/>
      <c r="BIG48" s="10"/>
      <c r="BIH48" s="9"/>
      <c r="BII48" s="9"/>
      <c r="BIJ48" s="9"/>
      <c r="BIK48" s="308"/>
      <c r="BIL48" s="7"/>
      <c r="BIM48" s="8"/>
      <c r="BIN48" s="10"/>
      <c r="BIO48" s="9"/>
      <c r="BIP48" s="9"/>
      <c r="BIQ48" s="9"/>
      <c r="BIR48" s="308"/>
      <c r="BIS48" s="7"/>
      <c r="BIT48" s="8"/>
      <c r="BIU48" s="10"/>
      <c r="BIV48" s="9"/>
      <c r="BIW48" s="9"/>
      <c r="BIX48" s="9"/>
      <c r="BIY48" s="308"/>
      <c r="BIZ48" s="7"/>
      <c r="BJA48" s="8"/>
      <c r="BJB48" s="10"/>
      <c r="BJC48" s="9"/>
      <c r="BJD48" s="9"/>
      <c r="BJE48" s="9"/>
      <c r="BJF48" s="308"/>
      <c r="BJG48" s="7"/>
      <c r="BJH48" s="8"/>
      <c r="BJI48" s="10"/>
      <c r="BJJ48" s="9"/>
      <c r="BJK48" s="9"/>
      <c r="BJL48" s="9"/>
      <c r="BJM48" s="308"/>
      <c r="BJN48" s="7"/>
      <c r="BJO48" s="8"/>
      <c r="BJP48" s="10"/>
      <c r="BJQ48" s="9"/>
      <c r="BJR48" s="9"/>
      <c r="BJS48" s="9"/>
      <c r="BJT48" s="308"/>
      <c r="BJU48" s="7"/>
      <c r="BJV48" s="8"/>
      <c r="BJW48" s="10"/>
      <c r="BJX48" s="9"/>
      <c r="BJY48" s="9"/>
      <c r="BJZ48" s="9"/>
      <c r="BKA48" s="308"/>
      <c r="BKB48" s="7"/>
      <c r="BKC48" s="8"/>
      <c r="BKD48" s="10"/>
      <c r="BKE48" s="9"/>
      <c r="BKF48" s="9"/>
      <c r="BKG48" s="9"/>
      <c r="BKH48" s="308"/>
      <c r="BKI48" s="7"/>
      <c r="BKJ48" s="8"/>
      <c r="BKK48" s="10"/>
      <c r="BKL48" s="9"/>
      <c r="BKM48" s="9"/>
      <c r="BKN48" s="9"/>
      <c r="BKO48" s="308"/>
      <c r="BKP48" s="7"/>
      <c r="BKQ48" s="8"/>
      <c r="BKR48" s="10"/>
      <c r="BKS48" s="9"/>
      <c r="BKT48" s="9"/>
      <c r="BKU48" s="9"/>
      <c r="BKV48" s="308"/>
      <c r="BKW48" s="7"/>
      <c r="BKX48" s="8"/>
      <c r="BKY48" s="10"/>
      <c r="BKZ48" s="9"/>
      <c r="BLA48" s="9"/>
      <c r="BLB48" s="9"/>
      <c r="BLC48" s="308"/>
      <c r="BLD48" s="7"/>
      <c r="BLE48" s="8"/>
      <c r="BLF48" s="10"/>
      <c r="BLG48" s="9"/>
      <c r="BLH48" s="9"/>
      <c r="BLI48" s="9"/>
      <c r="BLJ48" s="308"/>
      <c r="BLK48" s="7"/>
      <c r="BLL48" s="8"/>
      <c r="BLM48" s="10"/>
      <c r="BLN48" s="9"/>
      <c r="BLO48" s="9"/>
      <c r="BLP48" s="9"/>
      <c r="BLQ48" s="308"/>
      <c r="BLR48" s="7"/>
      <c r="BLS48" s="8"/>
      <c r="BLT48" s="10"/>
      <c r="BLU48" s="9"/>
      <c r="BLV48" s="9"/>
      <c r="BLW48" s="9"/>
      <c r="BLX48" s="308"/>
      <c r="BLY48" s="7"/>
      <c r="BLZ48" s="8"/>
      <c r="BMA48" s="10"/>
      <c r="BMB48" s="9"/>
      <c r="BMC48" s="9"/>
      <c r="BMD48" s="9"/>
      <c r="BME48" s="308"/>
      <c r="BMF48" s="7"/>
      <c r="BMG48" s="8"/>
      <c r="BMH48" s="10"/>
      <c r="BMI48" s="9"/>
      <c r="BMJ48" s="9"/>
      <c r="BMK48" s="9"/>
      <c r="BML48" s="308"/>
      <c r="BMM48" s="7"/>
      <c r="BMN48" s="8"/>
      <c r="BMO48" s="10"/>
      <c r="BMP48" s="9"/>
      <c r="BMQ48" s="9"/>
      <c r="BMR48" s="9"/>
      <c r="BMS48" s="308"/>
      <c r="BMT48" s="7"/>
      <c r="BMU48" s="8"/>
      <c r="BMV48" s="10"/>
      <c r="BMW48" s="9"/>
      <c r="BMX48" s="9"/>
      <c r="BMY48" s="9"/>
      <c r="BMZ48" s="308"/>
      <c r="BNA48" s="7"/>
      <c r="BNB48" s="8"/>
      <c r="BNC48" s="10"/>
      <c r="BND48" s="9"/>
      <c r="BNE48" s="9"/>
      <c r="BNF48" s="9"/>
      <c r="BNG48" s="308"/>
      <c r="BNH48" s="7"/>
      <c r="BNI48" s="8"/>
      <c r="BNJ48" s="10"/>
      <c r="BNK48" s="9"/>
      <c r="BNL48" s="9"/>
      <c r="BNM48" s="9"/>
      <c r="BNN48" s="308"/>
      <c r="BNO48" s="7"/>
      <c r="BNP48" s="8"/>
      <c r="BNQ48" s="10"/>
      <c r="BNR48" s="9"/>
      <c r="BNS48" s="9"/>
      <c r="BNT48" s="9"/>
      <c r="BNU48" s="308"/>
      <c r="BNV48" s="7"/>
      <c r="BNW48" s="8"/>
      <c r="BNX48" s="10"/>
      <c r="BNY48" s="9"/>
      <c r="BNZ48" s="9"/>
      <c r="BOA48" s="9"/>
      <c r="BOB48" s="308"/>
      <c r="BOC48" s="7"/>
      <c r="BOD48" s="8"/>
      <c r="BOE48" s="10"/>
      <c r="BOF48" s="9"/>
      <c r="BOG48" s="9"/>
      <c r="BOH48" s="9"/>
      <c r="BOI48" s="308"/>
      <c r="BOJ48" s="7"/>
      <c r="BOK48" s="8"/>
      <c r="BOL48" s="10"/>
      <c r="BOM48" s="9"/>
      <c r="BON48" s="9"/>
      <c r="BOO48" s="9"/>
      <c r="BOP48" s="308"/>
      <c r="BOQ48" s="7"/>
      <c r="BOR48" s="8"/>
      <c r="BOS48" s="10"/>
      <c r="BOT48" s="9"/>
      <c r="BOU48" s="9"/>
      <c r="BOV48" s="9"/>
      <c r="BOW48" s="308"/>
      <c r="BOX48" s="7"/>
      <c r="BOY48" s="8"/>
      <c r="BOZ48" s="10"/>
      <c r="BPA48" s="9"/>
      <c r="BPB48" s="9"/>
      <c r="BPC48" s="9"/>
      <c r="BPD48" s="308"/>
      <c r="BPE48" s="7"/>
      <c r="BPF48" s="8"/>
      <c r="BPG48" s="10"/>
      <c r="BPH48" s="9"/>
      <c r="BPI48" s="9"/>
      <c r="BPJ48" s="9"/>
      <c r="BPK48" s="308"/>
      <c r="BPL48" s="7"/>
      <c r="BPM48" s="8"/>
      <c r="BPN48" s="10"/>
      <c r="BPO48" s="9"/>
      <c r="BPP48" s="9"/>
      <c r="BPQ48" s="9"/>
      <c r="BPR48" s="308"/>
      <c r="BPS48" s="7"/>
      <c r="BPT48" s="8"/>
      <c r="BPU48" s="10"/>
      <c r="BPV48" s="9"/>
      <c r="BPW48" s="9"/>
      <c r="BPX48" s="9"/>
      <c r="BPY48" s="308"/>
      <c r="BPZ48" s="7"/>
      <c r="BQA48" s="8"/>
      <c r="BQB48" s="10"/>
      <c r="BQC48" s="9"/>
      <c r="BQD48" s="9"/>
      <c r="BQE48" s="9"/>
      <c r="BQF48" s="308"/>
      <c r="BQG48" s="7"/>
      <c r="BQH48" s="8"/>
      <c r="BQI48" s="10"/>
      <c r="BQJ48" s="9"/>
      <c r="BQK48" s="9"/>
      <c r="BQL48" s="9"/>
      <c r="BQM48" s="308"/>
      <c r="BQN48" s="7"/>
      <c r="BQO48" s="8"/>
      <c r="BQP48" s="10"/>
      <c r="BQQ48" s="9"/>
      <c r="BQR48" s="9"/>
      <c r="BQS48" s="9"/>
      <c r="BQT48" s="308"/>
      <c r="BQU48" s="7"/>
      <c r="BQV48" s="8"/>
      <c r="BQW48" s="10"/>
      <c r="BQX48" s="9"/>
      <c r="BQY48" s="9"/>
      <c r="BQZ48" s="9"/>
      <c r="BRA48" s="308"/>
      <c r="BRB48" s="7"/>
      <c r="BRC48" s="8"/>
      <c r="BRD48" s="10"/>
      <c r="BRE48" s="9"/>
      <c r="BRF48" s="9"/>
      <c r="BRG48" s="9"/>
      <c r="BRH48" s="308"/>
      <c r="BRI48" s="7"/>
      <c r="BRJ48" s="8"/>
      <c r="BRK48" s="10"/>
      <c r="BRL48" s="9"/>
      <c r="BRM48" s="9"/>
      <c r="BRN48" s="9"/>
      <c r="BRO48" s="308"/>
      <c r="BRP48" s="7"/>
      <c r="BRQ48" s="8"/>
      <c r="BRR48" s="10"/>
      <c r="BRS48" s="9"/>
      <c r="BRT48" s="9"/>
      <c r="BRU48" s="9"/>
      <c r="BRV48" s="308"/>
      <c r="BRW48" s="7"/>
      <c r="BRX48" s="8"/>
      <c r="BRY48" s="10"/>
      <c r="BRZ48" s="9"/>
      <c r="BSA48" s="9"/>
      <c r="BSB48" s="9"/>
      <c r="BSC48" s="308"/>
      <c r="BSD48" s="7"/>
      <c r="BSE48" s="8"/>
      <c r="BSF48" s="10"/>
      <c r="BSG48" s="9"/>
      <c r="BSH48" s="9"/>
      <c r="BSI48" s="9"/>
      <c r="BSJ48" s="308"/>
      <c r="BSK48" s="7"/>
      <c r="BSL48" s="8"/>
      <c r="BSM48" s="10"/>
      <c r="BSN48" s="9"/>
      <c r="BSO48" s="9"/>
      <c r="BSP48" s="9"/>
      <c r="BSQ48" s="308"/>
      <c r="BSR48" s="7"/>
      <c r="BSS48" s="8"/>
      <c r="BST48" s="10"/>
      <c r="BSU48" s="9"/>
      <c r="BSV48" s="9"/>
      <c r="BSW48" s="9"/>
      <c r="BSX48" s="308"/>
      <c r="BSY48" s="7"/>
      <c r="BSZ48" s="8"/>
      <c r="BTA48" s="10"/>
      <c r="BTB48" s="9"/>
      <c r="BTC48" s="9"/>
      <c r="BTD48" s="9"/>
      <c r="BTE48" s="308"/>
      <c r="BTF48" s="7"/>
      <c r="BTG48" s="8"/>
      <c r="BTH48" s="10"/>
      <c r="BTI48" s="9"/>
      <c r="BTJ48" s="9"/>
      <c r="BTK48" s="9"/>
      <c r="BTL48" s="308"/>
      <c r="BTM48" s="7"/>
      <c r="BTN48" s="8"/>
      <c r="BTO48" s="10"/>
      <c r="BTP48" s="9"/>
      <c r="BTQ48" s="9"/>
      <c r="BTR48" s="9"/>
      <c r="BTS48" s="308"/>
      <c r="BTT48" s="7"/>
      <c r="BTU48" s="8"/>
      <c r="BTV48" s="10"/>
      <c r="BTW48" s="9"/>
      <c r="BTX48" s="9"/>
      <c r="BTY48" s="9"/>
      <c r="BTZ48" s="308"/>
      <c r="BUA48" s="7"/>
      <c r="BUB48" s="8"/>
      <c r="BUC48" s="10"/>
      <c r="BUD48" s="9"/>
      <c r="BUE48" s="9"/>
      <c r="BUF48" s="9"/>
      <c r="BUG48" s="308"/>
      <c r="BUH48" s="7"/>
      <c r="BUI48" s="8"/>
      <c r="BUJ48" s="10"/>
      <c r="BUK48" s="9"/>
      <c r="BUL48" s="9"/>
      <c r="BUM48" s="9"/>
      <c r="BUN48" s="308"/>
      <c r="BUO48" s="7"/>
      <c r="BUP48" s="8"/>
      <c r="BUQ48" s="10"/>
      <c r="BUR48" s="9"/>
      <c r="BUS48" s="9"/>
      <c r="BUT48" s="9"/>
      <c r="BUU48" s="308"/>
      <c r="BUV48" s="7"/>
      <c r="BUW48" s="8"/>
      <c r="BUX48" s="10"/>
      <c r="BUY48" s="9"/>
      <c r="BUZ48" s="9"/>
      <c r="BVA48" s="9"/>
      <c r="BVB48" s="308"/>
      <c r="BVC48" s="7"/>
      <c r="BVD48" s="8"/>
      <c r="BVE48" s="10"/>
      <c r="BVF48" s="9"/>
      <c r="BVG48" s="9"/>
      <c r="BVH48" s="9"/>
      <c r="BVI48" s="308"/>
      <c r="BVJ48" s="7"/>
      <c r="BVK48" s="8"/>
      <c r="BVL48" s="10"/>
      <c r="BVM48" s="9"/>
      <c r="BVN48" s="9"/>
      <c r="BVO48" s="9"/>
      <c r="BVP48" s="308"/>
      <c r="BVQ48" s="7"/>
      <c r="BVR48" s="8"/>
      <c r="BVS48" s="10"/>
      <c r="BVT48" s="9"/>
      <c r="BVU48" s="9"/>
      <c r="BVV48" s="9"/>
      <c r="BVW48" s="308"/>
      <c r="BVX48" s="7"/>
      <c r="BVY48" s="8"/>
      <c r="BVZ48" s="10"/>
      <c r="BWA48" s="9"/>
      <c r="BWB48" s="9"/>
      <c r="BWC48" s="9"/>
      <c r="BWD48" s="308"/>
      <c r="BWE48" s="7"/>
      <c r="BWF48" s="8"/>
      <c r="BWG48" s="10"/>
      <c r="BWH48" s="9"/>
      <c r="BWI48" s="9"/>
      <c r="BWJ48" s="9"/>
      <c r="BWK48" s="308"/>
      <c r="BWL48" s="7"/>
      <c r="BWM48" s="8"/>
      <c r="BWN48" s="10"/>
      <c r="BWO48" s="9"/>
      <c r="BWP48" s="9"/>
      <c r="BWQ48" s="9"/>
      <c r="BWR48" s="308"/>
      <c r="BWS48" s="7"/>
      <c r="BWT48" s="8"/>
      <c r="BWU48" s="10"/>
      <c r="BWV48" s="9"/>
      <c r="BWW48" s="9"/>
      <c r="BWX48" s="9"/>
      <c r="BWY48" s="308"/>
      <c r="BWZ48" s="7"/>
      <c r="BXA48" s="8"/>
      <c r="BXB48" s="10"/>
      <c r="BXC48" s="9"/>
      <c r="BXD48" s="9"/>
      <c r="BXE48" s="9"/>
      <c r="BXF48" s="308"/>
      <c r="BXG48" s="7"/>
      <c r="BXH48" s="8"/>
      <c r="BXI48" s="10"/>
      <c r="BXJ48" s="9"/>
      <c r="BXK48" s="9"/>
      <c r="BXL48" s="9"/>
      <c r="BXM48" s="308"/>
      <c r="BXN48" s="7"/>
      <c r="BXO48" s="8"/>
      <c r="BXP48" s="10"/>
      <c r="BXQ48" s="9"/>
      <c r="BXR48" s="9"/>
      <c r="BXS48" s="9"/>
      <c r="BXT48" s="308"/>
      <c r="BXU48" s="7"/>
      <c r="BXV48" s="8"/>
      <c r="BXW48" s="10"/>
      <c r="BXX48" s="9"/>
      <c r="BXY48" s="9"/>
      <c r="BXZ48" s="9"/>
      <c r="BYA48" s="308"/>
      <c r="BYB48" s="7"/>
      <c r="BYC48" s="8"/>
      <c r="BYD48" s="10"/>
      <c r="BYE48" s="9"/>
      <c r="BYF48" s="9"/>
      <c r="BYG48" s="9"/>
      <c r="BYH48" s="308"/>
      <c r="BYI48" s="7"/>
      <c r="BYJ48" s="8"/>
      <c r="BYK48" s="10"/>
      <c r="BYL48" s="9"/>
      <c r="BYM48" s="9"/>
      <c r="BYN48" s="9"/>
      <c r="BYO48" s="308"/>
      <c r="BYP48" s="7"/>
      <c r="BYQ48" s="8"/>
      <c r="BYR48" s="10"/>
      <c r="BYS48" s="9"/>
      <c r="BYT48" s="9"/>
      <c r="BYU48" s="9"/>
      <c r="BYV48" s="308"/>
      <c r="BYW48" s="7"/>
      <c r="BYX48" s="8"/>
      <c r="BYY48" s="10"/>
      <c r="BYZ48" s="9"/>
      <c r="BZA48" s="9"/>
      <c r="BZB48" s="9"/>
      <c r="BZC48" s="308"/>
      <c r="BZD48" s="7"/>
      <c r="BZE48" s="8"/>
      <c r="BZF48" s="10"/>
      <c r="BZG48" s="9"/>
      <c r="BZH48" s="9"/>
      <c r="BZI48" s="9"/>
      <c r="BZJ48" s="308"/>
      <c r="BZK48" s="7"/>
      <c r="BZL48" s="8"/>
      <c r="BZM48" s="10"/>
      <c r="BZN48" s="9"/>
      <c r="BZO48" s="9"/>
      <c r="BZP48" s="9"/>
      <c r="BZQ48" s="308"/>
      <c r="BZR48" s="7"/>
      <c r="BZS48" s="8"/>
      <c r="BZT48" s="10"/>
      <c r="BZU48" s="9"/>
      <c r="BZV48" s="9"/>
      <c r="BZW48" s="9"/>
      <c r="BZX48" s="308"/>
      <c r="BZY48" s="7"/>
      <c r="BZZ48" s="8"/>
      <c r="CAA48" s="10"/>
      <c r="CAB48" s="9"/>
      <c r="CAC48" s="9"/>
      <c r="CAD48" s="9"/>
      <c r="CAE48" s="308"/>
      <c r="CAF48" s="7"/>
      <c r="CAG48" s="8"/>
      <c r="CAH48" s="10"/>
      <c r="CAI48" s="9"/>
      <c r="CAJ48" s="9"/>
      <c r="CAK48" s="9"/>
      <c r="CAL48" s="308"/>
      <c r="CAM48" s="7"/>
      <c r="CAN48" s="8"/>
      <c r="CAO48" s="10"/>
      <c r="CAP48" s="9"/>
      <c r="CAQ48" s="9"/>
      <c r="CAR48" s="9"/>
      <c r="CAS48" s="308"/>
      <c r="CAT48" s="7"/>
      <c r="CAU48" s="8"/>
      <c r="CAV48" s="10"/>
      <c r="CAW48" s="9"/>
      <c r="CAX48" s="9"/>
      <c r="CAY48" s="9"/>
      <c r="CAZ48" s="308"/>
      <c r="CBA48" s="7"/>
      <c r="CBB48" s="8"/>
      <c r="CBC48" s="10"/>
      <c r="CBD48" s="9"/>
      <c r="CBE48" s="9"/>
      <c r="CBF48" s="9"/>
      <c r="CBG48" s="308"/>
      <c r="CBH48" s="7"/>
      <c r="CBI48" s="8"/>
      <c r="CBJ48" s="10"/>
      <c r="CBK48" s="9"/>
      <c r="CBL48" s="9"/>
      <c r="CBM48" s="9"/>
      <c r="CBN48" s="308"/>
      <c r="CBO48" s="7"/>
      <c r="CBP48" s="8"/>
      <c r="CBQ48" s="10"/>
      <c r="CBR48" s="9"/>
      <c r="CBS48" s="9"/>
      <c r="CBT48" s="9"/>
      <c r="CBU48" s="308"/>
      <c r="CBV48" s="7"/>
      <c r="CBW48" s="8"/>
      <c r="CBX48" s="10"/>
      <c r="CBY48" s="9"/>
      <c r="CBZ48" s="9"/>
      <c r="CCA48" s="9"/>
      <c r="CCB48" s="308"/>
      <c r="CCC48" s="7"/>
      <c r="CCD48" s="8"/>
      <c r="CCE48" s="10"/>
      <c r="CCF48" s="9"/>
      <c r="CCG48" s="9"/>
      <c r="CCH48" s="9"/>
      <c r="CCI48" s="308"/>
      <c r="CCJ48" s="7"/>
      <c r="CCK48" s="8"/>
      <c r="CCL48" s="10"/>
      <c r="CCM48" s="9"/>
      <c r="CCN48" s="9"/>
      <c r="CCO48" s="9"/>
      <c r="CCP48" s="308"/>
      <c r="CCQ48" s="7"/>
      <c r="CCR48" s="8"/>
      <c r="CCS48" s="10"/>
      <c r="CCT48" s="9"/>
      <c r="CCU48" s="9"/>
      <c r="CCV48" s="9"/>
      <c r="CCW48" s="308"/>
      <c r="CCX48" s="7"/>
      <c r="CCY48" s="8"/>
      <c r="CCZ48" s="10"/>
      <c r="CDA48" s="9"/>
      <c r="CDB48" s="9"/>
      <c r="CDC48" s="9"/>
      <c r="CDD48" s="308"/>
      <c r="CDE48" s="7"/>
      <c r="CDF48" s="8"/>
      <c r="CDG48" s="10"/>
      <c r="CDH48" s="9"/>
      <c r="CDI48" s="9"/>
      <c r="CDJ48" s="9"/>
      <c r="CDK48" s="308"/>
      <c r="CDL48" s="7"/>
      <c r="CDM48" s="8"/>
      <c r="CDN48" s="10"/>
      <c r="CDO48" s="9"/>
      <c r="CDP48" s="9"/>
      <c r="CDQ48" s="9"/>
      <c r="CDR48" s="308"/>
      <c r="CDS48" s="7"/>
      <c r="CDT48" s="8"/>
      <c r="CDU48" s="10"/>
      <c r="CDV48" s="9"/>
      <c r="CDW48" s="9"/>
      <c r="CDX48" s="9"/>
      <c r="CDY48" s="308"/>
      <c r="CDZ48" s="7"/>
      <c r="CEA48" s="8"/>
      <c r="CEB48" s="10"/>
      <c r="CEC48" s="9"/>
      <c r="CED48" s="9"/>
      <c r="CEE48" s="9"/>
      <c r="CEF48" s="308"/>
      <c r="CEG48" s="7"/>
      <c r="CEH48" s="8"/>
      <c r="CEI48" s="10"/>
      <c r="CEJ48" s="9"/>
      <c r="CEK48" s="9"/>
      <c r="CEL48" s="9"/>
      <c r="CEM48" s="308"/>
      <c r="CEN48" s="7"/>
      <c r="CEO48" s="8"/>
      <c r="CEP48" s="10"/>
      <c r="CEQ48" s="9"/>
      <c r="CER48" s="9"/>
      <c r="CES48" s="9"/>
      <c r="CET48" s="308"/>
      <c r="CEU48" s="7"/>
      <c r="CEV48" s="8"/>
      <c r="CEW48" s="10"/>
      <c r="CEX48" s="9"/>
      <c r="CEY48" s="9"/>
      <c r="CEZ48" s="9"/>
      <c r="CFA48" s="308"/>
      <c r="CFB48" s="7"/>
      <c r="CFC48" s="8"/>
      <c r="CFD48" s="10"/>
      <c r="CFE48" s="9"/>
      <c r="CFF48" s="9"/>
      <c r="CFG48" s="9"/>
      <c r="CFH48" s="308"/>
      <c r="CFI48" s="7"/>
      <c r="CFJ48" s="8"/>
      <c r="CFK48" s="10"/>
      <c r="CFL48" s="9"/>
      <c r="CFM48" s="9"/>
      <c r="CFN48" s="9"/>
      <c r="CFO48" s="308"/>
      <c r="CFP48" s="7"/>
      <c r="CFQ48" s="8"/>
      <c r="CFR48" s="10"/>
      <c r="CFS48" s="9"/>
      <c r="CFT48" s="9"/>
      <c r="CFU48" s="9"/>
      <c r="CFV48" s="308"/>
      <c r="CFW48" s="7"/>
      <c r="CFX48" s="8"/>
      <c r="CFY48" s="10"/>
      <c r="CFZ48" s="9"/>
      <c r="CGA48" s="9"/>
      <c r="CGB48" s="9"/>
      <c r="CGC48" s="308"/>
      <c r="CGD48" s="7"/>
      <c r="CGE48" s="8"/>
      <c r="CGF48" s="10"/>
      <c r="CGG48" s="9"/>
      <c r="CGH48" s="9"/>
      <c r="CGI48" s="9"/>
      <c r="CGJ48" s="308"/>
      <c r="CGK48" s="7"/>
      <c r="CGL48" s="8"/>
      <c r="CGM48" s="10"/>
      <c r="CGN48" s="9"/>
      <c r="CGO48" s="9"/>
      <c r="CGP48" s="9"/>
      <c r="CGQ48" s="308"/>
      <c r="CGR48" s="7"/>
      <c r="CGS48" s="8"/>
      <c r="CGT48" s="10"/>
      <c r="CGU48" s="9"/>
      <c r="CGV48" s="9"/>
      <c r="CGW48" s="9"/>
      <c r="CGX48" s="308"/>
      <c r="CGY48" s="7"/>
      <c r="CGZ48" s="8"/>
      <c r="CHA48" s="10"/>
      <c r="CHB48" s="9"/>
      <c r="CHC48" s="9"/>
      <c r="CHD48" s="9"/>
      <c r="CHE48" s="308"/>
      <c r="CHF48" s="7"/>
      <c r="CHG48" s="8"/>
      <c r="CHH48" s="10"/>
      <c r="CHI48" s="9"/>
      <c r="CHJ48" s="9"/>
      <c r="CHK48" s="9"/>
      <c r="CHL48" s="308"/>
      <c r="CHM48" s="7"/>
      <c r="CHN48" s="8"/>
      <c r="CHO48" s="10"/>
      <c r="CHP48" s="9"/>
      <c r="CHQ48" s="9"/>
      <c r="CHR48" s="9"/>
      <c r="CHS48" s="308"/>
      <c r="CHT48" s="7"/>
      <c r="CHU48" s="8"/>
      <c r="CHV48" s="10"/>
      <c r="CHW48" s="9"/>
      <c r="CHX48" s="9"/>
      <c r="CHY48" s="9"/>
      <c r="CHZ48" s="308"/>
      <c r="CIA48" s="7"/>
      <c r="CIB48" s="8"/>
      <c r="CIC48" s="10"/>
      <c r="CID48" s="9"/>
      <c r="CIE48" s="9"/>
      <c r="CIF48" s="9"/>
      <c r="CIG48" s="308"/>
      <c r="CIH48" s="7"/>
      <c r="CII48" s="8"/>
      <c r="CIJ48" s="10"/>
      <c r="CIK48" s="9"/>
      <c r="CIL48" s="9"/>
      <c r="CIM48" s="9"/>
      <c r="CIN48" s="308"/>
      <c r="CIO48" s="7"/>
      <c r="CIP48" s="8"/>
      <c r="CIQ48" s="10"/>
      <c r="CIR48" s="9"/>
      <c r="CIS48" s="9"/>
      <c r="CIT48" s="9"/>
      <c r="CIU48" s="308"/>
      <c r="CIV48" s="7"/>
      <c r="CIW48" s="8"/>
      <c r="CIX48" s="10"/>
      <c r="CIY48" s="9"/>
      <c r="CIZ48" s="9"/>
      <c r="CJA48" s="9"/>
      <c r="CJB48" s="308"/>
      <c r="CJC48" s="7"/>
      <c r="CJD48" s="8"/>
      <c r="CJE48" s="10"/>
      <c r="CJF48" s="9"/>
      <c r="CJG48" s="9"/>
      <c r="CJH48" s="9"/>
      <c r="CJI48" s="308"/>
      <c r="CJJ48" s="7"/>
      <c r="CJK48" s="8"/>
      <c r="CJL48" s="10"/>
      <c r="CJM48" s="9"/>
      <c r="CJN48" s="9"/>
      <c r="CJO48" s="9"/>
      <c r="CJP48" s="308"/>
      <c r="CJQ48" s="7"/>
      <c r="CJR48" s="8"/>
      <c r="CJS48" s="10"/>
      <c r="CJT48" s="9"/>
      <c r="CJU48" s="9"/>
      <c r="CJV48" s="9"/>
      <c r="CJW48" s="308"/>
      <c r="CJX48" s="7"/>
      <c r="CJY48" s="8"/>
      <c r="CJZ48" s="10"/>
      <c r="CKA48" s="9"/>
      <c r="CKB48" s="9"/>
      <c r="CKC48" s="9"/>
      <c r="CKD48" s="308"/>
      <c r="CKE48" s="7"/>
      <c r="CKF48" s="8"/>
      <c r="CKG48" s="10"/>
      <c r="CKH48" s="9"/>
      <c r="CKI48" s="9"/>
      <c r="CKJ48" s="9"/>
      <c r="CKK48" s="308"/>
      <c r="CKL48" s="7"/>
      <c r="CKM48" s="8"/>
      <c r="CKN48" s="10"/>
      <c r="CKO48" s="9"/>
      <c r="CKP48" s="9"/>
      <c r="CKQ48" s="9"/>
      <c r="CKR48" s="308"/>
      <c r="CKS48" s="7"/>
      <c r="CKT48" s="8"/>
      <c r="CKU48" s="10"/>
      <c r="CKV48" s="9"/>
      <c r="CKW48" s="9"/>
      <c r="CKX48" s="9"/>
      <c r="CKY48" s="308"/>
      <c r="CKZ48" s="7"/>
      <c r="CLA48" s="8"/>
      <c r="CLB48" s="10"/>
      <c r="CLC48" s="9"/>
      <c r="CLD48" s="9"/>
      <c r="CLE48" s="9"/>
      <c r="CLF48" s="308"/>
      <c r="CLG48" s="7"/>
      <c r="CLH48" s="8"/>
      <c r="CLI48" s="10"/>
      <c r="CLJ48" s="9"/>
      <c r="CLK48" s="9"/>
      <c r="CLL48" s="9"/>
      <c r="CLM48" s="308"/>
      <c r="CLN48" s="7"/>
      <c r="CLO48" s="8"/>
      <c r="CLP48" s="10"/>
      <c r="CLQ48" s="9"/>
      <c r="CLR48" s="9"/>
      <c r="CLS48" s="9"/>
      <c r="CLT48" s="308"/>
      <c r="CLU48" s="7"/>
      <c r="CLV48" s="8"/>
      <c r="CLW48" s="10"/>
      <c r="CLX48" s="9"/>
      <c r="CLY48" s="9"/>
      <c r="CLZ48" s="9"/>
      <c r="CMA48" s="308"/>
      <c r="CMB48" s="7"/>
      <c r="CMC48" s="8"/>
      <c r="CMD48" s="10"/>
      <c r="CME48" s="9"/>
      <c r="CMF48" s="9"/>
      <c r="CMG48" s="9"/>
      <c r="CMH48" s="308"/>
      <c r="CMI48" s="7"/>
      <c r="CMJ48" s="8"/>
      <c r="CMK48" s="10"/>
      <c r="CML48" s="9"/>
      <c r="CMM48" s="9"/>
      <c r="CMN48" s="9"/>
      <c r="CMO48" s="308"/>
      <c r="CMP48" s="7"/>
      <c r="CMQ48" s="8"/>
      <c r="CMR48" s="10"/>
      <c r="CMS48" s="9"/>
      <c r="CMT48" s="9"/>
      <c r="CMU48" s="9"/>
      <c r="CMV48" s="308"/>
      <c r="CMW48" s="7"/>
      <c r="CMX48" s="8"/>
      <c r="CMY48" s="10"/>
      <c r="CMZ48" s="9"/>
      <c r="CNA48" s="9"/>
      <c r="CNB48" s="9"/>
      <c r="CNC48" s="308"/>
      <c r="CND48" s="7"/>
      <c r="CNE48" s="8"/>
      <c r="CNF48" s="10"/>
      <c r="CNG48" s="9"/>
      <c r="CNH48" s="9"/>
      <c r="CNI48" s="9"/>
      <c r="CNJ48" s="308"/>
      <c r="CNK48" s="7"/>
      <c r="CNL48" s="8"/>
      <c r="CNM48" s="10"/>
      <c r="CNN48" s="9"/>
      <c r="CNO48" s="9"/>
      <c r="CNP48" s="9"/>
      <c r="CNQ48" s="308"/>
      <c r="CNR48" s="7"/>
      <c r="CNS48" s="8"/>
      <c r="CNT48" s="10"/>
      <c r="CNU48" s="9"/>
      <c r="CNV48" s="9"/>
      <c r="CNW48" s="9"/>
      <c r="CNX48" s="308"/>
      <c r="CNY48" s="7"/>
      <c r="CNZ48" s="8"/>
      <c r="COA48" s="10"/>
      <c r="COB48" s="9"/>
      <c r="COC48" s="9"/>
      <c r="COD48" s="9"/>
      <c r="COE48" s="308"/>
      <c r="COF48" s="7"/>
      <c r="COG48" s="8"/>
      <c r="COH48" s="10"/>
      <c r="COI48" s="9"/>
      <c r="COJ48" s="9"/>
      <c r="COK48" s="9"/>
      <c r="COL48" s="308"/>
      <c r="COM48" s="7"/>
      <c r="CON48" s="8"/>
      <c r="COO48" s="10"/>
      <c r="COP48" s="9"/>
      <c r="COQ48" s="9"/>
      <c r="COR48" s="9"/>
      <c r="COS48" s="308"/>
      <c r="COT48" s="7"/>
      <c r="COU48" s="8"/>
      <c r="COV48" s="10"/>
      <c r="COW48" s="9"/>
      <c r="COX48" s="9"/>
      <c r="COY48" s="9"/>
      <c r="COZ48" s="308"/>
      <c r="CPA48" s="7"/>
      <c r="CPB48" s="8"/>
      <c r="CPC48" s="10"/>
      <c r="CPD48" s="9"/>
      <c r="CPE48" s="9"/>
      <c r="CPF48" s="9"/>
      <c r="CPG48" s="308"/>
      <c r="CPH48" s="7"/>
      <c r="CPI48" s="8"/>
      <c r="CPJ48" s="10"/>
      <c r="CPK48" s="9"/>
      <c r="CPL48" s="9"/>
      <c r="CPM48" s="9"/>
      <c r="CPN48" s="308"/>
      <c r="CPO48" s="7"/>
      <c r="CPP48" s="8"/>
      <c r="CPQ48" s="10"/>
      <c r="CPR48" s="9"/>
      <c r="CPS48" s="9"/>
      <c r="CPT48" s="9"/>
      <c r="CPU48" s="308"/>
      <c r="CPV48" s="7"/>
      <c r="CPW48" s="8"/>
      <c r="CPX48" s="10"/>
      <c r="CPY48" s="9"/>
      <c r="CPZ48" s="9"/>
      <c r="CQA48" s="9"/>
      <c r="CQB48" s="308"/>
      <c r="CQC48" s="7"/>
      <c r="CQD48" s="8"/>
      <c r="CQE48" s="10"/>
      <c r="CQF48" s="9"/>
      <c r="CQG48" s="9"/>
      <c r="CQH48" s="9"/>
      <c r="CQI48" s="308"/>
      <c r="CQJ48" s="7"/>
      <c r="CQK48" s="8"/>
      <c r="CQL48" s="10"/>
      <c r="CQM48" s="9"/>
      <c r="CQN48" s="9"/>
      <c r="CQO48" s="9"/>
      <c r="CQP48" s="308"/>
      <c r="CQQ48" s="7"/>
      <c r="CQR48" s="8"/>
      <c r="CQS48" s="10"/>
      <c r="CQT48" s="9"/>
      <c r="CQU48" s="9"/>
      <c r="CQV48" s="9"/>
      <c r="CQW48" s="308"/>
      <c r="CQX48" s="7"/>
      <c r="CQY48" s="8"/>
      <c r="CQZ48" s="10"/>
      <c r="CRA48" s="9"/>
      <c r="CRB48" s="9"/>
      <c r="CRC48" s="9"/>
      <c r="CRD48" s="308"/>
      <c r="CRE48" s="7"/>
      <c r="CRF48" s="8"/>
      <c r="CRG48" s="10"/>
      <c r="CRH48" s="9"/>
      <c r="CRI48" s="9"/>
      <c r="CRJ48" s="9"/>
      <c r="CRK48" s="308"/>
      <c r="CRL48" s="7"/>
      <c r="CRM48" s="8"/>
      <c r="CRN48" s="10"/>
      <c r="CRO48" s="9"/>
      <c r="CRP48" s="9"/>
      <c r="CRQ48" s="9"/>
      <c r="CRR48" s="308"/>
      <c r="CRS48" s="7"/>
      <c r="CRT48" s="8"/>
      <c r="CRU48" s="10"/>
      <c r="CRV48" s="9"/>
      <c r="CRW48" s="9"/>
      <c r="CRX48" s="9"/>
      <c r="CRY48" s="308"/>
      <c r="CRZ48" s="7"/>
      <c r="CSA48" s="8"/>
      <c r="CSB48" s="10"/>
      <c r="CSC48" s="9"/>
      <c r="CSD48" s="9"/>
      <c r="CSE48" s="9"/>
      <c r="CSF48" s="308"/>
      <c r="CSG48" s="7"/>
      <c r="CSH48" s="8"/>
      <c r="CSI48" s="10"/>
      <c r="CSJ48" s="9"/>
      <c r="CSK48" s="9"/>
      <c r="CSL48" s="9"/>
      <c r="CSM48" s="308"/>
      <c r="CSN48" s="7"/>
      <c r="CSO48" s="8"/>
      <c r="CSP48" s="10"/>
      <c r="CSQ48" s="9"/>
      <c r="CSR48" s="9"/>
      <c r="CSS48" s="9"/>
      <c r="CST48" s="308"/>
      <c r="CSU48" s="7"/>
      <c r="CSV48" s="8"/>
      <c r="CSW48" s="10"/>
      <c r="CSX48" s="9"/>
      <c r="CSY48" s="9"/>
      <c r="CSZ48" s="9"/>
      <c r="CTA48" s="308"/>
      <c r="CTB48" s="7"/>
      <c r="CTC48" s="8"/>
      <c r="CTD48" s="10"/>
      <c r="CTE48" s="9"/>
      <c r="CTF48" s="9"/>
      <c r="CTG48" s="9"/>
      <c r="CTH48" s="308"/>
      <c r="CTI48" s="7"/>
      <c r="CTJ48" s="8"/>
      <c r="CTK48" s="10"/>
      <c r="CTL48" s="9"/>
      <c r="CTM48" s="9"/>
      <c r="CTN48" s="9"/>
      <c r="CTO48" s="308"/>
      <c r="CTP48" s="7"/>
      <c r="CTQ48" s="8"/>
      <c r="CTR48" s="10"/>
      <c r="CTS48" s="9"/>
      <c r="CTT48" s="9"/>
      <c r="CTU48" s="9"/>
      <c r="CTV48" s="308"/>
      <c r="CTW48" s="7"/>
      <c r="CTX48" s="8"/>
      <c r="CTY48" s="10"/>
      <c r="CTZ48" s="9"/>
      <c r="CUA48" s="9"/>
      <c r="CUB48" s="9"/>
      <c r="CUC48" s="308"/>
      <c r="CUD48" s="7"/>
      <c r="CUE48" s="8"/>
      <c r="CUF48" s="10"/>
      <c r="CUG48" s="9"/>
      <c r="CUH48" s="9"/>
      <c r="CUI48" s="9"/>
      <c r="CUJ48" s="308"/>
      <c r="CUK48" s="7"/>
      <c r="CUL48" s="8"/>
      <c r="CUM48" s="10"/>
      <c r="CUN48" s="9"/>
      <c r="CUO48" s="9"/>
      <c r="CUP48" s="9"/>
      <c r="CUQ48" s="308"/>
      <c r="CUR48" s="7"/>
      <c r="CUS48" s="8"/>
      <c r="CUT48" s="10"/>
      <c r="CUU48" s="9"/>
      <c r="CUV48" s="9"/>
      <c r="CUW48" s="9"/>
      <c r="CUX48" s="308"/>
      <c r="CUY48" s="7"/>
      <c r="CUZ48" s="8"/>
      <c r="CVA48" s="10"/>
      <c r="CVB48" s="9"/>
      <c r="CVC48" s="9"/>
      <c r="CVD48" s="9"/>
      <c r="CVE48" s="308"/>
      <c r="CVF48" s="7"/>
      <c r="CVG48" s="8"/>
      <c r="CVH48" s="10"/>
      <c r="CVI48" s="9"/>
      <c r="CVJ48" s="9"/>
      <c r="CVK48" s="9"/>
      <c r="CVL48" s="308"/>
      <c r="CVM48" s="7"/>
      <c r="CVN48" s="8"/>
      <c r="CVO48" s="10"/>
      <c r="CVP48" s="9"/>
      <c r="CVQ48" s="9"/>
      <c r="CVR48" s="9"/>
      <c r="CVS48" s="308"/>
      <c r="CVT48" s="7"/>
      <c r="CVU48" s="8"/>
      <c r="CVV48" s="10"/>
      <c r="CVW48" s="9"/>
      <c r="CVX48" s="9"/>
      <c r="CVY48" s="9"/>
      <c r="CVZ48" s="308"/>
      <c r="CWA48" s="7"/>
      <c r="CWB48" s="8"/>
      <c r="CWC48" s="10"/>
      <c r="CWD48" s="9"/>
      <c r="CWE48" s="9"/>
      <c r="CWF48" s="9"/>
      <c r="CWG48" s="308"/>
      <c r="CWH48" s="7"/>
      <c r="CWI48" s="8"/>
      <c r="CWJ48" s="10"/>
      <c r="CWK48" s="9"/>
      <c r="CWL48" s="9"/>
      <c r="CWM48" s="9"/>
      <c r="CWN48" s="308"/>
      <c r="CWO48" s="7"/>
      <c r="CWP48" s="8"/>
      <c r="CWQ48" s="10"/>
      <c r="CWR48" s="9"/>
      <c r="CWS48" s="9"/>
      <c r="CWT48" s="9"/>
      <c r="CWU48" s="308"/>
      <c r="CWV48" s="7"/>
      <c r="CWW48" s="8"/>
      <c r="CWX48" s="10"/>
      <c r="CWY48" s="9"/>
      <c r="CWZ48" s="9"/>
      <c r="CXA48" s="9"/>
      <c r="CXB48" s="308"/>
      <c r="CXC48" s="7"/>
      <c r="CXD48" s="8"/>
      <c r="CXE48" s="10"/>
      <c r="CXF48" s="9"/>
      <c r="CXG48" s="9"/>
      <c r="CXH48" s="9"/>
      <c r="CXI48" s="308"/>
      <c r="CXJ48" s="7"/>
      <c r="CXK48" s="8"/>
      <c r="CXL48" s="10"/>
      <c r="CXM48" s="9"/>
      <c r="CXN48" s="9"/>
      <c r="CXO48" s="9"/>
      <c r="CXP48" s="308"/>
      <c r="CXQ48" s="7"/>
      <c r="CXR48" s="8"/>
      <c r="CXS48" s="10"/>
      <c r="CXT48" s="9"/>
      <c r="CXU48" s="9"/>
      <c r="CXV48" s="9"/>
      <c r="CXW48" s="308"/>
      <c r="CXX48" s="7"/>
      <c r="CXY48" s="8"/>
      <c r="CXZ48" s="10"/>
      <c r="CYA48" s="9"/>
      <c r="CYB48" s="9"/>
      <c r="CYC48" s="9"/>
      <c r="CYD48" s="308"/>
      <c r="CYE48" s="7"/>
      <c r="CYF48" s="8"/>
      <c r="CYG48" s="10"/>
      <c r="CYH48" s="9"/>
      <c r="CYI48" s="9"/>
      <c r="CYJ48" s="9"/>
      <c r="CYK48" s="308"/>
      <c r="CYL48" s="7"/>
      <c r="CYM48" s="8"/>
      <c r="CYN48" s="10"/>
      <c r="CYO48" s="9"/>
      <c r="CYP48" s="9"/>
      <c r="CYQ48" s="9"/>
      <c r="CYR48" s="308"/>
      <c r="CYS48" s="7"/>
      <c r="CYT48" s="8"/>
      <c r="CYU48" s="10"/>
      <c r="CYV48" s="9"/>
      <c r="CYW48" s="9"/>
      <c r="CYX48" s="9"/>
      <c r="CYY48" s="308"/>
      <c r="CYZ48" s="7"/>
      <c r="CZA48" s="8"/>
      <c r="CZB48" s="10"/>
      <c r="CZC48" s="9"/>
      <c r="CZD48" s="9"/>
      <c r="CZE48" s="9"/>
      <c r="CZF48" s="308"/>
      <c r="CZG48" s="7"/>
      <c r="CZH48" s="8"/>
      <c r="CZI48" s="10"/>
      <c r="CZJ48" s="9"/>
      <c r="CZK48" s="9"/>
      <c r="CZL48" s="9"/>
      <c r="CZM48" s="308"/>
      <c r="CZN48" s="7"/>
      <c r="CZO48" s="8"/>
      <c r="CZP48" s="10"/>
      <c r="CZQ48" s="9"/>
      <c r="CZR48" s="9"/>
      <c r="CZS48" s="9"/>
      <c r="CZT48" s="308"/>
      <c r="CZU48" s="7"/>
      <c r="CZV48" s="8"/>
      <c r="CZW48" s="10"/>
      <c r="CZX48" s="9"/>
      <c r="CZY48" s="9"/>
      <c r="CZZ48" s="9"/>
      <c r="DAA48" s="308"/>
      <c r="DAB48" s="7"/>
      <c r="DAC48" s="8"/>
      <c r="DAD48" s="10"/>
      <c r="DAE48" s="9"/>
      <c r="DAF48" s="9"/>
      <c r="DAG48" s="9"/>
      <c r="DAH48" s="308"/>
      <c r="DAI48" s="7"/>
      <c r="DAJ48" s="8"/>
      <c r="DAK48" s="10"/>
      <c r="DAL48" s="9"/>
      <c r="DAM48" s="9"/>
      <c r="DAN48" s="9"/>
      <c r="DAO48" s="308"/>
      <c r="DAP48" s="7"/>
      <c r="DAQ48" s="8"/>
      <c r="DAR48" s="10"/>
      <c r="DAS48" s="9"/>
      <c r="DAT48" s="9"/>
      <c r="DAU48" s="9"/>
      <c r="DAV48" s="308"/>
      <c r="DAW48" s="7"/>
      <c r="DAX48" s="8"/>
      <c r="DAY48" s="10"/>
      <c r="DAZ48" s="9"/>
      <c r="DBA48" s="9"/>
      <c r="DBB48" s="9"/>
      <c r="DBC48" s="308"/>
      <c r="DBD48" s="7"/>
      <c r="DBE48" s="8"/>
      <c r="DBF48" s="10"/>
      <c r="DBG48" s="9"/>
      <c r="DBH48" s="9"/>
      <c r="DBI48" s="9"/>
      <c r="DBJ48" s="308"/>
      <c r="DBK48" s="7"/>
      <c r="DBL48" s="8"/>
      <c r="DBM48" s="10"/>
      <c r="DBN48" s="9"/>
      <c r="DBO48" s="9"/>
      <c r="DBP48" s="9"/>
      <c r="DBQ48" s="308"/>
      <c r="DBR48" s="7"/>
      <c r="DBS48" s="8"/>
      <c r="DBT48" s="10"/>
      <c r="DBU48" s="9"/>
      <c r="DBV48" s="9"/>
      <c r="DBW48" s="9"/>
      <c r="DBX48" s="308"/>
      <c r="DBY48" s="7"/>
      <c r="DBZ48" s="8"/>
      <c r="DCA48" s="10"/>
      <c r="DCB48" s="9"/>
      <c r="DCC48" s="9"/>
      <c r="DCD48" s="9"/>
      <c r="DCE48" s="308"/>
      <c r="DCF48" s="7"/>
      <c r="DCG48" s="8"/>
      <c r="DCH48" s="10"/>
      <c r="DCI48" s="9"/>
      <c r="DCJ48" s="9"/>
      <c r="DCK48" s="9"/>
      <c r="DCL48" s="308"/>
      <c r="DCM48" s="7"/>
      <c r="DCN48" s="8"/>
      <c r="DCO48" s="10"/>
      <c r="DCP48" s="9"/>
      <c r="DCQ48" s="9"/>
      <c r="DCR48" s="9"/>
      <c r="DCS48" s="308"/>
      <c r="DCT48" s="7"/>
      <c r="DCU48" s="8"/>
      <c r="DCV48" s="10"/>
      <c r="DCW48" s="9"/>
      <c r="DCX48" s="9"/>
      <c r="DCY48" s="9"/>
      <c r="DCZ48" s="308"/>
      <c r="DDA48" s="7"/>
      <c r="DDB48" s="8"/>
      <c r="DDC48" s="10"/>
      <c r="DDD48" s="9"/>
      <c r="DDE48" s="9"/>
      <c r="DDF48" s="9"/>
      <c r="DDG48" s="308"/>
      <c r="DDH48" s="7"/>
      <c r="DDI48" s="8"/>
      <c r="DDJ48" s="10"/>
      <c r="DDK48" s="9"/>
      <c r="DDL48" s="9"/>
      <c r="DDM48" s="9"/>
      <c r="DDN48" s="308"/>
      <c r="DDO48" s="7"/>
      <c r="DDP48" s="8"/>
      <c r="DDQ48" s="10"/>
      <c r="DDR48" s="9"/>
      <c r="DDS48" s="9"/>
      <c r="DDT48" s="9"/>
      <c r="DDU48" s="308"/>
      <c r="DDV48" s="7"/>
      <c r="DDW48" s="8"/>
      <c r="DDX48" s="10"/>
      <c r="DDY48" s="9"/>
      <c r="DDZ48" s="9"/>
      <c r="DEA48" s="9"/>
      <c r="DEB48" s="308"/>
      <c r="DEC48" s="7"/>
      <c r="DED48" s="8"/>
      <c r="DEE48" s="10"/>
      <c r="DEF48" s="9"/>
      <c r="DEG48" s="9"/>
      <c r="DEH48" s="9"/>
      <c r="DEI48" s="308"/>
      <c r="DEJ48" s="7"/>
      <c r="DEK48" s="8"/>
      <c r="DEL48" s="10"/>
      <c r="DEM48" s="9"/>
      <c r="DEN48" s="9"/>
      <c r="DEO48" s="9"/>
      <c r="DEP48" s="308"/>
      <c r="DEQ48" s="7"/>
      <c r="DER48" s="8"/>
      <c r="DES48" s="10"/>
      <c r="DET48" s="9"/>
      <c r="DEU48" s="9"/>
      <c r="DEV48" s="9"/>
      <c r="DEW48" s="308"/>
      <c r="DEX48" s="7"/>
      <c r="DEY48" s="8"/>
      <c r="DEZ48" s="10"/>
      <c r="DFA48" s="9"/>
      <c r="DFB48" s="9"/>
      <c r="DFC48" s="9"/>
      <c r="DFD48" s="308"/>
      <c r="DFE48" s="7"/>
      <c r="DFF48" s="8"/>
      <c r="DFG48" s="10"/>
      <c r="DFH48" s="9"/>
      <c r="DFI48" s="9"/>
      <c r="DFJ48" s="9"/>
      <c r="DFK48" s="308"/>
      <c r="DFL48" s="7"/>
      <c r="DFM48" s="8"/>
      <c r="DFN48" s="10"/>
      <c r="DFO48" s="9"/>
      <c r="DFP48" s="9"/>
      <c r="DFQ48" s="9"/>
      <c r="DFR48" s="308"/>
      <c r="DFS48" s="7"/>
      <c r="DFT48" s="8"/>
      <c r="DFU48" s="10"/>
      <c r="DFV48" s="9"/>
      <c r="DFW48" s="9"/>
      <c r="DFX48" s="9"/>
      <c r="DFY48" s="308"/>
      <c r="DFZ48" s="7"/>
      <c r="DGA48" s="8"/>
      <c r="DGB48" s="10"/>
      <c r="DGC48" s="9"/>
      <c r="DGD48" s="9"/>
      <c r="DGE48" s="9"/>
      <c r="DGF48" s="308"/>
      <c r="DGG48" s="7"/>
      <c r="DGH48" s="8"/>
      <c r="DGI48" s="10"/>
      <c r="DGJ48" s="9"/>
      <c r="DGK48" s="9"/>
      <c r="DGL48" s="9"/>
      <c r="DGM48" s="308"/>
      <c r="DGN48" s="7"/>
      <c r="DGO48" s="8"/>
      <c r="DGP48" s="10"/>
      <c r="DGQ48" s="9"/>
      <c r="DGR48" s="9"/>
      <c r="DGS48" s="9"/>
      <c r="DGT48" s="308"/>
      <c r="DGU48" s="7"/>
      <c r="DGV48" s="8"/>
      <c r="DGW48" s="10"/>
      <c r="DGX48" s="9"/>
      <c r="DGY48" s="9"/>
      <c r="DGZ48" s="9"/>
      <c r="DHA48" s="308"/>
      <c r="DHB48" s="7"/>
      <c r="DHC48" s="8"/>
      <c r="DHD48" s="10"/>
      <c r="DHE48" s="9"/>
      <c r="DHF48" s="9"/>
      <c r="DHG48" s="9"/>
      <c r="DHH48" s="308"/>
      <c r="DHI48" s="7"/>
      <c r="DHJ48" s="8"/>
      <c r="DHK48" s="10"/>
      <c r="DHL48" s="9"/>
      <c r="DHM48" s="9"/>
      <c r="DHN48" s="9"/>
      <c r="DHO48" s="308"/>
      <c r="DHP48" s="7"/>
      <c r="DHQ48" s="8"/>
      <c r="DHR48" s="10"/>
      <c r="DHS48" s="9"/>
      <c r="DHT48" s="9"/>
      <c r="DHU48" s="9"/>
      <c r="DHV48" s="308"/>
      <c r="DHW48" s="7"/>
      <c r="DHX48" s="8"/>
      <c r="DHY48" s="10"/>
      <c r="DHZ48" s="9"/>
      <c r="DIA48" s="9"/>
      <c r="DIB48" s="9"/>
      <c r="DIC48" s="308"/>
      <c r="DID48" s="7"/>
      <c r="DIE48" s="8"/>
      <c r="DIF48" s="10"/>
      <c r="DIG48" s="9"/>
      <c r="DIH48" s="9"/>
      <c r="DII48" s="9"/>
      <c r="DIJ48" s="308"/>
      <c r="DIK48" s="7"/>
      <c r="DIL48" s="8"/>
      <c r="DIM48" s="10"/>
      <c r="DIN48" s="9"/>
      <c r="DIO48" s="9"/>
      <c r="DIP48" s="9"/>
      <c r="DIQ48" s="308"/>
      <c r="DIR48" s="7"/>
      <c r="DIS48" s="8"/>
      <c r="DIT48" s="10"/>
      <c r="DIU48" s="9"/>
      <c r="DIV48" s="9"/>
      <c r="DIW48" s="9"/>
      <c r="DIX48" s="308"/>
      <c r="DIY48" s="7"/>
      <c r="DIZ48" s="8"/>
      <c r="DJA48" s="10"/>
      <c r="DJB48" s="9"/>
      <c r="DJC48" s="9"/>
      <c r="DJD48" s="9"/>
      <c r="DJE48" s="308"/>
      <c r="DJF48" s="7"/>
      <c r="DJG48" s="8"/>
      <c r="DJH48" s="10"/>
      <c r="DJI48" s="9"/>
      <c r="DJJ48" s="9"/>
      <c r="DJK48" s="9"/>
      <c r="DJL48" s="308"/>
      <c r="DJM48" s="7"/>
      <c r="DJN48" s="8"/>
      <c r="DJO48" s="10"/>
      <c r="DJP48" s="9"/>
      <c r="DJQ48" s="9"/>
      <c r="DJR48" s="9"/>
      <c r="DJS48" s="308"/>
      <c r="DJT48" s="7"/>
      <c r="DJU48" s="8"/>
      <c r="DJV48" s="10"/>
      <c r="DJW48" s="9"/>
      <c r="DJX48" s="9"/>
      <c r="DJY48" s="9"/>
      <c r="DJZ48" s="308"/>
      <c r="DKA48" s="7"/>
      <c r="DKB48" s="8"/>
      <c r="DKC48" s="10"/>
      <c r="DKD48" s="9"/>
      <c r="DKE48" s="9"/>
      <c r="DKF48" s="9"/>
      <c r="DKG48" s="308"/>
      <c r="DKH48" s="7"/>
      <c r="DKI48" s="8"/>
      <c r="DKJ48" s="10"/>
      <c r="DKK48" s="9"/>
      <c r="DKL48" s="9"/>
      <c r="DKM48" s="9"/>
      <c r="DKN48" s="308"/>
      <c r="DKO48" s="7"/>
      <c r="DKP48" s="8"/>
      <c r="DKQ48" s="10"/>
      <c r="DKR48" s="9"/>
      <c r="DKS48" s="9"/>
      <c r="DKT48" s="9"/>
      <c r="DKU48" s="308"/>
      <c r="DKV48" s="7"/>
      <c r="DKW48" s="8"/>
      <c r="DKX48" s="10"/>
      <c r="DKY48" s="9"/>
      <c r="DKZ48" s="9"/>
      <c r="DLA48" s="9"/>
      <c r="DLB48" s="308"/>
      <c r="DLC48" s="7"/>
      <c r="DLD48" s="8"/>
      <c r="DLE48" s="10"/>
      <c r="DLF48" s="9"/>
      <c r="DLG48" s="9"/>
      <c r="DLH48" s="9"/>
      <c r="DLI48" s="308"/>
      <c r="DLJ48" s="7"/>
      <c r="DLK48" s="8"/>
      <c r="DLL48" s="10"/>
      <c r="DLM48" s="9"/>
      <c r="DLN48" s="9"/>
      <c r="DLO48" s="9"/>
      <c r="DLP48" s="308"/>
      <c r="DLQ48" s="7"/>
      <c r="DLR48" s="8"/>
      <c r="DLS48" s="10"/>
      <c r="DLT48" s="9"/>
      <c r="DLU48" s="9"/>
      <c r="DLV48" s="9"/>
      <c r="DLW48" s="308"/>
      <c r="DLX48" s="7"/>
      <c r="DLY48" s="8"/>
      <c r="DLZ48" s="10"/>
      <c r="DMA48" s="9"/>
      <c r="DMB48" s="9"/>
      <c r="DMC48" s="9"/>
      <c r="DMD48" s="308"/>
      <c r="DME48" s="7"/>
      <c r="DMF48" s="8"/>
      <c r="DMG48" s="10"/>
      <c r="DMH48" s="9"/>
      <c r="DMI48" s="9"/>
      <c r="DMJ48" s="9"/>
      <c r="DMK48" s="308"/>
      <c r="DML48" s="7"/>
      <c r="DMM48" s="8"/>
      <c r="DMN48" s="10"/>
      <c r="DMO48" s="9"/>
      <c r="DMP48" s="9"/>
      <c r="DMQ48" s="9"/>
      <c r="DMR48" s="308"/>
      <c r="DMS48" s="7"/>
      <c r="DMT48" s="8"/>
      <c r="DMU48" s="10"/>
      <c r="DMV48" s="9"/>
      <c r="DMW48" s="9"/>
      <c r="DMX48" s="9"/>
      <c r="DMY48" s="308"/>
      <c r="DMZ48" s="7"/>
      <c r="DNA48" s="8"/>
      <c r="DNB48" s="10"/>
      <c r="DNC48" s="9"/>
      <c r="DND48" s="9"/>
      <c r="DNE48" s="9"/>
      <c r="DNF48" s="308"/>
      <c r="DNG48" s="7"/>
      <c r="DNH48" s="8"/>
      <c r="DNI48" s="10"/>
      <c r="DNJ48" s="9"/>
      <c r="DNK48" s="9"/>
      <c r="DNL48" s="9"/>
      <c r="DNM48" s="308"/>
      <c r="DNN48" s="7"/>
      <c r="DNO48" s="8"/>
      <c r="DNP48" s="10"/>
      <c r="DNQ48" s="9"/>
      <c r="DNR48" s="9"/>
      <c r="DNS48" s="9"/>
      <c r="DNT48" s="308"/>
      <c r="DNU48" s="7"/>
      <c r="DNV48" s="8"/>
      <c r="DNW48" s="10"/>
      <c r="DNX48" s="9"/>
      <c r="DNY48" s="9"/>
      <c r="DNZ48" s="9"/>
      <c r="DOA48" s="308"/>
      <c r="DOB48" s="7"/>
      <c r="DOC48" s="8"/>
      <c r="DOD48" s="10"/>
      <c r="DOE48" s="9"/>
      <c r="DOF48" s="9"/>
      <c r="DOG48" s="9"/>
      <c r="DOH48" s="308"/>
      <c r="DOI48" s="7"/>
      <c r="DOJ48" s="8"/>
      <c r="DOK48" s="10"/>
      <c r="DOL48" s="9"/>
      <c r="DOM48" s="9"/>
      <c r="DON48" s="9"/>
      <c r="DOO48" s="308"/>
      <c r="DOP48" s="7"/>
      <c r="DOQ48" s="8"/>
      <c r="DOR48" s="10"/>
      <c r="DOS48" s="9"/>
      <c r="DOT48" s="9"/>
      <c r="DOU48" s="9"/>
      <c r="DOV48" s="308"/>
      <c r="DOW48" s="7"/>
      <c r="DOX48" s="8"/>
      <c r="DOY48" s="10"/>
      <c r="DOZ48" s="9"/>
      <c r="DPA48" s="9"/>
      <c r="DPB48" s="9"/>
      <c r="DPC48" s="308"/>
      <c r="DPD48" s="7"/>
      <c r="DPE48" s="8"/>
      <c r="DPF48" s="10"/>
      <c r="DPG48" s="9"/>
      <c r="DPH48" s="9"/>
      <c r="DPI48" s="9"/>
      <c r="DPJ48" s="308"/>
      <c r="DPK48" s="7"/>
      <c r="DPL48" s="8"/>
      <c r="DPM48" s="10"/>
      <c r="DPN48" s="9"/>
      <c r="DPO48" s="9"/>
      <c r="DPP48" s="9"/>
      <c r="DPQ48" s="308"/>
      <c r="DPR48" s="7"/>
      <c r="DPS48" s="8"/>
      <c r="DPT48" s="10"/>
      <c r="DPU48" s="9"/>
      <c r="DPV48" s="9"/>
      <c r="DPW48" s="9"/>
      <c r="DPX48" s="308"/>
      <c r="DPY48" s="7"/>
      <c r="DPZ48" s="8"/>
      <c r="DQA48" s="10"/>
      <c r="DQB48" s="9"/>
      <c r="DQC48" s="9"/>
      <c r="DQD48" s="9"/>
      <c r="DQE48" s="308"/>
      <c r="DQF48" s="7"/>
      <c r="DQG48" s="8"/>
      <c r="DQH48" s="10"/>
      <c r="DQI48" s="9"/>
      <c r="DQJ48" s="9"/>
      <c r="DQK48" s="9"/>
      <c r="DQL48" s="308"/>
      <c r="DQM48" s="7"/>
      <c r="DQN48" s="8"/>
      <c r="DQO48" s="10"/>
      <c r="DQP48" s="9"/>
      <c r="DQQ48" s="9"/>
      <c r="DQR48" s="9"/>
      <c r="DQS48" s="308"/>
      <c r="DQT48" s="7"/>
      <c r="DQU48" s="8"/>
      <c r="DQV48" s="10"/>
      <c r="DQW48" s="9"/>
      <c r="DQX48" s="9"/>
      <c r="DQY48" s="9"/>
      <c r="DQZ48" s="308"/>
      <c r="DRA48" s="7"/>
      <c r="DRB48" s="8"/>
      <c r="DRC48" s="10"/>
      <c r="DRD48" s="9"/>
      <c r="DRE48" s="9"/>
      <c r="DRF48" s="9"/>
      <c r="DRG48" s="308"/>
      <c r="DRH48" s="7"/>
      <c r="DRI48" s="8"/>
      <c r="DRJ48" s="10"/>
      <c r="DRK48" s="9"/>
      <c r="DRL48" s="9"/>
      <c r="DRM48" s="9"/>
      <c r="DRN48" s="308"/>
      <c r="DRO48" s="7"/>
      <c r="DRP48" s="8"/>
      <c r="DRQ48" s="10"/>
      <c r="DRR48" s="9"/>
      <c r="DRS48" s="9"/>
      <c r="DRT48" s="9"/>
      <c r="DRU48" s="308"/>
      <c r="DRV48" s="7"/>
      <c r="DRW48" s="8"/>
      <c r="DRX48" s="10"/>
      <c r="DRY48" s="9"/>
      <c r="DRZ48" s="9"/>
      <c r="DSA48" s="9"/>
      <c r="DSB48" s="308"/>
      <c r="DSC48" s="7"/>
      <c r="DSD48" s="8"/>
      <c r="DSE48" s="10"/>
      <c r="DSF48" s="9"/>
      <c r="DSG48" s="9"/>
      <c r="DSH48" s="9"/>
      <c r="DSI48" s="308"/>
      <c r="DSJ48" s="7"/>
      <c r="DSK48" s="8"/>
      <c r="DSL48" s="10"/>
      <c r="DSM48" s="9"/>
      <c r="DSN48" s="9"/>
      <c r="DSO48" s="9"/>
      <c r="DSP48" s="308"/>
      <c r="DSQ48" s="7"/>
      <c r="DSR48" s="8"/>
      <c r="DSS48" s="10"/>
      <c r="DST48" s="9"/>
      <c r="DSU48" s="9"/>
      <c r="DSV48" s="9"/>
      <c r="DSW48" s="308"/>
      <c r="DSX48" s="7"/>
      <c r="DSY48" s="8"/>
      <c r="DSZ48" s="10"/>
      <c r="DTA48" s="9"/>
      <c r="DTB48" s="9"/>
      <c r="DTC48" s="9"/>
      <c r="DTD48" s="308"/>
      <c r="DTE48" s="7"/>
      <c r="DTF48" s="8"/>
      <c r="DTG48" s="10"/>
      <c r="DTH48" s="9"/>
      <c r="DTI48" s="9"/>
      <c r="DTJ48" s="9"/>
      <c r="DTK48" s="308"/>
      <c r="DTL48" s="7"/>
      <c r="DTM48" s="8"/>
      <c r="DTN48" s="10"/>
      <c r="DTO48" s="9"/>
      <c r="DTP48" s="9"/>
      <c r="DTQ48" s="9"/>
      <c r="DTR48" s="308"/>
      <c r="DTS48" s="7"/>
      <c r="DTT48" s="8"/>
      <c r="DTU48" s="10"/>
      <c r="DTV48" s="9"/>
      <c r="DTW48" s="9"/>
      <c r="DTX48" s="9"/>
      <c r="DTY48" s="308"/>
      <c r="DTZ48" s="7"/>
      <c r="DUA48" s="8"/>
      <c r="DUB48" s="10"/>
      <c r="DUC48" s="9"/>
      <c r="DUD48" s="9"/>
      <c r="DUE48" s="9"/>
      <c r="DUF48" s="308"/>
      <c r="DUG48" s="7"/>
      <c r="DUH48" s="8"/>
      <c r="DUI48" s="10"/>
      <c r="DUJ48" s="9"/>
      <c r="DUK48" s="9"/>
      <c r="DUL48" s="9"/>
      <c r="DUM48" s="308"/>
      <c r="DUN48" s="7"/>
      <c r="DUO48" s="8"/>
      <c r="DUP48" s="10"/>
      <c r="DUQ48" s="9"/>
      <c r="DUR48" s="9"/>
      <c r="DUS48" s="9"/>
      <c r="DUT48" s="308"/>
      <c r="DUU48" s="7"/>
      <c r="DUV48" s="8"/>
      <c r="DUW48" s="10"/>
      <c r="DUX48" s="9"/>
      <c r="DUY48" s="9"/>
      <c r="DUZ48" s="9"/>
      <c r="DVA48" s="308"/>
      <c r="DVB48" s="7"/>
      <c r="DVC48" s="8"/>
      <c r="DVD48" s="10"/>
      <c r="DVE48" s="9"/>
      <c r="DVF48" s="9"/>
      <c r="DVG48" s="9"/>
      <c r="DVH48" s="308"/>
      <c r="DVI48" s="7"/>
      <c r="DVJ48" s="8"/>
      <c r="DVK48" s="10"/>
      <c r="DVL48" s="9"/>
      <c r="DVM48" s="9"/>
      <c r="DVN48" s="9"/>
      <c r="DVO48" s="308"/>
      <c r="DVP48" s="7"/>
      <c r="DVQ48" s="8"/>
      <c r="DVR48" s="10"/>
      <c r="DVS48" s="9"/>
      <c r="DVT48" s="9"/>
      <c r="DVU48" s="9"/>
      <c r="DVV48" s="308"/>
      <c r="DVW48" s="7"/>
      <c r="DVX48" s="8"/>
      <c r="DVY48" s="10"/>
      <c r="DVZ48" s="9"/>
      <c r="DWA48" s="9"/>
      <c r="DWB48" s="9"/>
      <c r="DWC48" s="308"/>
      <c r="DWD48" s="7"/>
      <c r="DWE48" s="8"/>
      <c r="DWF48" s="10"/>
      <c r="DWG48" s="9"/>
      <c r="DWH48" s="9"/>
      <c r="DWI48" s="9"/>
      <c r="DWJ48" s="308"/>
      <c r="DWK48" s="7"/>
      <c r="DWL48" s="8"/>
      <c r="DWM48" s="10"/>
      <c r="DWN48" s="9"/>
      <c r="DWO48" s="9"/>
      <c r="DWP48" s="9"/>
      <c r="DWQ48" s="308"/>
      <c r="DWR48" s="7"/>
      <c r="DWS48" s="8"/>
      <c r="DWT48" s="10"/>
      <c r="DWU48" s="9"/>
      <c r="DWV48" s="9"/>
      <c r="DWW48" s="9"/>
      <c r="DWX48" s="308"/>
      <c r="DWY48" s="7"/>
      <c r="DWZ48" s="8"/>
      <c r="DXA48" s="10"/>
      <c r="DXB48" s="9"/>
      <c r="DXC48" s="9"/>
      <c r="DXD48" s="9"/>
      <c r="DXE48" s="308"/>
      <c r="DXF48" s="7"/>
      <c r="DXG48" s="8"/>
      <c r="DXH48" s="10"/>
      <c r="DXI48" s="9"/>
      <c r="DXJ48" s="9"/>
      <c r="DXK48" s="9"/>
      <c r="DXL48" s="308"/>
      <c r="DXM48" s="7"/>
      <c r="DXN48" s="8"/>
      <c r="DXO48" s="10"/>
      <c r="DXP48" s="9"/>
      <c r="DXQ48" s="9"/>
      <c r="DXR48" s="9"/>
      <c r="DXS48" s="308"/>
      <c r="DXT48" s="7"/>
      <c r="DXU48" s="8"/>
      <c r="DXV48" s="10"/>
      <c r="DXW48" s="9"/>
      <c r="DXX48" s="9"/>
      <c r="DXY48" s="9"/>
      <c r="DXZ48" s="308"/>
      <c r="DYA48" s="7"/>
      <c r="DYB48" s="8"/>
      <c r="DYC48" s="10"/>
      <c r="DYD48" s="9"/>
      <c r="DYE48" s="9"/>
      <c r="DYF48" s="9"/>
      <c r="DYG48" s="308"/>
      <c r="DYH48" s="7"/>
      <c r="DYI48" s="8"/>
      <c r="DYJ48" s="10"/>
      <c r="DYK48" s="9"/>
      <c r="DYL48" s="9"/>
      <c r="DYM48" s="9"/>
      <c r="DYN48" s="308"/>
      <c r="DYO48" s="7"/>
      <c r="DYP48" s="8"/>
      <c r="DYQ48" s="10"/>
      <c r="DYR48" s="9"/>
      <c r="DYS48" s="9"/>
      <c r="DYT48" s="9"/>
      <c r="DYU48" s="308"/>
      <c r="DYV48" s="7"/>
      <c r="DYW48" s="8"/>
      <c r="DYX48" s="10"/>
      <c r="DYY48" s="9"/>
      <c r="DYZ48" s="9"/>
      <c r="DZA48" s="9"/>
      <c r="DZB48" s="308"/>
      <c r="DZC48" s="7"/>
      <c r="DZD48" s="8"/>
      <c r="DZE48" s="10"/>
      <c r="DZF48" s="9"/>
      <c r="DZG48" s="9"/>
      <c r="DZH48" s="9"/>
      <c r="DZI48" s="308"/>
      <c r="DZJ48" s="7"/>
      <c r="DZK48" s="8"/>
      <c r="DZL48" s="10"/>
      <c r="DZM48" s="9"/>
      <c r="DZN48" s="9"/>
      <c r="DZO48" s="9"/>
      <c r="DZP48" s="308"/>
      <c r="DZQ48" s="7"/>
      <c r="DZR48" s="8"/>
      <c r="DZS48" s="10"/>
      <c r="DZT48" s="9"/>
      <c r="DZU48" s="9"/>
      <c r="DZV48" s="9"/>
      <c r="DZW48" s="308"/>
      <c r="DZX48" s="7"/>
      <c r="DZY48" s="8"/>
      <c r="DZZ48" s="10"/>
      <c r="EAA48" s="9"/>
      <c r="EAB48" s="9"/>
      <c r="EAC48" s="9"/>
      <c r="EAD48" s="308"/>
      <c r="EAE48" s="7"/>
      <c r="EAF48" s="8"/>
      <c r="EAG48" s="10"/>
      <c r="EAH48" s="9"/>
      <c r="EAI48" s="9"/>
      <c r="EAJ48" s="9"/>
      <c r="EAK48" s="308"/>
      <c r="EAL48" s="7"/>
      <c r="EAM48" s="8"/>
      <c r="EAN48" s="10"/>
      <c r="EAO48" s="9"/>
      <c r="EAP48" s="9"/>
      <c r="EAQ48" s="9"/>
      <c r="EAR48" s="308"/>
      <c r="EAS48" s="7"/>
      <c r="EAT48" s="8"/>
      <c r="EAU48" s="10"/>
      <c r="EAV48" s="9"/>
      <c r="EAW48" s="9"/>
      <c r="EAX48" s="9"/>
      <c r="EAY48" s="308"/>
      <c r="EAZ48" s="7"/>
      <c r="EBA48" s="8"/>
      <c r="EBB48" s="10"/>
      <c r="EBC48" s="9"/>
      <c r="EBD48" s="9"/>
      <c r="EBE48" s="9"/>
      <c r="EBF48" s="308"/>
      <c r="EBG48" s="7"/>
      <c r="EBH48" s="8"/>
      <c r="EBI48" s="10"/>
      <c r="EBJ48" s="9"/>
      <c r="EBK48" s="9"/>
      <c r="EBL48" s="9"/>
      <c r="EBM48" s="308"/>
      <c r="EBN48" s="7"/>
      <c r="EBO48" s="8"/>
      <c r="EBP48" s="10"/>
      <c r="EBQ48" s="9"/>
      <c r="EBR48" s="9"/>
      <c r="EBS48" s="9"/>
      <c r="EBT48" s="308"/>
      <c r="EBU48" s="7"/>
      <c r="EBV48" s="8"/>
      <c r="EBW48" s="10"/>
      <c r="EBX48" s="9"/>
      <c r="EBY48" s="9"/>
      <c r="EBZ48" s="9"/>
      <c r="ECA48" s="308"/>
      <c r="ECB48" s="7"/>
      <c r="ECC48" s="8"/>
      <c r="ECD48" s="10"/>
      <c r="ECE48" s="9"/>
      <c r="ECF48" s="9"/>
      <c r="ECG48" s="9"/>
      <c r="ECH48" s="308"/>
      <c r="ECI48" s="7"/>
      <c r="ECJ48" s="8"/>
      <c r="ECK48" s="10"/>
      <c r="ECL48" s="9"/>
      <c r="ECM48" s="9"/>
      <c r="ECN48" s="9"/>
      <c r="ECO48" s="308"/>
      <c r="ECP48" s="7"/>
      <c r="ECQ48" s="8"/>
      <c r="ECR48" s="10"/>
      <c r="ECS48" s="9"/>
      <c r="ECT48" s="9"/>
      <c r="ECU48" s="9"/>
      <c r="ECV48" s="308"/>
      <c r="ECW48" s="7"/>
      <c r="ECX48" s="8"/>
      <c r="ECY48" s="10"/>
      <c r="ECZ48" s="9"/>
      <c r="EDA48" s="9"/>
      <c r="EDB48" s="9"/>
      <c r="EDC48" s="308"/>
      <c r="EDD48" s="7"/>
      <c r="EDE48" s="8"/>
      <c r="EDF48" s="10"/>
      <c r="EDG48" s="9"/>
      <c r="EDH48" s="9"/>
      <c r="EDI48" s="9"/>
      <c r="EDJ48" s="308"/>
      <c r="EDK48" s="7"/>
      <c r="EDL48" s="8"/>
      <c r="EDM48" s="10"/>
      <c r="EDN48" s="9"/>
      <c r="EDO48" s="9"/>
      <c r="EDP48" s="9"/>
      <c r="EDQ48" s="308"/>
      <c r="EDR48" s="7"/>
      <c r="EDS48" s="8"/>
      <c r="EDT48" s="10"/>
      <c r="EDU48" s="9"/>
      <c r="EDV48" s="9"/>
      <c r="EDW48" s="9"/>
      <c r="EDX48" s="308"/>
      <c r="EDY48" s="7"/>
      <c r="EDZ48" s="8"/>
      <c r="EEA48" s="10"/>
      <c r="EEB48" s="9"/>
      <c r="EEC48" s="9"/>
      <c r="EED48" s="9"/>
      <c r="EEE48" s="308"/>
      <c r="EEF48" s="7"/>
      <c r="EEG48" s="8"/>
      <c r="EEH48" s="10"/>
      <c r="EEI48" s="9"/>
      <c r="EEJ48" s="9"/>
      <c r="EEK48" s="9"/>
      <c r="EEL48" s="308"/>
      <c r="EEM48" s="7"/>
      <c r="EEN48" s="8"/>
      <c r="EEO48" s="10"/>
      <c r="EEP48" s="9"/>
      <c r="EEQ48" s="9"/>
      <c r="EER48" s="9"/>
      <c r="EES48" s="308"/>
      <c r="EET48" s="7"/>
      <c r="EEU48" s="8"/>
      <c r="EEV48" s="10"/>
      <c r="EEW48" s="9"/>
      <c r="EEX48" s="9"/>
      <c r="EEY48" s="9"/>
      <c r="EEZ48" s="308"/>
      <c r="EFA48" s="7"/>
      <c r="EFB48" s="8"/>
      <c r="EFC48" s="10"/>
      <c r="EFD48" s="9"/>
      <c r="EFE48" s="9"/>
      <c r="EFF48" s="9"/>
      <c r="EFG48" s="308"/>
      <c r="EFH48" s="7"/>
      <c r="EFI48" s="8"/>
      <c r="EFJ48" s="10"/>
      <c r="EFK48" s="9"/>
      <c r="EFL48" s="9"/>
      <c r="EFM48" s="9"/>
      <c r="EFN48" s="308"/>
      <c r="EFO48" s="7"/>
      <c r="EFP48" s="8"/>
      <c r="EFQ48" s="10"/>
      <c r="EFR48" s="9"/>
      <c r="EFS48" s="9"/>
      <c r="EFT48" s="9"/>
      <c r="EFU48" s="308"/>
      <c r="EFV48" s="7"/>
      <c r="EFW48" s="8"/>
      <c r="EFX48" s="10"/>
      <c r="EFY48" s="9"/>
      <c r="EFZ48" s="9"/>
      <c r="EGA48" s="9"/>
      <c r="EGB48" s="308"/>
      <c r="EGC48" s="7"/>
      <c r="EGD48" s="8"/>
      <c r="EGE48" s="10"/>
      <c r="EGF48" s="9"/>
      <c r="EGG48" s="9"/>
      <c r="EGH48" s="9"/>
      <c r="EGI48" s="308"/>
      <c r="EGJ48" s="7"/>
      <c r="EGK48" s="8"/>
      <c r="EGL48" s="10"/>
      <c r="EGM48" s="9"/>
      <c r="EGN48" s="9"/>
      <c r="EGO48" s="9"/>
      <c r="EGP48" s="308"/>
      <c r="EGQ48" s="7"/>
      <c r="EGR48" s="8"/>
      <c r="EGS48" s="10"/>
      <c r="EGT48" s="9"/>
      <c r="EGU48" s="9"/>
      <c r="EGV48" s="9"/>
      <c r="EGW48" s="308"/>
      <c r="EGX48" s="7"/>
      <c r="EGY48" s="8"/>
      <c r="EGZ48" s="10"/>
      <c r="EHA48" s="9"/>
      <c r="EHB48" s="9"/>
      <c r="EHC48" s="9"/>
      <c r="EHD48" s="308"/>
      <c r="EHE48" s="7"/>
      <c r="EHF48" s="8"/>
      <c r="EHG48" s="10"/>
      <c r="EHH48" s="9"/>
      <c r="EHI48" s="9"/>
      <c r="EHJ48" s="9"/>
      <c r="EHK48" s="308"/>
      <c r="EHL48" s="7"/>
      <c r="EHM48" s="8"/>
      <c r="EHN48" s="10"/>
      <c r="EHO48" s="9"/>
      <c r="EHP48" s="9"/>
      <c r="EHQ48" s="9"/>
      <c r="EHR48" s="308"/>
      <c r="EHS48" s="7"/>
      <c r="EHT48" s="8"/>
      <c r="EHU48" s="10"/>
      <c r="EHV48" s="9"/>
      <c r="EHW48" s="9"/>
      <c r="EHX48" s="9"/>
      <c r="EHY48" s="308"/>
      <c r="EHZ48" s="7"/>
      <c r="EIA48" s="8"/>
      <c r="EIB48" s="10"/>
      <c r="EIC48" s="9"/>
      <c r="EID48" s="9"/>
      <c r="EIE48" s="9"/>
      <c r="EIF48" s="308"/>
      <c r="EIG48" s="7"/>
      <c r="EIH48" s="8"/>
      <c r="EII48" s="10"/>
      <c r="EIJ48" s="9"/>
      <c r="EIK48" s="9"/>
      <c r="EIL48" s="9"/>
      <c r="EIM48" s="308"/>
      <c r="EIN48" s="7"/>
      <c r="EIO48" s="8"/>
      <c r="EIP48" s="10"/>
      <c r="EIQ48" s="9"/>
      <c r="EIR48" s="9"/>
      <c r="EIS48" s="9"/>
      <c r="EIT48" s="308"/>
      <c r="EIU48" s="7"/>
      <c r="EIV48" s="8"/>
      <c r="EIW48" s="10"/>
      <c r="EIX48" s="9"/>
      <c r="EIY48" s="9"/>
      <c r="EIZ48" s="9"/>
      <c r="EJA48" s="308"/>
      <c r="EJB48" s="7"/>
      <c r="EJC48" s="8"/>
      <c r="EJD48" s="10"/>
      <c r="EJE48" s="9"/>
      <c r="EJF48" s="9"/>
      <c r="EJG48" s="9"/>
      <c r="EJH48" s="308"/>
      <c r="EJI48" s="7"/>
      <c r="EJJ48" s="8"/>
      <c r="EJK48" s="10"/>
      <c r="EJL48" s="9"/>
      <c r="EJM48" s="9"/>
      <c r="EJN48" s="9"/>
      <c r="EJO48" s="308"/>
      <c r="EJP48" s="7"/>
      <c r="EJQ48" s="8"/>
      <c r="EJR48" s="10"/>
      <c r="EJS48" s="9"/>
      <c r="EJT48" s="9"/>
      <c r="EJU48" s="9"/>
      <c r="EJV48" s="308"/>
      <c r="EJW48" s="7"/>
      <c r="EJX48" s="8"/>
      <c r="EJY48" s="10"/>
      <c r="EJZ48" s="9"/>
      <c r="EKA48" s="9"/>
      <c r="EKB48" s="9"/>
      <c r="EKC48" s="308"/>
      <c r="EKD48" s="7"/>
      <c r="EKE48" s="8"/>
      <c r="EKF48" s="10"/>
      <c r="EKG48" s="9"/>
      <c r="EKH48" s="9"/>
      <c r="EKI48" s="9"/>
      <c r="EKJ48" s="308"/>
      <c r="EKK48" s="7"/>
      <c r="EKL48" s="8"/>
      <c r="EKM48" s="10"/>
      <c r="EKN48" s="9"/>
      <c r="EKO48" s="9"/>
      <c r="EKP48" s="9"/>
      <c r="EKQ48" s="308"/>
      <c r="EKR48" s="7"/>
      <c r="EKS48" s="8"/>
      <c r="EKT48" s="10"/>
      <c r="EKU48" s="9"/>
      <c r="EKV48" s="9"/>
      <c r="EKW48" s="9"/>
      <c r="EKX48" s="308"/>
      <c r="EKY48" s="7"/>
      <c r="EKZ48" s="8"/>
      <c r="ELA48" s="10"/>
      <c r="ELB48" s="9"/>
      <c r="ELC48" s="9"/>
      <c r="ELD48" s="9"/>
      <c r="ELE48" s="308"/>
      <c r="ELF48" s="7"/>
      <c r="ELG48" s="8"/>
      <c r="ELH48" s="10"/>
      <c r="ELI48" s="9"/>
      <c r="ELJ48" s="9"/>
      <c r="ELK48" s="9"/>
      <c r="ELL48" s="308"/>
      <c r="ELM48" s="7"/>
      <c r="ELN48" s="8"/>
      <c r="ELO48" s="10"/>
      <c r="ELP48" s="9"/>
      <c r="ELQ48" s="9"/>
      <c r="ELR48" s="9"/>
      <c r="ELS48" s="308"/>
      <c r="ELT48" s="7"/>
      <c r="ELU48" s="8"/>
      <c r="ELV48" s="10"/>
      <c r="ELW48" s="9"/>
      <c r="ELX48" s="9"/>
      <c r="ELY48" s="9"/>
      <c r="ELZ48" s="308"/>
      <c r="EMA48" s="7"/>
      <c r="EMB48" s="8"/>
      <c r="EMC48" s="10"/>
      <c r="EMD48" s="9"/>
      <c r="EME48" s="9"/>
      <c r="EMF48" s="9"/>
      <c r="EMG48" s="308"/>
      <c r="EMH48" s="7"/>
      <c r="EMI48" s="8"/>
      <c r="EMJ48" s="10"/>
      <c r="EMK48" s="9"/>
      <c r="EML48" s="9"/>
      <c r="EMM48" s="9"/>
      <c r="EMN48" s="308"/>
      <c r="EMO48" s="7"/>
      <c r="EMP48" s="8"/>
      <c r="EMQ48" s="10"/>
      <c r="EMR48" s="9"/>
      <c r="EMS48" s="9"/>
      <c r="EMT48" s="9"/>
      <c r="EMU48" s="308"/>
      <c r="EMV48" s="7"/>
      <c r="EMW48" s="8"/>
      <c r="EMX48" s="10"/>
      <c r="EMY48" s="9"/>
      <c r="EMZ48" s="9"/>
      <c r="ENA48" s="9"/>
      <c r="ENB48" s="308"/>
      <c r="ENC48" s="7"/>
      <c r="END48" s="8"/>
      <c r="ENE48" s="10"/>
      <c r="ENF48" s="9"/>
      <c r="ENG48" s="9"/>
      <c r="ENH48" s="9"/>
      <c r="ENI48" s="308"/>
      <c r="ENJ48" s="7"/>
      <c r="ENK48" s="8"/>
      <c r="ENL48" s="10"/>
      <c r="ENM48" s="9"/>
      <c r="ENN48" s="9"/>
      <c r="ENO48" s="9"/>
      <c r="ENP48" s="308"/>
      <c r="ENQ48" s="7"/>
      <c r="ENR48" s="8"/>
      <c r="ENS48" s="10"/>
      <c r="ENT48" s="9"/>
      <c r="ENU48" s="9"/>
      <c r="ENV48" s="9"/>
      <c r="ENW48" s="308"/>
      <c r="ENX48" s="7"/>
      <c r="ENY48" s="8"/>
      <c r="ENZ48" s="10"/>
      <c r="EOA48" s="9"/>
      <c r="EOB48" s="9"/>
      <c r="EOC48" s="9"/>
      <c r="EOD48" s="308"/>
      <c r="EOE48" s="7"/>
      <c r="EOF48" s="8"/>
      <c r="EOG48" s="10"/>
      <c r="EOH48" s="9"/>
      <c r="EOI48" s="9"/>
      <c r="EOJ48" s="9"/>
      <c r="EOK48" s="308"/>
      <c r="EOL48" s="7"/>
      <c r="EOM48" s="8"/>
      <c r="EON48" s="10"/>
      <c r="EOO48" s="9"/>
      <c r="EOP48" s="9"/>
      <c r="EOQ48" s="9"/>
      <c r="EOR48" s="308"/>
      <c r="EOS48" s="7"/>
      <c r="EOT48" s="8"/>
      <c r="EOU48" s="10"/>
      <c r="EOV48" s="9"/>
      <c r="EOW48" s="9"/>
      <c r="EOX48" s="9"/>
      <c r="EOY48" s="308"/>
      <c r="EOZ48" s="7"/>
      <c r="EPA48" s="8"/>
      <c r="EPB48" s="10"/>
      <c r="EPC48" s="9"/>
      <c r="EPD48" s="9"/>
      <c r="EPE48" s="9"/>
      <c r="EPF48" s="308"/>
      <c r="EPG48" s="7"/>
      <c r="EPH48" s="8"/>
      <c r="EPI48" s="10"/>
      <c r="EPJ48" s="9"/>
      <c r="EPK48" s="9"/>
      <c r="EPL48" s="9"/>
      <c r="EPM48" s="308"/>
      <c r="EPN48" s="7"/>
      <c r="EPO48" s="8"/>
      <c r="EPP48" s="10"/>
      <c r="EPQ48" s="9"/>
      <c r="EPR48" s="9"/>
      <c r="EPS48" s="9"/>
      <c r="EPT48" s="308"/>
      <c r="EPU48" s="7"/>
      <c r="EPV48" s="8"/>
      <c r="EPW48" s="10"/>
      <c r="EPX48" s="9"/>
      <c r="EPY48" s="9"/>
      <c r="EPZ48" s="9"/>
      <c r="EQA48" s="308"/>
      <c r="EQB48" s="7"/>
      <c r="EQC48" s="8"/>
      <c r="EQD48" s="10"/>
      <c r="EQE48" s="9"/>
      <c r="EQF48" s="9"/>
      <c r="EQG48" s="9"/>
      <c r="EQH48" s="308"/>
      <c r="EQI48" s="7"/>
      <c r="EQJ48" s="8"/>
      <c r="EQK48" s="10"/>
      <c r="EQL48" s="9"/>
      <c r="EQM48" s="9"/>
      <c r="EQN48" s="9"/>
      <c r="EQO48" s="308"/>
      <c r="EQP48" s="7"/>
      <c r="EQQ48" s="8"/>
      <c r="EQR48" s="10"/>
      <c r="EQS48" s="9"/>
      <c r="EQT48" s="9"/>
      <c r="EQU48" s="9"/>
      <c r="EQV48" s="308"/>
      <c r="EQW48" s="7"/>
      <c r="EQX48" s="8"/>
      <c r="EQY48" s="10"/>
      <c r="EQZ48" s="9"/>
      <c r="ERA48" s="9"/>
      <c r="ERB48" s="9"/>
      <c r="ERC48" s="308"/>
      <c r="ERD48" s="7"/>
      <c r="ERE48" s="8"/>
      <c r="ERF48" s="10"/>
      <c r="ERG48" s="9"/>
      <c r="ERH48" s="9"/>
      <c r="ERI48" s="9"/>
      <c r="ERJ48" s="308"/>
      <c r="ERK48" s="7"/>
      <c r="ERL48" s="8"/>
      <c r="ERM48" s="10"/>
      <c r="ERN48" s="9"/>
      <c r="ERO48" s="9"/>
      <c r="ERP48" s="9"/>
      <c r="ERQ48" s="308"/>
      <c r="ERR48" s="7"/>
      <c r="ERS48" s="8"/>
      <c r="ERT48" s="10"/>
      <c r="ERU48" s="9"/>
      <c r="ERV48" s="9"/>
      <c r="ERW48" s="9"/>
      <c r="ERX48" s="308"/>
      <c r="ERY48" s="7"/>
      <c r="ERZ48" s="8"/>
      <c r="ESA48" s="10"/>
      <c r="ESB48" s="9"/>
      <c r="ESC48" s="9"/>
      <c r="ESD48" s="9"/>
      <c r="ESE48" s="308"/>
      <c r="ESF48" s="7"/>
      <c r="ESG48" s="8"/>
      <c r="ESH48" s="10"/>
      <c r="ESI48" s="9"/>
      <c r="ESJ48" s="9"/>
      <c r="ESK48" s="9"/>
      <c r="ESL48" s="308"/>
      <c r="ESM48" s="7"/>
      <c r="ESN48" s="8"/>
      <c r="ESO48" s="10"/>
      <c r="ESP48" s="9"/>
      <c r="ESQ48" s="9"/>
      <c r="ESR48" s="9"/>
      <c r="ESS48" s="308"/>
      <c r="EST48" s="7"/>
      <c r="ESU48" s="8"/>
      <c r="ESV48" s="10"/>
      <c r="ESW48" s="9"/>
      <c r="ESX48" s="9"/>
      <c r="ESY48" s="9"/>
      <c r="ESZ48" s="308"/>
      <c r="ETA48" s="7"/>
      <c r="ETB48" s="8"/>
      <c r="ETC48" s="10"/>
      <c r="ETD48" s="9"/>
      <c r="ETE48" s="9"/>
      <c r="ETF48" s="9"/>
      <c r="ETG48" s="308"/>
      <c r="ETH48" s="7"/>
      <c r="ETI48" s="8"/>
      <c r="ETJ48" s="10"/>
      <c r="ETK48" s="9"/>
      <c r="ETL48" s="9"/>
      <c r="ETM48" s="9"/>
      <c r="ETN48" s="308"/>
      <c r="ETO48" s="7"/>
      <c r="ETP48" s="8"/>
      <c r="ETQ48" s="10"/>
      <c r="ETR48" s="9"/>
      <c r="ETS48" s="9"/>
      <c r="ETT48" s="9"/>
      <c r="ETU48" s="308"/>
      <c r="ETV48" s="7"/>
      <c r="ETW48" s="8"/>
      <c r="ETX48" s="10"/>
      <c r="ETY48" s="9"/>
      <c r="ETZ48" s="9"/>
      <c r="EUA48" s="9"/>
      <c r="EUB48" s="308"/>
      <c r="EUC48" s="7"/>
      <c r="EUD48" s="8"/>
      <c r="EUE48" s="10"/>
      <c r="EUF48" s="9"/>
      <c r="EUG48" s="9"/>
      <c r="EUH48" s="9"/>
      <c r="EUI48" s="308"/>
      <c r="EUJ48" s="7"/>
      <c r="EUK48" s="8"/>
      <c r="EUL48" s="10"/>
      <c r="EUM48" s="9"/>
      <c r="EUN48" s="9"/>
      <c r="EUO48" s="9"/>
      <c r="EUP48" s="308"/>
      <c r="EUQ48" s="7"/>
      <c r="EUR48" s="8"/>
      <c r="EUS48" s="10"/>
      <c r="EUT48" s="9"/>
      <c r="EUU48" s="9"/>
      <c r="EUV48" s="9"/>
      <c r="EUW48" s="308"/>
      <c r="EUX48" s="7"/>
      <c r="EUY48" s="8"/>
      <c r="EUZ48" s="10"/>
      <c r="EVA48" s="9"/>
      <c r="EVB48" s="9"/>
      <c r="EVC48" s="9"/>
      <c r="EVD48" s="308"/>
      <c r="EVE48" s="7"/>
      <c r="EVF48" s="8"/>
      <c r="EVG48" s="10"/>
      <c r="EVH48" s="9"/>
      <c r="EVI48" s="9"/>
      <c r="EVJ48" s="9"/>
      <c r="EVK48" s="308"/>
      <c r="EVL48" s="7"/>
      <c r="EVM48" s="8"/>
      <c r="EVN48" s="10"/>
      <c r="EVO48" s="9"/>
      <c r="EVP48" s="9"/>
      <c r="EVQ48" s="9"/>
      <c r="EVR48" s="308"/>
      <c r="EVS48" s="7"/>
      <c r="EVT48" s="8"/>
      <c r="EVU48" s="10"/>
      <c r="EVV48" s="9"/>
      <c r="EVW48" s="9"/>
      <c r="EVX48" s="9"/>
      <c r="EVY48" s="308"/>
      <c r="EVZ48" s="7"/>
      <c r="EWA48" s="8"/>
      <c r="EWB48" s="10"/>
      <c r="EWC48" s="9"/>
      <c r="EWD48" s="9"/>
      <c r="EWE48" s="9"/>
      <c r="EWF48" s="308"/>
      <c r="EWG48" s="7"/>
      <c r="EWH48" s="8"/>
      <c r="EWI48" s="10"/>
      <c r="EWJ48" s="9"/>
      <c r="EWK48" s="9"/>
      <c r="EWL48" s="9"/>
      <c r="EWM48" s="308"/>
      <c r="EWN48" s="7"/>
      <c r="EWO48" s="8"/>
      <c r="EWP48" s="10"/>
      <c r="EWQ48" s="9"/>
      <c r="EWR48" s="9"/>
      <c r="EWS48" s="9"/>
      <c r="EWT48" s="308"/>
      <c r="EWU48" s="7"/>
      <c r="EWV48" s="8"/>
      <c r="EWW48" s="10"/>
      <c r="EWX48" s="9"/>
      <c r="EWY48" s="9"/>
      <c r="EWZ48" s="9"/>
      <c r="EXA48" s="308"/>
      <c r="EXB48" s="7"/>
      <c r="EXC48" s="8"/>
      <c r="EXD48" s="10"/>
      <c r="EXE48" s="9"/>
      <c r="EXF48" s="9"/>
      <c r="EXG48" s="9"/>
      <c r="EXH48" s="308"/>
      <c r="EXI48" s="7"/>
      <c r="EXJ48" s="8"/>
      <c r="EXK48" s="10"/>
      <c r="EXL48" s="9"/>
      <c r="EXM48" s="9"/>
      <c r="EXN48" s="9"/>
      <c r="EXO48" s="308"/>
      <c r="EXP48" s="7"/>
      <c r="EXQ48" s="8"/>
      <c r="EXR48" s="10"/>
      <c r="EXS48" s="9"/>
      <c r="EXT48" s="9"/>
      <c r="EXU48" s="9"/>
      <c r="EXV48" s="308"/>
      <c r="EXW48" s="7"/>
      <c r="EXX48" s="8"/>
      <c r="EXY48" s="10"/>
      <c r="EXZ48" s="9"/>
      <c r="EYA48" s="9"/>
      <c r="EYB48" s="9"/>
      <c r="EYC48" s="308"/>
      <c r="EYD48" s="7"/>
      <c r="EYE48" s="8"/>
      <c r="EYF48" s="10"/>
      <c r="EYG48" s="9"/>
      <c r="EYH48" s="9"/>
      <c r="EYI48" s="9"/>
      <c r="EYJ48" s="308"/>
      <c r="EYK48" s="7"/>
      <c r="EYL48" s="8"/>
      <c r="EYM48" s="10"/>
      <c r="EYN48" s="9"/>
      <c r="EYO48" s="9"/>
      <c r="EYP48" s="9"/>
      <c r="EYQ48" s="308"/>
      <c r="EYR48" s="7"/>
      <c r="EYS48" s="8"/>
      <c r="EYT48" s="10"/>
      <c r="EYU48" s="9"/>
      <c r="EYV48" s="9"/>
      <c r="EYW48" s="9"/>
      <c r="EYX48" s="308"/>
      <c r="EYY48" s="7"/>
      <c r="EYZ48" s="8"/>
      <c r="EZA48" s="10"/>
      <c r="EZB48" s="9"/>
      <c r="EZC48" s="9"/>
      <c r="EZD48" s="9"/>
      <c r="EZE48" s="308"/>
      <c r="EZF48" s="7"/>
      <c r="EZG48" s="8"/>
      <c r="EZH48" s="10"/>
      <c r="EZI48" s="9"/>
      <c r="EZJ48" s="9"/>
      <c r="EZK48" s="9"/>
      <c r="EZL48" s="308"/>
      <c r="EZM48" s="7"/>
      <c r="EZN48" s="8"/>
      <c r="EZO48" s="10"/>
      <c r="EZP48" s="9"/>
      <c r="EZQ48" s="9"/>
      <c r="EZR48" s="9"/>
      <c r="EZS48" s="308"/>
      <c r="EZT48" s="7"/>
      <c r="EZU48" s="8"/>
      <c r="EZV48" s="10"/>
      <c r="EZW48" s="9"/>
      <c r="EZX48" s="9"/>
      <c r="EZY48" s="9"/>
      <c r="EZZ48" s="308"/>
      <c r="FAA48" s="7"/>
      <c r="FAB48" s="8"/>
      <c r="FAC48" s="10"/>
      <c r="FAD48" s="9"/>
      <c r="FAE48" s="9"/>
      <c r="FAF48" s="9"/>
      <c r="FAG48" s="308"/>
      <c r="FAH48" s="7"/>
      <c r="FAI48" s="8"/>
      <c r="FAJ48" s="10"/>
      <c r="FAK48" s="9"/>
      <c r="FAL48" s="9"/>
      <c r="FAM48" s="9"/>
      <c r="FAN48" s="308"/>
      <c r="FAO48" s="7"/>
      <c r="FAP48" s="8"/>
      <c r="FAQ48" s="10"/>
      <c r="FAR48" s="9"/>
      <c r="FAS48" s="9"/>
      <c r="FAT48" s="9"/>
      <c r="FAU48" s="308"/>
      <c r="FAV48" s="7"/>
      <c r="FAW48" s="8"/>
      <c r="FAX48" s="10"/>
      <c r="FAY48" s="9"/>
      <c r="FAZ48" s="9"/>
      <c r="FBA48" s="9"/>
      <c r="FBB48" s="308"/>
      <c r="FBC48" s="7"/>
      <c r="FBD48" s="8"/>
      <c r="FBE48" s="10"/>
      <c r="FBF48" s="9"/>
      <c r="FBG48" s="9"/>
      <c r="FBH48" s="9"/>
      <c r="FBI48" s="308"/>
      <c r="FBJ48" s="7"/>
      <c r="FBK48" s="8"/>
      <c r="FBL48" s="10"/>
      <c r="FBM48" s="9"/>
      <c r="FBN48" s="9"/>
      <c r="FBO48" s="9"/>
      <c r="FBP48" s="308"/>
      <c r="FBQ48" s="7"/>
      <c r="FBR48" s="8"/>
      <c r="FBS48" s="10"/>
      <c r="FBT48" s="9"/>
      <c r="FBU48" s="9"/>
      <c r="FBV48" s="9"/>
      <c r="FBW48" s="308"/>
      <c r="FBX48" s="7"/>
      <c r="FBY48" s="8"/>
      <c r="FBZ48" s="10"/>
      <c r="FCA48" s="9"/>
      <c r="FCB48" s="9"/>
      <c r="FCC48" s="9"/>
      <c r="FCD48" s="308"/>
      <c r="FCE48" s="7"/>
      <c r="FCF48" s="8"/>
      <c r="FCG48" s="10"/>
      <c r="FCH48" s="9"/>
      <c r="FCI48" s="9"/>
      <c r="FCJ48" s="9"/>
      <c r="FCK48" s="308"/>
      <c r="FCL48" s="7"/>
      <c r="FCM48" s="8"/>
      <c r="FCN48" s="10"/>
      <c r="FCO48" s="9"/>
      <c r="FCP48" s="9"/>
      <c r="FCQ48" s="9"/>
      <c r="FCR48" s="308"/>
      <c r="FCS48" s="7"/>
      <c r="FCT48" s="8"/>
      <c r="FCU48" s="10"/>
      <c r="FCV48" s="9"/>
      <c r="FCW48" s="9"/>
      <c r="FCX48" s="9"/>
      <c r="FCY48" s="308"/>
      <c r="FCZ48" s="7"/>
      <c r="FDA48" s="8"/>
      <c r="FDB48" s="10"/>
      <c r="FDC48" s="9"/>
      <c r="FDD48" s="9"/>
      <c r="FDE48" s="9"/>
      <c r="FDF48" s="308"/>
      <c r="FDG48" s="7"/>
      <c r="FDH48" s="8"/>
      <c r="FDI48" s="10"/>
      <c r="FDJ48" s="9"/>
      <c r="FDK48" s="9"/>
      <c r="FDL48" s="9"/>
      <c r="FDM48" s="308"/>
      <c r="FDN48" s="7"/>
      <c r="FDO48" s="8"/>
      <c r="FDP48" s="10"/>
      <c r="FDQ48" s="9"/>
      <c r="FDR48" s="9"/>
      <c r="FDS48" s="9"/>
      <c r="FDT48" s="308"/>
      <c r="FDU48" s="7"/>
      <c r="FDV48" s="8"/>
      <c r="FDW48" s="10"/>
      <c r="FDX48" s="9"/>
      <c r="FDY48" s="9"/>
      <c r="FDZ48" s="9"/>
      <c r="FEA48" s="308"/>
      <c r="FEB48" s="7"/>
      <c r="FEC48" s="8"/>
      <c r="FED48" s="10"/>
      <c r="FEE48" s="9"/>
      <c r="FEF48" s="9"/>
      <c r="FEG48" s="9"/>
      <c r="FEH48" s="308"/>
      <c r="FEI48" s="7"/>
      <c r="FEJ48" s="8"/>
      <c r="FEK48" s="10"/>
      <c r="FEL48" s="9"/>
      <c r="FEM48" s="9"/>
      <c r="FEN48" s="9"/>
      <c r="FEO48" s="308"/>
      <c r="FEP48" s="7"/>
      <c r="FEQ48" s="8"/>
      <c r="FER48" s="10"/>
      <c r="FES48" s="9"/>
      <c r="FET48" s="9"/>
      <c r="FEU48" s="9"/>
      <c r="FEV48" s="308"/>
      <c r="FEW48" s="7"/>
      <c r="FEX48" s="8"/>
      <c r="FEY48" s="10"/>
      <c r="FEZ48" s="9"/>
      <c r="FFA48" s="9"/>
      <c r="FFB48" s="9"/>
      <c r="FFC48" s="308"/>
      <c r="FFD48" s="7"/>
      <c r="FFE48" s="8"/>
      <c r="FFF48" s="10"/>
      <c r="FFG48" s="9"/>
      <c r="FFH48" s="9"/>
      <c r="FFI48" s="9"/>
      <c r="FFJ48" s="308"/>
      <c r="FFK48" s="7"/>
      <c r="FFL48" s="8"/>
      <c r="FFM48" s="10"/>
      <c r="FFN48" s="9"/>
      <c r="FFO48" s="9"/>
      <c r="FFP48" s="9"/>
      <c r="FFQ48" s="308"/>
      <c r="FFR48" s="7"/>
      <c r="FFS48" s="8"/>
      <c r="FFT48" s="10"/>
      <c r="FFU48" s="9"/>
      <c r="FFV48" s="9"/>
      <c r="FFW48" s="9"/>
      <c r="FFX48" s="308"/>
      <c r="FFY48" s="7"/>
      <c r="FFZ48" s="8"/>
      <c r="FGA48" s="10"/>
      <c r="FGB48" s="9"/>
      <c r="FGC48" s="9"/>
      <c r="FGD48" s="9"/>
      <c r="FGE48" s="308"/>
      <c r="FGF48" s="7"/>
      <c r="FGG48" s="8"/>
      <c r="FGH48" s="10"/>
      <c r="FGI48" s="9"/>
      <c r="FGJ48" s="9"/>
      <c r="FGK48" s="9"/>
      <c r="FGL48" s="308"/>
      <c r="FGM48" s="7"/>
      <c r="FGN48" s="8"/>
      <c r="FGO48" s="10"/>
      <c r="FGP48" s="9"/>
      <c r="FGQ48" s="9"/>
      <c r="FGR48" s="9"/>
      <c r="FGS48" s="308"/>
      <c r="FGT48" s="7"/>
      <c r="FGU48" s="8"/>
      <c r="FGV48" s="10"/>
      <c r="FGW48" s="9"/>
      <c r="FGX48" s="9"/>
      <c r="FGY48" s="9"/>
      <c r="FGZ48" s="308"/>
      <c r="FHA48" s="7"/>
      <c r="FHB48" s="8"/>
      <c r="FHC48" s="10"/>
      <c r="FHD48" s="9"/>
      <c r="FHE48" s="9"/>
      <c r="FHF48" s="9"/>
      <c r="FHG48" s="308"/>
      <c r="FHH48" s="7"/>
      <c r="FHI48" s="8"/>
      <c r="FHJ48" s="10"/>
      <c r="FHK48" s="9"/>
      <c r="FHL48" s="9"/>
      <c r="FHM48" s="9"/>
      <c r="FHN48" s="308"/>
      <c r="FHO48" s="7"/>
      <c r="FHP48" s="8"/>
      <c r="FHQ48" s="10"/>
      <c r="FHR48" s="9"/>
      <c r="FHS48" s="9"/>
      <c r="FHT48" s="9"/>
      <c r="FHU48" s="308"/>
      <c r="FHV48" s="7"/>
      <c r="FHW48" s="8"/>
      <c r="FHX48" s="10"/>
      <c r="FHY48" s="9"/>
      <c r="FHZ48" s="9"/>
      <c r="FIA48" s="9"/>
      <c r="FIB48" s="308"/>
      <c r="FIC48" s="7"/>
      <c r="FID48" s="8"/>
      <c r="FIE48" s="10"/>
      <c r="FIF48" s="9"/>
      <c r="FIG48" s="9"/>
      <c r="FIH48" s="9"/>
      <c r="FII48" s="308"/>
      <c r="FIJ48" s="7"/>
      <c r="FIK48" s="8"/>
      <c r="FIL48" s="10"/>
      <c r="FIM48" s="9"/>
      <c r="FIN48" s="9"/>
      <c r="FIO48" s="9"/>
      <c r="FIP48" s="308"/>
      <c r="FIQ48" s="7"/>
      <c r="FIR48" s="8"/>
      <c r="FIS48" s="10"/>
      <c r="FIT48" s="9"/>
      <c r="FIU48" s="9"/>
      <c r="FIV48" s="9"/>
      <c r="FIW48" s="308"/>
      <c r="FIX48" s="7"/>
      <c r="FIY48" s="8"/>
      <c r="FIZ48" s="10"/>
      <c r="FJA48" s="9"/>
      <c r="FJB48" s="9"/>
      <c r="FJC48" s="9"/>
      <c r="FJD48" s="308"/>
      <c r="FJE48" s="7"/>
      <c r="FJF48" s="8"/>
      <c r="FJG48" s="10"/>
      <c r="FJH48" s="9"/>
      <c r="FJI48" s="9"/>
      <c r="FJJ48" s="9"/>
      <c r="FJK48" s="308"/>
      <c r="FJL48" s="7"/>
      <c r="FJM48" s="8"/>
      <c r="FJN48" s="10"/>
      <c r="FJO48" s="9"/>
      <c r="FJP48" s="9"/>
      <c r="FJQ48" s="9"/>
      <c r="FJR48" s="308"/>
      <c r="FJS48" s="7"/>
      <c r="FJT48" s="8"/>
      <c r="FJU48" s="10"/>
      <c r="FJV48" s="9"/>
      <c r="FJW48" s="9"/>
      <c r="FJX48" s="9"/>
      <c r="FJY48" s="308"/>
      <c r="FJZ48" s="7"/>
      <c r="FKA48" s="8"/>
      <c r="FKB48" s="10"/>
      <c r="FKC48" s="9"/>
      <c r="FKD48" s="9"/>
      <c r="FKE48" s="9"/>
      <c r="FKF48" s="308"/>
      <c r="FKG48" s="7"/>
      <c r="FKH48" s="8"/>
      <c r="FKI48" s="10"/>
      <c r="FKJ48" s="9"/>
      <c r="FKK48" s="9"/>
      <c r="FKL48" s="9"/>
      <c r="FKM48" s="308"/>
      <c r="FKN48" s="7"/>
      <c r="FKO48" s="8"/>
      <c r="FKP48" s="10"/>
      <c r="FKQ48" s="9"/>
      <c r="FKR48" s="9"/>
      <c r="FKS48" s="9"/>
      <c r="FKT48" s="308"/>
      <c r="FKU48" s="7"/>
      <c r="FKV48" s="8"/>
      <c r="FKW48" s="10"/>
      <c r="FKX48" s="9"/>
      <c r="FKY48" s="9"/>
      <c r="FKZ48" s="9"/>
      <c r="FLA48" s="308"/>
      <c r="FLB48" s="7"/>
      <c r="FLC48" s="8"/>
      <c r="FLD48" s="10"/>
      <c r="FLE48" s="9"/>
      <c r="FLF48" s="9"/>
      <c r="FLG48" s="9"/>
      <c r="FLH48" s="308"/>
      <c r="FLI48" s="7"/>
      <c r="FLJ48" s="8"/>
      <c r="FLK48" s="10"/>
      <c r="FLL48" s="9"/>
      <c r="FLM48" s="9"/>
      <c r="FLN48" s="9"/>
      <c r="FLO48" s="308"/>
      <c r="FLP48" s="7"/>
      <c r="FLQ48" s="8"/>
      <c r="FLR48" s="10"/>
      <c r="FLS48" s="9"/>
      <c r="FLT48" s="9"/>
      <c r="FLU48" s="9"/>
      <c r="FLV48" s="308"/>
      <c r="FLW48" s="7"/>
      <c r="FLX48" s="8"/>
      <c r="FLY48" s="10"/>
      <c r="FLZ48" s="9"/>
      <c r="FMA48" s="9"/>
      <c r="FMB48" s="9"/>
      <c r="FMC48" s="308"/>
      <c r="FMD48" s="7"/>
      <c r="FME48" s="8"/>
      <c r="FMF48" s="10"/>
      <c r="FMG48" s="9"/>
      <c r="FMH48" s="9"/>
      <c r="FMI48" s="9"/>
      <c r="FMJ48" s="308"/>
      <c r="FMK48" s="7"/>
      <c r="FML48" s="8"/>
      <c r="FMM48" s="10"/>
      <c r="FMN48" s="9"/>
      <c r="FMO48" s="9"/>
      <c r="FMP48" s="9"/>
      <c r="FMQ48" s="308"/>
      <c r="FMR48" s="7"/>
      <c r="FMS48" s="8"/>
      <c r="FMT48" s="10"/>
      <c r="FMU48" s="9"/>
      <c r="FMV48" s="9"/>
      <c r="FMW48" s="9"/>
      <c r="FMX48" s="308"/>
      <c r="FMY48" s="7"/>
      <c r="FMZ48" s="8"/>
      <c r="FNA48" s="10"/>
      <c r="FNB48" s="9"/>
      <c r="FNC48" s="9"/>
      <c r="FND48" s="9"/>
      <c r="FNE48" s="308"/>
      <c r="FNF48" s="7"/>
      <c r="FNG48" s="8"/>
      <c r="FNH48" s="10"/>
      <c r="FNI48" s="9"/>
      <c r="FNJ48" s="9"/>
      <c r="FNK48" s="9"/>
      <c r="FNL48" s="308"/>
      <c r="FNM48" s="7"/>
      <c r="FNN48" s="8"/>
      <c r="FNO48" s="10"/>
      <c r="FNP48" s="9"/>
      <c r="FNQ48" s="9"/>
      <c r="FNR48" s="9"/>
      <c r="FNS48" s="308"/>
      <c r="FNT48" s="7"/>
      <c r="FNU48" s="8"/>
      <c r="FNV48" s="10"/>
      <c r="FNW48" s="9"/>
      <c r="FNX48" s="9"/>
      <c r="FNY48" s="9"/>
      <c r="FNZ48" s="308"/>
      <c r="FOA48" s="7"/>
      <c r="FOB48" s="8"/>
      <c r="FOC48" s="10"/>
      <c r="FOD48" s="9"/>
      <c r="FOE48" s="9"/>
      <c r="FOF48" s="9"/>
      <c r="FOG48" s="308"/>
      <c r="FOH48" s="7"/>
      <c r="FOI48" s="8"/>
      <c r="FOJ48" s="10"/>
      <c r="FOK48" s="9"/>
      <c r="FOL48" s="9"/>
      <c r="FOM48" s="9"/>
      <c r="FON48" s="308"/>
      <c r="FOO48" s="7"/>
      <c r="FOP48" s="8"/>
      <c r="FOQ48" s="10"/>
      <c r="FOR48" s="9"/>
      <c r="FOS48" s="9"/>
      <c r="FOT48" s="9"/>
      <c r="FOU48" s="308"/>
      <c r="FOV48" s="7"/>
      <c r="FOW48" s="8"/>
      <c r="FOX48" s="10"/>
      <c r="FOY48" s="9"/>
      <c r="FOZ48" s="9"/>
      <c r="FPA48" s="9"/>
      <c r="FPB48" s="308"/>
      <c r="FPC48" s="7"/>
      <c r="FPD48" s="8"/>
      <c r="FPE48" s="10"/>
      <c r="FPF48" s="9"/>
      <c r="FPG48" s="9"/>
      <c r="FPH48" s="9"/>
      <c r="FPI48" s="308"/>
      <c r="FPJ48" s="7"/>
      <c r="FPK48" s="8"/>
      <c r="FPL48" s="10"/>
      <c r="FPM48" s="9"/>
      <c r="FPN48" s="9"/>
      <c r="FPO48" s="9"/>
      <c r="FPP48" s="308"/>
      <c r="FPQ48" s="7"/>
      <c r="FPR48" s="8"/>
      <c r="FPS48" s="10"/>
      <c r="FPT48" s="9"/>
      <c r="FPU48" s="9"/>
      <c r="FPV48" s="9"/>
      <c r="FPW48" s="308"/>
      <c r="FPX48" s="7"/>
      <c r="FPY48" s="8"/>
      <c r="FPZ48" s="10"/>
      <c r="FQA48" s="9"/>
      <c r="FQB48" s="9"/>
      <c r="FQC48" s="9"/>
      <c r="FQD48" s="308"/>
      <c r="FQE48" s="7"/>
      <c r="FQF48" s="8"/>
      <c r="FQG48" s="10"/>
      <c r="FQH48" s="9"/>
      <c r="FQI48" s="9"/>
      <c r="FQJ48" s="9"/>
      <c r="FQK48" s="308"/>
      <c r="FQL48" s="7"/>
      <c r="FQM48" s="8"/>
      <c r="FQN48" s="10"/>
      <c r="FQO48" s="9"/>
      <c r="FQP48" s="9"/>
      <c r="FQQ48" s="9"/>
      <c r="FQR48" s="308"/>
      <c r="FQS48" s="7"/>
      <c r="FQT48" s="8"/>
      <c r="FQU48" s="10"/>
      <c r="FQV48" s="9"/>
      <c r="FQW48" s="9"/>
      <c r="FQX48" s="9"/>
      <c r="FQY48" s="308"/>
      <c r="FQZ48" s="7"/>
      <c r="FRA48" s="8"/>
      <c r="FRB48" s="10"/>
      <c r="FRC48" s="9"/>
      <c r="FRD48" s="9"/>
      <c r="FRE48" s="9"/>
      <c r="FRF48" s="308"/>
      <c r="FRG48" s="7"/>
      <c r="FRH48" s="8"/>
      <c r="FRI48" s="10"/>
      <c r="FRJ48" s="9"/>
      <c r="FRK48" s="9"/>
      <c r="FRL48" s="9"/>
      <c r="FRM48" s="308"/>
      <c r="FRN48" s="7"/>
      <c r="FRO48" s="8"/>
      <c r="FRP48" s="10"/>
      <c r="FRQ48" s="9"/>
      <c r="FRR48" s="9"/>
      <c r="FRS48" s="9"/>
      <c r="FRT48" s="308"/>
      <c r="FRU48" s="7"/>
      <c r="FRV48" s="8"/>
      <c r="FRW48" s="10"/>
      <c r="FRX48" s="9"/>
      <c r="FRY48" s="9"/>
      <c r="FRZ48" s="9"/>
      <c r="FSA48" s="308"/>
      <c r="FSB48" s="7"/>
      <c r="FSC48" s="8"/>
      <c r="FSD48" s="10"/>
      <c r="FSE48" s="9"/>
      <c r="FSF48" s="9"/>
      <c r="FSG48" s="9"/>
      <c r="FSH48" s="308"/>
      <c r="FSI48" s="7"/>
      <c r="FSJ48" s="8"/>
      <c r="FSK48" s="10"/>
      <c r="FSL48" s="9"/>
      <c r="FSM48" s="9"/>
      <c r="FSN48" s="9"/>
      <c r="FSO48" s="308"/>
      <c r="FSP48" s="7"/>
      <c r="FSQ48" s="8"/>
      <c r="FSR48" s="10"/>
      <c r="FSS48" s="9"/>
      <c r="FST48" s="9"/>
      <c r="FSU48" s="9"/>
      <c r="FSV48" s="308"/>
      <c r="FSW48" s="7"/>
      <c r="FSX48" s="8"/>
      <c r="FSY48" s="10"/>
      <c r="FSZ48" s="9"/>
      <c r="FTA48" s="9"/>
      <c r="FTB48" s="9"/>
      <c r="FTC48" s="308"/>
      <c r="FTD48" s="7"/>
      <c r="FTE48" s="8"/>
      <c r="FTF48" s="10"/>
      <c r="FTG48" s="9"/>
      <c r="FTH48" s="9"/>
      <c r="FTI48" s="9"/>
      <c r="FTJ48" s="308"/>
      <c r="FTK48" s="7"/>
      <c r="FTL48" s="8"/>
      <c r="FTM48" s="10"/>
      <c r="FTN48" s="9"/>
      <c r="FTO48" s="9"/>
      <c r="FTP48" s="9"/>
      <c r="FTQ48" s="308"/>
      <c r="FTR48" s="7"/>
      <c r="FTS48" s="8"/>
      <c r="FTT48" s="10"/>
      <c r="FTU48" s="9"/>
      <c r="FTV48" s="9"/>
      <c r="FTW48" s="9"/>
      <c r="FTX48" s="308"/>
      <c r="FTY48" s="7"/>
      <c r="FTZ48" s="8"/>
      <c r="FUA48" s="10"/>
      <c r="FUB48" s="9"/>
      <c r="FUC48" s="9"/>
      <c r="FUD48" s="9"/>
      <c r="FUE48" s="308"/>
      <c r="FUF48" s="7"/>
      <c r="FUG48" s="8"/>
      <c r="FUH48" s="10"/>
      <c r="FUI48" s="9"/>
      <c r="FUJ48" s="9"/>
      <c r="FUK48" s="9"/>
      <c r="FUL48" s="308"/>
      <c r="FUM48" s="7"/>
      <c r="FUN48" s="8"/>
      <c r="FUO48" s="10"/>
      <c r="FUP48" s="9"/>
      <c r="FUQ48" s="9"/>
      <c r="FUR48" s="9"/>
      <c r="FUS48" s="308"/>
      <c r="FUT48" s="7"/>
      <c r="FUU48" s="8"/>
      <c r="FUV48" s="10"/>
      <c r="FUW48" s="9"/>
      <c r="FUX48" s="9"/>
      <c r="FUY48" s="9"/>
      <c r="FUZ48" s="308"/>
      <c r="FVA48" s="7"/>
      <c r="FVB48" s="8"/>
      <c r="FVC48" s="10"/>
      <c r="FVD48" s="9"/>
      <c r="FVE48" s="9"/>
      <c r="FVF48" s="9"/>
      <c r="FVG48" s="308"/>
      <c r="FVH48" s="7"/>
      <c r="FVI48" s="8"/>
      <c r="FVJ48" s="10"/>
      <c r="FVK48" s="9"/>
      <c r="FVL48" s="9"/>
      <c r="FVM48" s="9"/>
      <c r="FVN48" s="308"/>
      <c r="FVO48" s="7"/>
      <c r="FVP48" s="8"/>
      <c r="FVQ48" s="10"/>
      <c r="FVR48" s="9"/>
      <c r="FVS48" s="9"/>
      <c r="FVT48" s="9"/>
      <c r="FVU48" s="308"/>
      <c r="FVV48" s="7"/>
      <c r="FVW48" s="8"/>
      <c r="FVX48" s="10"/>
      <c r="FVY48" s="9"/>
      <c r="FVZ48" s="9"/>
      <c r="FWA48" s="9"/>
      <c r="FWB48" s="308"/>
      <c r="FWC48" s="7"/>
      <c r="FWD48" s="8"/>
      <c r="FWE48" s="10"/>
      <c r="FWF48" s="9"/>
      <c r="FWG48" s="9"/>
      <c r="FWH48" s="9"/>
      <c r="FWI48" s="308"/>
      <c r="FWJ48" s="7"/>
      <c r="FWK48" s="8"/>
      <c r="FWL48" s="10"/>
      <c r="FWM48" s="9"/>
      <c r="FWN48" s="9"/>
      <c r="FWO48" s="9"/>
      <c r="FWP48" s="308"/>
      <c r="FWQ48" s="7"/>
      <c r="FWR48" s="8"/>
      <c r="FWS48" s="10"/>
      <c r="FWT48" s="9"/>
      <c r="FWU48" s="9"/>
      <c r="FWV48" s="9"/>
      <c r="FWW48" s="308"/>
      <c r="FWX48" s="7"/>
      <c r="FWY48" s="8"/>
      <c r="FWZ48" s="10"/>
      <c r="FXA48" s="9"/>
      <c r="FXB48" s="9"/>
      <c r="FXC48" s="9"/>
      <c r="FXD48" s="308"/>
      <c r="FXE48" s="7"/>
      <c r="FXF48" s="8"/>
      <c r="FXG48" s="10"/>
      <c r="FXH48" s="9"/>
      <c r="FXI48" s="9"/>
      <c r="FXJ48" s="9"/>
      <c r="FXK48" s="308"/>
      <c r="FXL48" s="7"/>
      <c r="FXM48" s="8"/>
      <c r="FXN48" s="10"/>
      <c r="FXO48" s="9"/>
      <c r="FXP48" s="9"/>
      <c r="FXQ48" s="9"/>
      <c r="FXR48" s="308"/>
      <c r="FXS48" s="7"/>
      <c r="FXT48" s="8"/>
      <c r="FXU48" s="10"/>
      <c r="FXV48" s="9"/>
      <c r="FXW48" s="9"/>
      <c r="FXX48" s="9"/>
      <c r="FXY48" s="308"/>
      <c r="FXZ48" s="7"/>
      <c r="FYA48" s="8"/>
      <c r="FYB48" s="10"/>
      <c r="FYC48" s="9"/>
      <c r="FYD48" s="9"/>
      <c r="FYE48" s="9"/>
      <c r="FYF48" s="308"/>
      <c r="FYG48" s="7"/>
      <c r="FYH48" s="8"/>
      <c r="FYI48" s="10"/>
      <c r="FYJ48" s="9"/>
      <c r="FYK48" s="9"/>
      <c r="FYL48" s="9"/>
      <c r="FYM48" s="308"/>
      <c r="FYN48" s="7"/>
      <c r="FYO48" s="8"/>
      <c r="FYP48" s="10"/>
      <c r="FYQ48" s="9"/>
      <c r="FYR48" s="9"/>
      <c r="FYS48" s="9"/>
      <c r="FYT48" s="308"/>
      <c r="FYU48" s="7"/>
      <c r="FYV48" s="8"/>
      <c r="FYW48" s="10"/>
      <c r="FYX48" s="9"/>
      <c r="FYY48" s="9"/>
      <c r="FYZ48" s="9"/>
      <c r="FZA48" s="308"/>
      <c r="FZB48" s="7"/>
      <c r="FZC48" s="8"/>
      <c r="FZD48" s="10"/>
      <c r="FZE48" s="9"/>
      <c r="FZF48" s="9"/>
      <c r="FZG48" s="9"/>
      <c r="FZH48" s="308"/>
      <c r="FZI48" s="7"/>
      <c r="FZJ48" s="8"/>
      <c r="FZK48" s="10"/>
      <c r="FZL48" s="9"/>
      <c r="FZM48" s="9"/>
      <c r="FZN48" s="9"/>
      <c r="FZO48" s="308"/>
      <c r="FZP48" s="7"/>
      <c r="FZQ48" s="8"/>
      <c r="FZR48" s="10"/>
      <c r="FZS48" s="9"/>
      <c r="FZT48" s="9"/>
      <c r="FZU48" s="9"/>
      <c r="FZV48" s="308"/>
      <c r="FZW48" s="7"/>
      <c r="FZX48" s="8"/>
      <c r="FZY48" s="10"/>
      <c r="FZZ48" s="9"/>
      <c r="GAA48" s="9"/>
      <c r="GAB48" s="9"/>
      <c r="GAC48" s="308"/>
      <c r="GAD48" s="7"/>
      <c r="GAE48" s="8"/>
      <c r="GAF48" s="10"/>
      <c r="GAG48" s="9"/>
      <c r="GAH48" s="9"/>
      <c r="GAI48" s="9"/>
      <c r="GAJ48" s="308"/>
      <c r="GAK48" s="7"/>
      <c r="GAL48" s="8"/>
      <c r="GAM48" s="10"/>
      <c r="GAN48" s="9"/>
      <c r="GAO48" s="9"/>
      <c r="GAP48" s="9"/>
      <c r="GAQ48" s="308"/>
      <c r="GAR48" s="7"/>
      <c r="GAS48" s="8"/>
      <c r="GAT48" s="10"/>
      <c r="GAU48" s="9"/>
      <c r="GAV48" s="9"/>
      <c r="GAW48" s="9"/>
      <c r="GAX48" s="308"/>
      <c r="GAY48" s="7"/>
      <c r="GAZ48" s="8"/>
      <c r="GBA48" s="10"/>
      <c r="GBB48" s="9"/>
      <c r="GBC48" s="9"/>
      <c r="GBD48" s="9"/>
      <c r="GBE48" s="308"/>
      <c r="GBF48" s="7"/>
      <c r="GBG48" s="8"/>
      <c r="GBH48" s="10"/>
      <c r="GBI48" s="9"/>
      <c r="GBJ48" s="9"/>
      <c r="GBK48" s="9"/>
      <c r="GBL48" s="308"/>
      <c r="GBM48" s="7"/>
      <c r="GBN48" s="8"/>
      <c r="GBO48" s="10"/>
      <c r="GBP48" s="9"/>
      <c r="GBQ48" s="9"/>
      <c r="GBR48" s="9"/>
      <c r="GBS48" s="308"/>
      <c r="GBT48" s="7"/>
      <c r="GBU48" s="8"/>
      <c r="GBV48" s="10"/>
      <c r="GBW48" s="9"/>
      <c r="GBX48" s="9"/>
      <c r="GBY48" s="9"/>
      <c r="GBZ48" s="308"/>
      <c r="GCA48" s="7"/>
      <c r="GCB48" s="8"/>
      <c r="GCC48" s="10"/>
      <c r="GCD48" s="9"/>
      <c r="GCE48" s="9"/>
      <c r="GCF48" s="9"/>
      <c r="GCG48" s="308"/>
      <c r="GCH48" s="7"/>
      <c r="GCI48" s="8"/>
      <c r="GCJ48" s="10"/>
      <c r="GCK48" s="9"/>
      <c r="GCL48" s="9"/>
      <c r="GCM48" s="9"/>
      <c r="GCN48" s="308"/>
      <c r="GCO48" s="7"/>
      <c r="GCP48" s="8"/>
      <c r="GCQ48" s="10"/>
      <c r="GCR48" s="9"/>
      <c r="GCS48" s="9"/>
      <c r="GCT48" s="9"/>
      <c r="GCU48" s="308"/>
      <c r="GCV48" s="7"/>
      <c r="GCW48" s="8"/>
      <c r="GCX48" s="10"/>
      <c r="GCY48" s="9"/>
      <c r="GCZ48" s="9"/>
      <c r="GDA48" s="9"/>
      <c r="GDB48" s="308"/>
      <c r="GDC48" s="7"/>
      <c r="GDD48" s="8"/>
      <c r="GDE48" s="10"/>
      <c r="GDF48" s="9"/>
      <c r="GDG48" s="9"/>
      <c r="GDH48" s="9"/>
      <c r="GDI48" s="308"/>
      <c r="GDJ48" s="7"/>
      <c r="GDK48" s="8"/>
      <c r="GDL48" s="10"/>
      <c r="GDM48" s="9"/>
      <c r="GDN48" s="9"/>
      <c r="GDO48" s="9"/>
      <c r="GDP48" s="308"/>
      <c r="GDQ48" s="7"/>
      <c r="GDR48" s="8"/>
      <c r="GDS48" s="10"/>
      <c r="GDT48" s="9"/>
      <c r="GDU48" s="9"/>
      <c r="GDV48" s="9"/>
      <c r="GDW48" s="308"/>
      <c r="GDX48" s="7"/>
      <c r="GDY48" s="8"/>
      <c r="GDZ48" s="10"/>
      <c r="GEA48" s="9"/>
      <c r="GEB48" s="9"/>
      <c r="GEC48" s="9"/>
      <c r="GED48" s="308"/>
      <c r="GEE48" s="7"/>
      <c r="GEF48" s="8"/>
      <c r="GEG48" s="10"/>
      <c r="GEH48" s="9"/>
      <c r="GEI48" s="9"/>
      <c r="GEJ48" s="9"/>
      <c r="GEK48" s="308"/>
      <c r="GEL48" s="7"/>
      <c r="GEM48" s="8"/>
      <c r="GEN48" s="10"/>
      <c r="GEO48" s="9"/>
      <c r="GEP48" s="9"/>
      <c r="GEQ48" s="9"/>
      <c r="GER48" s="308"/>
      <c r="GES48" s="7"/>
      <c r="GET48" s="8"/>
      <c r="GEU48" s="10"/>
      <c r="GEV48" s="9"/>
      <c r="GEW48" s="9"/>
      <c r="GEX48" s="9"/>
      <c r="GEY48" s="308"/>
      <c r="GEZ48" s="7"/>
      <c r="GFA48" s="8"/>
      <c r="GFB48" s="10"/>
      <c r="GFC48" s="9"/>
      <c r="GFD48" s="9"/>
      <c r="GFE48" s="9"/>
      <c r="GFF48" s="308"/>
      <c r="GFG48" s="7"/>
      <c r="GFH48" s="8"/>
      <c r="GFI48" s="10"/>
      <c r="GFJ48" s="9"/>
      <c r="GFK48" s="9"/>
      <c r="GFL48" s="9"/>
      <c r="GFM48" s="308"/>
      <c r="GFN48" s="7"/>
      <c r="GFO48" s="8"/>
      <c r="GFP48" s="10"/>
      <c r="GFQ48" s="9"/>
      <c r="GFR48" s="9"/>
      <c r="GFS48" s="9"/>
      <c r="GFT48" s="308"/>
      <c r="GFU48" s="7"/>
      <c r="GFV48" s="8"/>
      <c r="GFW48" s="10"/>
      <c r="GFX48" s="9"/>
      <c r="GFY48" s="9"/>
      <c r="GFZ48" s="9"/>
      <c r="GGA48" s="308"/>
      <c r="GGB48" s="7"/>
      <c r="GGC48" s="8"/>
      <c r="GGD48" s="10"/>
      <c r="GGE48" s="9"/>
      <c r="GGF48" s="9"/>
      <c r="GGG48" s="9"/>
      <c r="GGH48" s="308"/>
      <c r="GGI48" s="7"/>
      <c r="GGJ48" s="8"/>
      <c r="GGK48" s="10"/>
      <c r="GGL48" s="9"/>
      <c r="GGM48" s="9"/>
      <c r="GGN48" s="9"/>
      <c r="GGO48" s="308"/>
      <c r="GGP48" s="7"/>
      <c r="GGQ48" s="8"/>
      <c r="GGR48" s="10"/>
      <c r="GGS48" s="9"/>
      <c r="GGT48" s="9"/>
      <c r="GGU48" s="9"/>
      <c r="GGV48" s="308"/>
      <c r="GGW48" s="7"/>
      <c r="GGX48" s="8"/>
      <c r="GGY48" s="10"/>
      <c r="GGZ48" s="9"/>
      <c r="GHA48" s="9"/>
      <c r="GHB48" s="9"/>
      <c r="GHC48" s="308"/>
      <c r="GHD48" s="7"/>
      <c r="GHE48" s="8"/>
      <c r="GHF48" s="10"/>
      <c r="GHG48" s="9"/>
      <c r="GHH48" s="9"/>
      <c r="GHI48" s="9"/>
      <c r="GHJ48" s="308"/>
      <c r="GHK48" s="7"/>
      <c r="GHL48" s="8"/>
      <c r="GHM48" s="10"/>
      <c r="GHN48" s="9"/>
      <c r="GHO48" s="9"/>
      <c r="GHP48" s="9"/>
      <c r="GHQ48" s="308"/>
      <c r="GHR48" s="7"/>
      <c r="GHS48" s="8"/>
      <c r="GHT48" s="10"/>
      <c r="GHU48" s="9"/>
      <c r="GHV48" s="9"/>
      <c r="GHW48" s="9"/>
      <c r="GHX48" s="308"/>
      <c r="GHY48" s="7"/>
      <c r="GHZ48" s="8"/>
      <c r="GIA48" s="10"/>
      <c r="GIB48" s="9"/>
      <c r="GIC48" s="9"/>
      <c r="GID48" s="9"/>
      <c r="GIE48" s="308"/>
      <c r="GIF48" s="7"/>
      <c r="GIG48" s="8"/>
      <c r="GIH48" s="10"/>
      <c r="GII48" s="9"/>
      <c r="GIJ48" s="9"/>
      <c r="GIK48" s="9"/>
      <c r="GIL48" s="308"/>
      <c r="GIM48" s="7"/>
      <c r="GIN48" s="8"/>
      <c r="GIO48" s="10"/>
      <c r="GIP48" s="9"/>
      <c r="GIQ48" s="9"/>
      <c r="GIR48" s="9"/>
      <c r="GIS48" s="308"/>
      <c r="GIT48" s="7"/>
      <c r="GIU48" s="8"/>
      <c r="GIV48" s="10"/>
      <c r="GIW48" s="9"/>
      <c r="GIX48" s="9"/>
      <c r="GIY48" s="9"/>
      <c r="GIZ48" s="308"/>
      <c r="GJA48" s="7"/>
      <c r="GJB48" s="8"/>
      <c r="GJC48" s="10"/>
      <c r="GJD48" s="9"/>
      <c r="GJE48" s="9"/>
      <c r="GJF48" s="9"/>
      <c r="GJG48" s="308"/>
      <c r="GJH48" s="7"/>
      <c r="GJI48" s="8"/>
      <c r="GJJ48" s="10"/>
      <c r="GJK48" s="9"/>
      <c r="GJL48" s="9"/>
      <c r="GJM48" s="9"/>
      <c r="GJN48" s="308"/>
      <c r="GJO48" s="7"/>
      <c r="GJP48" s="8"/>
      <c r="GJQ48" s="10"/>
      <c r="GJR48" s="9"/>
      <c r="GJS48" s="9"/>
      <c r="GJT48" s="9"/>
      <c r="GJU48" s="308"/>
      <c r="GJV48" s="7"/>
      <c r="GJW48" s="8"/>
      <c r="GJX48" s="10"/>
      <c r="GJY48" s="9"/>
      <c r="GJZ48" s="9"/>
      <c r="GKA48" s="9"/>
      <c r="GKB48" s="308"/>
      <c r="GKC48" s="7"/>
      <c r="GKD48" s="8"/>
      <c r="GKE48" s="10"/>
      <c r="GKF48" s="9"/>
      <c r="GKG48" s="9"/>
      <c r="GKH48" s="9"/>
      <c r="GKI48" s="308"/>
      <c r="GKJ48" s="7"/>
      <c r="GKK48" s="8"/>
      <c r="GKL48" s="10"/>
      <c r="GKM48" s="9"/>
      <c r="GKN48" s="9"/>
      <c r="GKO48" s="9"/>
      <c r="GKP48" s="308"/>
      <c r="GKQ48" s="7"/>
      <c r="GKR48" s="8"/>
      <c r="GKS48" s="10"/>
      <c r="GKT48" s="9"/>
      <c r="GKU48" s="9"/>
      <c r="GKV48" s="9"/>
      <c r="GKW48" s="308"/>
      <c r="GKX48" s="7"/>
      <c r="GKY48" s="8"/>
      <c r="GKZ48" s="10"/>
      <c r="GLA48" s="9"/>
      <c r="GLB48" s="9"/>
      <c r="GLC48" s="9"/>
      <c r="GLD48" s="308"/>
      <c r="GLE48" s="7"/>
      <c r="GLF48" s="8"/>
      <c r="GLG48" s="10"/>
      <c r="GLH48" s="9"/>
      <c r="GLI48" s="9"/>
      <c r="GLJ48" s="9"/>
      <c r="GLK48" s="308"/>
      <c r="GLL48" s="7"/>
      <c r="GLM48" s="8"/>
      <c r="GLN48" s="10"/>
      <c r="GLO48" s="9"/>
      <c r="GLP48" s="9"/>
      <c r="GLQ48" s="9"/>
      <c r="GLR48" s="308"/>
      <c r="GLS48" s="7"/>
      <c r="GLT48" s="8"/>
      <c r="GLU48" s="10"/>
      <c r="GLV48" s="9"/>
      <c r="GLW48" s="9"/>
      <c r="GLX48" s="9"/>
      <c r="GLY48" s="308"/>
      <c r="GLZ48" s="7"/>
      <c r="GMA48" s="8"/>
      <c r="GMB48" s="10"/>
      <c r="GMC48" s="9"/>
      <c r="GMD48" s="9"/>
      <c r="GME48" s="9"/>
      <c r="GMF48" s="308"/>
      <c r="GMG48" s="7"/>
      <c r="GMH48" s="8"/>
      <c r="GMI48" s="10"/>
      <c r="GMJ48" s="9"/>
      <c r="GMK48" s="9"/>
      <c r="GML48" s="9"/>
      <c r="GMM48" s="308"/>
      <c r="GMN48" s="7"/>
      <c r="GMO48" s="8"/>
      <c r="GMP48" s="10"/>
      <c r="GMQ48" s="9"/>
      <c r="GMR48" s="9"/>
      <c r="GMS48" s="9"/>
      <c r="GMT48" s="308"/>
      <c r="GMU48" s="7"/>
      <c r="GMV48" s="8"/>
      <c r="GMW48" s="10"/>
      <c r="GMX48" s="9"/>
      <c r="GMY48" s="9"/>
      <c r="GMZ48" s="9"/>
      <c r="GNA48" s="308"/>
      <c r="GNB48" s="7"/>
      <c r="GNC48" s="8"/>
      <c r="GND48" s="10"/>
      <c r="GNE48" s="9"/>
      <c r="GNF48" s="9"/>
      <c r="GNG48" s="9"/>
      <c r="GNH48" s="308"/>
      <c r="GNI48" s="7"/>
      <c r="GNJ48" s="8"/>
      <c r="GNK48" s="10"/>
      <c r="GNL48" s="9"/>
      <c r="GNM48" s="9"/>
      <c r="GNN48" s="9"/>
      <c r="GNO48" s="308"/>
      <c r="GNP48" s="7"/>
      <c r="GNQ48" s="8"/>
      <c r="GNR48" s="10"/>
      <c r="GNS48" s="9"/>
      <c r="GNT48" s="9"/>
      <c r="GNU48" s="9"/>
      <c r="GNV48" s="308"/>
      <c r="GNW48" s="7"/>
      <c r="GNX48" s="8"/>
      <c r="GNY48" s="10"/>
      <c r="GNZ48" s="9"/>
      <c r="GOA48" s="9"/>
      <c r="GOB48" s="9"/>
      <c r="GOC48" s="308"/>
      <c r="GOD48" s="7"/>
      <c r="GOE48" s="8"/>
      <c r="GOF48" s="10"/>
      <c r="GOG48" s="9"/>
      <c r="GOH48" s="9"/>
      <c r="GOI48" s="9"/>
      <c r="GOJ48" s="308"/>
      <c r="GOK48" s="7"/>
      <c r="GOL48" s="8"/>
      <c r="GOM48" s="10"/>
      <c r="GON48" s="9"/>
      <c r="GOO48" s="9"/>
      <c r="GOP48" s="9"/>
      <c r="GOQ48" s="308"/>
      <c r="GOR48" s="7"/>
      <c r="GOS48" s="8"/>
      <c r="GOT48" s="10"/>
      <c r="GOU48" s="9"/>
      <c r="GOV48" s="9"/>
      <c r="GOW48" s="9"/>
      <c r="GOX48" s="308"/>
      <c r="GOY48" s="7"/>
      <c r="GOZ48" s="8"/>
      <c r="GPA48" s="10"/>
      <c r="GPB48" s="9"/>
      <c r="GPC48" s="9"/>
      <c r="GPD48" s="9"/>
      <c r="GPE48" s="308"/>
      <c r="GPF48" s="7"/>
      <c r="GPG48" s="8"/>
      <c r="GPH48" s="10"/>
      <c r="GPI48" s="9"/>
      <c r="GPJ48" s="9"/>
      <c r="GPK48" s="9"/>
      <c r="GPL48" s="308"/>
      <c r="GPM48" s="7"/>
      <c r="GPN48" s="8"/>
      <c r="GPO48" s="10"/>
      <c r="GPP48" s="9"/>
      <c r="GPQ48" s="9"/>
      <c r="GPR48" s="9"/>
      <c r="GPS48" s="308"/>
      <c r="GPT48" s="7"/>
      <c r="GPU48" s="8"/>
      <c r="GPV48" s="10"/>
      <c r="GPW48" s="9"/>
      <c r="GPX48" s="9"/>
      <c r="GPY48" s="9"/>
      <c r="GPZ48" s="308"/>
      <c r="GQA48" s="7"/>
      <c r="GQB48" s="8"/>
      <c r="GQC48" s="10"/>
      <c r="GQD48" s="9"/>
      <c r="GQE48" s="9"/>
      <c r="GQF48" s="9"/>
      <c r="GQG48" s="308"/>
      <c r="GQH48" s="7"/>
      <c r="GQI48" s="8"/>
      <c r="GQJ48" s="10"/>
      <c r="GQK48" s="9"/>
      <c r="GQL48" s="9"/>
      <c r="GQM48" s="9"/>
      <c r="GQN48" s="308"/>
      <c r="GQO48" s="7"/>
      <c r="GQP48" s="8"/>
      <c r="GQQ48" s="10"/>
      <c r="GQR48" s="9"/>
      <c r="GQS48" s="9"/>
      <c r="GQT48" s="9"/>
      <c r="GQU48" s="308"/>
      <c r="GQV48" s="7"/>
      <c r="GQW48" s="8"/>
      <c r="GQX48" s="10"/>
      <c r="GQY48" s="9"/>
      <c r="GQZ48" s="9"/>
      <c r="GRA48" s="9"/>
      <c r="GRB48" s="308"/>
      <c r="GRC48" s="7"/>
      <c r="GRD48" s="8"/>
      <c r="GRE48" s="10"/>
      <c r="GRF48" s="9"/>
      <c r="GRG48" s="9"/>
      <c r="GRH48" s="9"/>
      <c r="GRI48" s="308"/>
      <c r="GRJ48" s="7"/>
      <c r="GRK48" s="8"/>
      <c r="GRL48" s="10"/>
      <c r="GRM48" s="9"/>
      <c r="GRN48" s="9"/>
      <c r="GRO48" s="9"/>
      <c r="GRP48" s="308"/>
      <c r="GRQ48" s="7"/>
      <c r="GRR48" s="8"/>
      <c r="GRS48" s="10"/>
      <c r="GRT48" s="9"/>
      <c r="GRU48" s="9"/>
      <c r="GRV48" s="9"/>
      <c r="GRW48" s="308"/>
      <c r="GRX48" s="7"/>
      <c r="GRY48" s="8"/>
      <c r="GRZ48" s="10"/>
      <c r="GSA48" s="9"/>
      <c r="GSB48" s="9"/>
      <c r="GSC48" s="9"/>
      <c r="GSD48" s="308"/>
      <c r="GSE48" s="7"/>
      <c r="GSF48" s="8"/>
      <c r="GSG48" s="10"/>
      <c r="GSH48" s="9"/>
      <c r="GSI48" s="9"/>
      <c r="GSJ48" s="9"/>
      <c r="GSK48" s="308"/>
      <c r="GSL48" s="7"/>
      <c r="GSM48" s="8"/>
      <c r="GSN48" s="10"/>
      <c r="GSO48" s="9"/>
      <c r="GSP48" s="9"/>
      <c r="GSQ48" s="9"/>
      <c r="GSR48" s="308"/>
      <c r="GSS48" s="7"/>
      <c r="GST48" s="8"/>
      <c r="GSU48" s="10"/>
      <c r="GSV48" s="9"/>
      <c r="GSW48" s="9"/>
      <c r="GSX48" s="9"/>
      <c r="GSY48" s="308"/>
      <c r="GSZ48" s="7"/>
      <c r="GTA48" s="8"/>
      <c r="GTB48" s="10"/>
      <c r="GTC48" s="9"/>
      <c r="GTD48" s="9"/>
      <c r="GTE48" s="9"/>
      <c r="GTF48" s="308"/>
      <c r="GTG48" s="7"/>
      <c r="GTH48" s="8"/>
      <c r="GTI48" s="10"/>
      <c r="GTJ48" s="9"/>
      <c r="GTK48" s="9"/>
      <c r="GTL48" s="9"/>
      <c r="GTM48" s="308"/>
      <c r="GTN48" s="7"/>
      <c r="GTO48" s="8"/>
      <c r="GTP48" s="10"/>
      <c r="GTQ48" s="9"/>
      <c r="GTR48" s="9"/>
      <c r="GTS48" s="9"/>
      <c r="GTT48" s="308"/>
      <c r="GTU48" s="7"/>
      <c r="GTV48" s="8"/>
      <c r="GTW48" s="10"/>
      <c r="GTX48" s="9"/>
      <c r="GTY48" s="9"/>
      <c r="GTZ48" s="9"/>
      <c r="GUA48" s="308"/>
      <c r="GUB48" s="7"/>
      <c r="GUC48" s="8"/>
      <c r="GUD48" s="10"/>
      <c r="GUE48" s="9"/>
      <c r="GUF48" s="9"/>
      <c r="GUG48" s="9"/>
      <c r="GUH48" s="308"/>
      <c r="GUI48" s="7"/>
      <c r="GUJ48" s="8"/>
      <c r="GUK48" s="10"/>
      <c r="GUL48" s="9"/>
      <c r="GUM48" s="9"/>
      <c r="GUN48" s="9"/>
      <c r="GUO48" s="308"/>
      <c r="GUP48" s="7"/>
      <c r="GUQ48" s="8"/>
      <c r="GUR48" s="10"/>
      <c r="GUS48" s="9"/>
      <c r="GUT48" s="9"/>
      <c r="GUU48" s="9"/>
      <c r="GUV48" s="308"/>
      <c r="GUW48" s="7"/>
      <c r="GUX48" s="8"/>
      <c r="GUY48" s="10"/>
      <c r="GUZ48" s="9"/>
      <c r="GVA48" s="9"/>
      <c r="GVB48" s="9"/>
      <c r="GVC48" s="308"/>
      <c r="GVD48" s="7"/>
      <c r="GVE48" s="8"/>
      <c r="GVF48" s="10"/>
      <c r="GVG48" s="9"/>
      <c r="GVH48" s="9"/>
      <c r="GVI48" s="9"/>
      <c r="GVJ48" s="308"/>
      <c r="GVK48" s="7"/>
      <c r="GVL48" s="8"/>
      <c r="GVM48" s="10"/>
      <c r="GVN48" s="9"/>
      <c r="GVO48" s="9"/>
      <c r="GVP48" s="9"/>
      <c r="GVQ48" s="308"/>
      <c r="GVR48" s="7"/>
      <c r="GVS48" s="8"/>
      <c r="GVT48" s="10"/>
      <c r="GVU48" s="9"/>
      <c r="GVV48" s="9"/>
      <c r="GVW48" s="9"/>
      <c r="GVX48" s="308"/>
      <c r="GVY48" s="7"/>
      <c r="GVZ48" s="8"/>
      <c r="GWA48" s="10"/>
      <c r="GWB48" s="9"/>
      <c r="GWC48" s="9"/>
      <c r="GWD48" s="9"/>
      <c r="GWE48" s="308"/>
      <c r="GWF48" s="7"/>
      <c r="GWG48" s="8"/>
      <c r="GWH48" s="10"/>
      <c r="GWI48" s="9"/>
      <c r="GWJ48" s="9"/>
      <c r="GWK48" s="9"/>
      <c r="GWL48" s="308"/>
      <c r="GWM48" s="7"/>
      <c r="GWN48" s="8"/>
      <c r="GWO48" s="10"/>
      <c r="GWP48" s="9"/>
      <c r="GWQ48" s="9"/>
      <c r="GWR48" s="9"/>
      <c r="GWS48" s="308"/>
      <c r="GWT48" s="7"/>
      <c r="GWU48" s="8"/>
      <c r="GWV48" s="10"/>
      <c r="GWW48" s="9"/>
      <c r="GWX48" s="9"/>
      <c r="GWY48" s="9"/>
      <c r="GWZ48" s="308"/>
      <c r="GXA48" s="7"/>
      <c r="GXB48" s="8"/>
      <c r="GXC48" s="10"/>
      <c r="GXD48" s="9"/>
      <c r="GXE48" s="9"/>
      <c r="GXF48" s="9"/>
      <c r="GXG48" s="308"/>
      <c r="GXH48" s="7"/>
      <c r="GXI48" s="8"/>
      <c r="GXJ48" s="10"/>
      <c r="GXK48" s="9"/>
      <c r="GXL48" s="9"/>
      <c r="GXM48" s="9"/>
      <c r="GXN48" s="308"/>
      <c r="GXO48" s="7"/>
      <c r="GXP48" s="8"/>
      <c r="GXQ48" s="10"/>
      <c r="GXR48" s="9"/>
      <c r="GXS48" s="9"/>
      <c r="GXT48" s="9"/>
      <c r="GXU48" s="308"/>
      <c r="GXV48" s="7"/>
      <c r="GXW48" s="8"/>
      <c r="GXX48" s="10"/>
      <c r="GXY48" s="9"/>
      <c r="GXZ48" s="9"/>
      <c r="GYA48" s="9"/>
      <c r="GYB48" s="308"/>
      <c r="GYC48" s="7"/>
      <c r="GYD48" s="8"/>
      <c r="GYE48" s="10"/>
      <c r="GYF48" s="9"/>
      <c r="GYG48" s="9"/>
      <c r="GYH48" s="9"/>
      <c r="GYI48" s="308"/>
      <c r="GYJ48" s="7"/>
      <c r="GYK48" s="8"/>
      <c r="GYL48" s="10"/>
      <c r="GYM48" s="9"/>
      <c r="GYN48" s="9"/>
      <c r="GYO48" s="9"/>
      <c r="GYP48" s="308"/>
      <c r="GYQ48" s="7"/>
      <c r="GYR48" s="8"/>
      <c r="GYS48" s="10"/>
      <c r="GYT48" s="9"/>
      <c r="GYU48" s="9"/>
      <c r="GYV48" s="9"/>
      <c r="GYW48" s="308"/>
      <c r="GYX48" s="7"/>
      <c r="GYY48" s="8"/>
      <c r="GYZ48" s="10"/>
      <c r="GZA48" s="9"/>
      <c r="GZB48" s="9"/>
      <c r="GZC48" s="9"/>
      <c r="GZD48" s="308"/>
      <c r="GZE48" s="7"/>
      <c r="GZF48" s="8"/>
      <c r="GZG48" s="10"/>
      <c r="GZH48" s="9"/>
      <c r="GZI48" s="9"/>
      <c r="GZJ48" s="9"/>
      <c r="GZK48" s="308"/>
      <c r="GZL48" s="7"/>
      <c r="GZM48" s="8"/>
      <c r="GZN48" s="10"/>
      <c r="GZO48" s="9"/>
      <c r="GZP48" s="9"/>
      <c r="GZQ48" s="9"/>
      <c r="GZR48" s="308"/>
      <c r="GZS48" s="7"/>
      <c r="GZT48" s="8"/>
      <c r="GZU48" s="10"/>
      <c r="GZV48" s="9"/>
      <c r="GZW48" s="9"/>
      <c r="GZX48" s="9"/>
      <c r="GZY48" s="308"/>
      <c r="GZZ48" s="7"/>
      <c r="HAA48" s="8"/>
      <c r="HAB48" s="10"/>
      <c r="HAC48" s="9"/>
      <c r="HAD48" s="9"/>
      <c r="HAE48" s="9"/>
      <c r="HAF48" s="308"/>
      <c r="HAG48" s="7"/>
      <c r="HAH48" s="8"/>
      <c r="HAI48" s="10"/>
      <c r="HAJ48" s="9"/>
      <c r="HAK48" s="9"/>
      <c r="HAL48" s="9"/>
      <c r="HAM48" s="308"/>
      <c r="HAN48" s="7"/>
      <c r="HAO48" s="8"/>
      <c r="HAP48" s="10"/>
      <c r="HAQ48" s="9"/>
      <c r="HAR48" s="9"/>
      <c r="HAS48" s="9"/>
      <c r="HAT48" s="308"/>
      <c r="HAU48" s="7"/>
      <c r="HAV48" s="8"/>
      <c r="HAW48" s="10"/>
      <c r="HAX48" s="9"/>
      <c r="HAY48" s="9"/>
      <c r="HAZ48" s="9"/>
      <c r="HBA48" s="308"/>
      <c r="HBB48" s="7"/>
      <c r="HBC48" s="8"/>
      <c r="HBD48" s="10"/>
      <c r="HBE48" s="9"/>
      <c r="HBF48" s="9"/>
      <c r="HBG48" s="9"/>
      <c r="HBH48" s="308"/>
      <c r="HBI48" s="7"/>
      <c r="HBJ48" s="8"/>
      <c r="HBK48" s="10"/>
      <c r="HBL48" s="9"/>
      <c r="HBM48" s="9"/>
      <c r="HBN48" s="9"/>
      <c r="HBO48" s="308"/>
      <c r="HBP48" s="7"/>
      <c r="HBQ48" s="8"/>
      <c r="HBR48" s="10"/>
      <c r="HBS48" s="9"/>
      <c r="HBT48" s="9"/>
      <c r="HBU48" s="9"/>
      <c r="HBV48" s="308"/>
      <c r="HBW48" s="7"/>
      <c r="HBX48" s="8"/>
      <c r="HBY48" s="10"/>
      <c r="HBZ48" s="9"/>
      <c r="HCA48" s="9"/>
      <c r="HCB48" s="9"/>
      <c r="HCC48" s="308"/>
      <c r="HCD48" s="7"/>
      <c r="HCE48" s="8"/>
      <c r="HCF48" s="10"/>
      <c r="HCG48" s="9"/>
      <c r="HCH48" s="9"/>
      <c r="HCI48" s="9"/>
      <c r="HCJ48" s="308"/>
      <c r="HCK48" s="7"/>
      <c r="HCL48" s="8"/>
      <c r="HCM48" s="10"/>
      <c r="HCN48" s="9"/>
      <c r="HCO48" s="9"/>
      <c r="HCP48" s="9"/>
      <c r="HCQ48" s="308"/>
      <c r="HCR48" s="7"/>
      <c r="HCS48" s="8"/>
      <c r="HCT48" s="10"/>
      <c r="HCU48" s="9"/>
      <c r="HCV48" s="9"/>
      <c r="HCW48" s="9"/>
      <c r="HCX48" s="308"/>
      <c r="HCY48" s="7"/>
      <c r="HCZ48" s="8"/>
      <c r="HDA48" s="10"/>
      <c r="HDB48" s="9"/>
      <c r="HDC48" s="9"/>
      <c r="HDD48" s="9"/>
      <c r="HDE48" s="308"/>
      <c r="HDF48" s="7"/>
      <c r="HDG48" s="8"/>
      <c r="HDH48" s="10"/>
      <c r="HDI48" s="9"/>
      <c r="HDJ48" s="9"/>
      <c r="HDK48" s="9"/>
      <c r="HDL48" s="308"/>
      <c r="HDM48" s="7"/>
      <c r="HDN48" s="8"/>
      <c r="HDO48" s="10"/>
      <c r="HDP48" s="9"/>
      <c r="HDQ48" s="9"/>
      <c r="HDR48" s="9"/>
      <c r="HDS48" s="308"/>
      <c r="HDT48" s="7"/>
      <c r="HDU48" s="8"/>
      <c r="HDV48" s="10"/>
      <c r="HDW48" s="9"/>
      <c r="HDX48" s="9"/>
      <c r="HDY48" s="9"/>
      <c r="HDZ48" s="308"/>
      <c r="HEA48" s="7"/>
      <c r="HEB48" s="8"/>
      <c r="HEC48" s="10"/>
      <c r="HED48" s="9"/>
      <c r="HEE48" s="9"/>
      <c r="HEF48" s="9"/>
      <c r="HEG48" s="308"/>
      <c r="HEH48" s="7"/>
      <c r="HEI48" s="8"/>
      <c r="HEJ48" s="10"/>
      <c r="HEK48" s="9"/>
      <c r="HEL48" s="9"/>
      <c r="HEM48" s="9"/>
      <c r="HEN48" s="308"/>
      <c r="HEO48" s="7"/>
      <c r="HEP48" s="8"/>
      <c r="HEQ48" s="10"/>
      <c r="HER48" s="9"/>
      <c r="HES48" s="9"/>
      <c r="HET48" s="9"/>
      <c r="HEU48" s="308"/>
      <c r="HEV48" s="7"/>
      <c r="HEW48" s="8"/>
      <c r="HEX48" s="10"/>
      <c r="HEY48" s="9"/>
      <c r="HEZ48" s="9"/>
      <c r="HFA48" s="9"/>
      <c r="HFB48" s="308"/>
      <c r="HFC48" s="7"/>
      <c r="HFD48" s="8"/>
      <c r="HFE48" s="10"/>
      <c r="HFF48" s="9"/>
      <c r="HFG48" s="9"/>
      <c r="HFH48" s="9"/>
      <c r="HFI48" s="308"/>
      <c r="HFJ48" s="7"/>
      <c r="HFK48" s="8"/>
      <c r="HFL48" s="10"/>
      <c r="HFM48" s="9"/>
      <c r="HFN48" s="9"/>
      <c r="HFO48" s="9"/>
      <c r="HFP48" s="308"/>
      <c r="HFQ48" s="7"/>
      <c r="HFR48" s="8"/>
      <c r="HFS48" s="10"/>
      <c r="HFT48" s="9"/>
      <c r="HFU48" s="9"/>
      <c r="HFV48" s="9"/>
      <c r="HFW48" s="308"/>
      <c r="HFX48" s="7"/>
      <c r="HFY48" s="8"/>
      <c r="HFZ48" s="10"/>
      <c r="HGA48" s="9"/>
      <c r="HGB48" s="9"/>
      <c r="HGC48" s="9"/>
      <c r="HGD48" s="308"/>
      <c r="HGE48" s="7"/>
      <c r="HGF48" s="8"/>
      <c r="HGG48" s="10"/>
      <c r="HGH48" s="9"/>
      <c r="HGI48" s="9"/>
      <c r="HGJ48" s="9"/>
      <c r="HGK48" s="308"/>
      <c r="HGL48" s="7"/>
      <c r="HGM48" s="8"/>
      <c r="HGN48" s="10"/>
      <c r="HGO48" s="9"/>
      <c r="HGP48" s="9"/>
      <c r="HGQ48" s="9"/>
      <c r="HGR48" s="308"/>
      <c r="HGS48" s="7"/>
      <c r="HGT48" s="8"/>
      <c r="HGU48" s="10"/>
      <c r="HGV48" s="9"/>
      <c r="HGW48" s="9"/>
      <c r="HGX48" s="9"/>
      <c r="HGY48" s="308"/>
      <c r="HGZ48" s="7"/>
      <c r="HHA48" s="8"/>
      <c r="HHB48" s="10"/>
      <c r="HHC48" s="9"/>
      <c r="HHD48" s="9"/>
      <c r="HHE48" s="9"/>
      <c r="HHF48" s="308"/>
      <c r="HHG48" s="7"/>
      <c r="HHH48" s="8"/>
      <c r="HHI48" s="10"/>
      <c r="HHJ48" s="9"/>
      <c r="HHK48" s="9"/>
      <c r="HHL48" s="9"/>
      <c r="HHM48" s="308"/>
      <c r="HHN48" s="7"/>
      <c r="HHO48" s="8"/>
      <c r="HHP48" s="10"/>
      <c r="HHQ48" s="9"/>
      <c r="HHR48" s="9"/>
      <c r="HHS48" s="9"/>
      <c r="HHT48" s="308"/>
      <c r="HHU48" s="7"/>
      <c r="HHV48" s="8"/>
      <c r="HHW48" s="10"/>
      <c r="HHX48" s="9"/>
      <c r="HHY48" s="9"/>
      <c r="HHZ48" s="9"/>
      <c r="HIA48" s="308"/>
      <c r="HIB48" s="7"/>
      <c r="HIC48" s="8"/>
      <c r="HID48" s="10"/>
      <c r="HIE48" s="9"/>
      <c r="HIF48" s="9"/>
      <c r="HIG48" s="9"/>
      <c r="HIH48" s="308"/>
      <c r="HII48" s="7"/>
      <c r="HIJ48" s="8"/>
      <c r="HIK48" s="10"/>
      <c r="HIL48" s="9"/>
      <c r="HIM48" s="9"/>
      <c r="HIN48" s="9"/>
      <c r="HIO48" s="308"/>
      <c r="HIP48" s="7"/>
      <c r="HIQ48" s="8"/>
      <c r="HIR48" s="10"/>
      <c r="HIS48" s="9"/>
      <c r="HIT48" s="9"/>
      <c r="HIU48" s="9"/>
      <c r="HIV48" s="308"/>
      <c r="HIW48" s="7"/>
      <c r="HIX48" s="8"/>
      <c r="HIY48" s="10"/>
      <c r="HIZ48" s="9"/>
      <c r="HJA48" s="9"/>
      <c r="HJB48" s="9"/>
      <c r="HJC48" s="308"/>
      <c r="HJD48" s="7"/>
      <c r="HJE48" s="8"/>
      <c r="HJF48" s="10"/>
      <c r="HJG48" s="9"/>
      <c r="HJH48" s="9"/>
      <c r="HJI48" s="9"/>
      <c r="HJJ48" s="308"/>
      <c r="HJK48" s="7"/>
      <c r="HJL48" s="8"/>
      <c r="HJM48" s="10"/>
      <c r="HJN48" s="9"/>
      <c r="HJO48" s="9"/>
      <c r="HJP48" s="9"/>
      <c r="HJQ48" s="308"/>
      <c r="HJR48" s="7"/>
      <c r="HJS48" s="8"/>
      <c r="HJT48" s="10"/>
      <c r="HJU48" s="9"/>
      <c r="HJV48" s="9"/>
      <c r="HJW48" s="9"/>
      <c r="HJX48" s="308"/>
      <c r="HJY48" s="7"/>
      <c r="HJZ48" s="8"/>
      <c r="HKA48" s="10"/>
      <c r="HKB48" s="9"/>
      <c r="HKC48" s="9"/>
      <c r="HKD48" s="9"/>
      <c r="HKE48" s="308"/>
      <c r="HKF48" s="7"/>
      <c r="HKG48" s="8"/>
      <c r="HKH48" s="10"/>
      <c r="HKI48" s="9"/>
      <c r="HKJ48" s="9"/>
      <c r="HKK48" s="9"/>
      <c r="HKL48" s="308"/>
      <c r="HKM48" s="7"/>
      <c r="HKN48" s="8"/>
      <c r="HKO48" s="10"/>
      <c r="HKP48" s="9"/>
      <c r="HKQ48" s="9"/>
      <c r="HKR48" s="9"/>
      <c r="HKS48" s="308"/>
      <c r="HKT48" s="7"/>
      <c r="HKU48" s="8"/>
      <c r="HKV48" s="10"/>
      <c r="HKW48" s="9"/>
      <c r="HKX48" s="9"/>
      <c r="HKY48" s="9"/>
      <c r="HKZ48" s="308"/>
      <c r="HLA48" s="7"/>
      <c r="HLB48" s="8"/>
      <c r="HLC48" s="10"/>
      <c r="HLD48" s="9"/>
      <c r="HLE48" s="9"/>
      <c r="HLF48" s="9"/>
      <c r="HLG48" s="308"/>
      <c r="HLH48" s="7"/>
      <c r="HLI48" s="8"/>
      <c r="HLJ48" s="10"/>
      <c r="HLK48" s="9"/>
      <c r="HLL48" s="9"/>
      <c r="HLM48" s="9"/>
      <c r="HLN48" s="308"/>
      <c r="HLO48" s="7"/>
      <c r="HLP48" s="8"/>
      <c r="HLQ48" s="10"/>
      <c r="HLR48" s="9"/>
      <c r="HLS48" s="9"/>
      <c r="HLT48" s="9"/>
      <c r="HLU48" s="308"/>
      <c r="HLV48" s="7"/>
      <c r="HLW48" s="8"/>
      <c r="HLX48" s="10"/>
      <c r="HLY48" s="9"/>
      <c r="HLZ48" s="9"/>
      <c r="HMA48" s="9"/>
      <c r="HMB48" s="308"/>
      <c r="HMC48" s="7"/>
      <c r="HMD48" s="8"/>
      <c r="HME48" s="10"/>
      <c r="HMF48" s="9"/>
      <c r="HMG48" s="9"/>
      <c r="HMH48" s="9"/>
      <c r="HMI48" s="308"/>
      <c r="HMJ48" s="7"/>
      <c r="HMK48" s="8"/>
      <c r="HML48" s="10"/>
      <c r="HMM48" s="9"/>
      <c r="HMN48" s="9"/>
      <c r="HMO48" s="9"/>
      <c r="HMP48" s="308"/>
      <c r="HMQ48" s="7"/>
      <c r="HMR48" s="8"/>
      <c r="HMS48" s="10"/>
      <c r="HMT48" s="9"/>
      <c r="HMU48" s="9"/>
      <c r="HMV48" s="9"/>
      <c r="HMW48" s="308"/>
      <c r="HMX48" s="7"/>
      <c r="HMY48" s="8"/>
      <c r="HMZ48" s="10"/>
      <c r="HNA48" s="9"/>
      <c r="HNB48" s="9"/>
      <c r="HNC48" s="9"/>
      <c r="HND48" s="308"/>
      <c r="HNE48" s="7"/>
      <c r="HNF48" s="8"/>
      <c r="HNG48" s="10"/>
      <c r="HNH48" s="9"/>
      <c r="HNI48" s="9"/>
      <c r="HNJ48" s="9"/>
      <c r="HNK48" s="308"/>
      <c r="HNL48" s="7"/>
      <c r="HNM48" s="8"/>
      <c r="HNN48" s="10"/>
      <c r="HNO48" s="9"/>
      <c r="HNP48" s="9"/>
      <c r="HNQ48" s="9"/>
      <c r="HNR48" s="308"/>
      <c r="HNS48" s="7"/>
      <c r="HNT48" s="8"/>
      <c r="HNU48" s="10"/>
      <c r="HNV48" s="9"/>
      <c r="HNW48" s="9"/>
      <c r="HNX48" s="9"/>
      <c r="HNY48" s="308"/>
      <c r="HNZ48" s="7"/>
      <c r="HOA48" s="8"/>
      <c r="HOB48" s="10"/>
      <c r="HOC48" s="9"/>
      <c r="HOD48" s="9"/>
      <c r="HOE48" s="9"/>
      <c r="HOF48" s="308"/>
      <c r="HOG48" s="7"/>
      <c r="HOH48" s="8"/>
      <c r="HOI48" s="10"/>
      <c r="HOJ48" s="9"/>
      <c r="HOK48" s="9"/>
      <c r="HOL48" s="9"/>
      <c r="HOM48" s="308"/>
      <c r="HON48" s="7"/>
      <c r="HOO48" s="8"/>
      <c r="HOP48" s="10"/>
      <c r="HOQ48" s="9"/>
      <c r="HOR48" s="9"/>
      <c r="HOS48" s="9"/>
      <c r="HOT48" s="308"/>
      <c r="HOU48" s="7"/>
      <c r="HOV48" s="8"/>
      <c r="HOW48" s="10"/>
      <c r="HOX48" s="9"/>
      <c r="HOY48" s="9"/>
      <c r="HOZ48" s="9"/>
      <c r="HPA48" s="308"/>
      <c r="HPB48" s="7"/>
      <c r="HPC48" s="8"/>
      <c r="HPD48" s="10"/>
      <c r="HPE48" s="9"/>
      <c r="HPF48" s="9"/>
      <c r="HPG48" s="9"/>
      <c r="HPH48" s="308"/>
      <c r="HPI48" s="7"/>
      <c r="HPJ48" s="8"/>
      <c r="HPK48" s="10"/>
      <c r="HPL48" s="9"/>
      <c r="HPM48" s="9"/>
      <c r="HPN48" s="9"/>
      <c r="HPO48" s="308"/>
      <c r="HPP48" s="7"/>
      <c r="HPQ48" s="8"/>
      <c r="HPR48" s="10"/>
      <c r="HPS48" s="9"/>
      <c r="HPT48" s="9"/>
      <c r="HPU48" s="9"/>
      <c r="HPV48" s="308"/>
      <c r="HPW48" s="7"/>
      <c r="HPX48" s="8"/>
      <c r="HPY48" s="10"/>
      <c r="HPZ48" s="9"/>
      <c r="HQA48" s="9"/>
      <c r="HQB48" s="9"/>
      <c r="HQC48" s="308"/>
      <c r="HQD48" s="7"/>
      <c r="HQE48" s="8"/>
      <c r="HQF48" s="10"/>
      <c r="HQG48" s="9"/>
      <c r="HQH48" s="9"/>
      <c r="HQI48" s="9"/>
      <c r="HQJ48" s="308"/>
      <c r="HQK48" s="7"/>
      <c r="HQL48" s="8"/>
      <c r="HQM48" s="10"/>
      <c r="HQN48" s="9"/>
      <c r="HQO48" s="9"/>
      <c r="HQP48" s="9"/>
      <c r="HQQ48" s="308"/>
      <c r="HQR48" s="7"/>
      <c r="HQS48" s="8"/>
      <c r="HQT48" s="10"/>
      <c r="HQU48" s="9"/>
      <c r="HQV48" s="9"/>
      <c r="HQW48" s="9"/>
      <c r="HQX48" s="308"/>
      <c r="HQY48" s="7"/>
      <c r="HQZ48" s="8"/>
      <c r="HRA48" s="10"/>
      <c r="HRB48" s="9"/>
      <c r="HRC48" s="9"/>
      <c r="HRD48" s="9"/>
      <c r="HRE48" s="308"/>
      <c r="HRF48" s="7"/>
      <c r="HRG48" s="8"/>
      <c r="HRH48" s="10"/>
      <c r="HRI48" s="9"/>
      <c r="HRJ48" s="9"/>
      <c r="HRK48" s="9"/>
      <c r="HRL48" s="308"/>
      <c r="HRM48" s="7"/>
      <c r="HRN48" s="8"/>
      <c r="HRO48" s="10"/>
      <c r="HRP48" s="9"/>
      <c r="HRQ48" s="9"/>
      <c r="HRR48" s="9"/>
      <c r="HRS48" s="308"/>
      <c r="HRT48" s="7"/>
      <c r="HRU48" s="8"/>
      <c r="HRV48" s="10"/>
      <c r="HRW48" s="9"/>
      <c r="HRX48" s="9"/>
      <c r="HRY48" s="9"/>
      <c r="HRZ48" s="308"/>
      <c r="HSA48" s="7"/>
      <c r="HSB48" s="8"/>
      <c r="HSC48" s="10"/>
      <c r="HSD48" s="9"/>
      <c r="HSE48" s="9"/>
      <c r="HSF48" s="9"/>
      <c r="HSG48" s="308"/>
      <c r="HSH48" s="7"/>
      <c r="HSI48" s="8"/>
      <c r="HSJ48" s="10"/>
      <c r="HSK48" s="9"/>
      <c r="HSL48" s="9"/>
      <c r="HSM48" s="9"/>
      <c r="HSN48" s="308"/>
      <c r="HSO48" s="7"/>
      <c r="HSP48" s="8"/>
      <c r="HSQ48" s="10"/>
      <c r="HSR48" s="9"/>
      <c r="HSS48" s="9"/>
      <c r="HST48" s="9"/>
      <c r="HSU48" s="308"/>
      <c r="HSV48" s="7"/>
      <c r="HSW48" s="8"/>
      <c r="HSX48" s="10"/>
      <c r="HSY48" s="9"/>
      <c r="HSZ48" s="9"/>
      <c r="HTA48" s="9"/>
      <c r="HTB48" s="308"/>
      <c r="HTC48" s="7"/>
      <c r="HTD48" s="8"/>
      <c r="HTE48" s="10"/>
      <c r="HTF48" s="9"/>
      <c r="HTG48" s="9"/>
      <c r="HTH48" s="9"/>
      <c r="HTI48" s="308"/>
      <c r="HTJ48" s="7"/>
      <c r="HTK48" s="8"/>
      <c r="HTL48" s="10"/>
      <c r="HTM48" s="9"/>
      <c r="HTN48" s="9"/>
      <c r="HTO48" s="9"/>
      <c r="HTP48" s="308"/>
      <c r="HTQ48" s="7"/>
      <c r="HTR48" s="8"/>
      <c r="HTS48" s="10"/>
      <c r="HTT48" s="9"/>
      <c r="HTU48" s="9"/>
      <c r="HTV48" s="9"/>
      <c r="HTW48" s="308"/>
      <c r="HTX48" s="7"/>
      <c r="HTY48" s="8"/>
      <c r="HTZ48" s="10"/>
      <c r="HUA48" s="9"/>
      <c r="HUB48" s="9"/>
      <c r="HUC48" s="9"/>
      <c r="HUD48" s="308"/>
      <c r="HUE48" s="7"/>
      <c r="HUF48" s="8"/>
      <c r="HUG48" s="10"/>
      <c r="HUH48" s="9"/>
      <c r="HUI48" s="9"/>
      <c r="HUJ48" s="9"/>
      <c r="HUK48" s="308"/>
      <c r="HUL48" s="7"/>
      <c r="HUM48" s="8"/>
      <c r="HUN48" s="10"/>
      <c r="HUO48" s="9"/>
      <c r="HUP48" s="9"/>
      <c r="HUQ48" s="9"/>
      <c r="HUR48" s="308"/>
      <c r="HUS48" s="7"/>
      <c r="HUT48" s="8"/>
      <c r="HUU48" s="10"/>
      <c r="HUV48" s="9"/>
      <c r="HUW48" s="9"/>
      <c r="HUX48" s="9"/>
      <c r="HUY48" s="308"/>
      <c r="HUZ48" s="7"/>
      <c r="HVA48" s="8"/>
      <c r="HVB48" s="10"/>
      <c r="HVC48" s="9"/>
      <c r="HVD48" s="9"/>
      <c r="HVE48" s="9"/>
      <c r="HVF48" s="308"/>
      <c r="HVG48" s="7"/>
      <c r="HVH48" s="8"/>
      <c r="HVI48" s="10"/>
      <c r="HVJ48" s="9"/>
      <c r="HVK48" s="9"/>
      <c r="HVL48" s="9"/>
      <c r="HVM48" s="308"/>
      <c r="HVN48" s="7"/>
      <c r="HVO48" s="8"/>
      <c r="HVP48" s="10"/>
      <c r="HVQ48" s="9"/>
      <c r="HVR48" s="9"/>
      <c r="HVS48" s="9"/>
      <c r="HVT48" s="308"/>
      <c r="HVU48" s="7"/>
      <c r="HVV48" s="8"/>
      <c r="HVW48" s="10"/>
      <c r="HVX48" s="9"/>
      <c r="HVY48" s="9"/>
      <c r="HVZ48" s="9"/>
      <c r="HWA48" s="308"/>
      <c r="HWB48" s="7"/>
      <c r="HWC48" s="8"/>
      <c r="HWD48" s="10"/>
      <c r="HWE48" s="9"/>
      <c r="HWF48" s="9"/>
      <c r="HWG48" s="9"/>
      <c r="HWH48" s="308"/>
      <c r="HWI48" s="7"/>
      <c r="HWJ48" s="8"/>
      <c r="HWK48" s="10"/>
      <c r="HWL48" s="9"/>
      <c r="HWM48" s="9"/>
      <c r="HWN48" s="9"/>
      <c r="HWO48" s="308"/>
      <c r="HWP48" s="7"/>
      <c r="HWQ48" s="8"/>
      <c r="HWR48" s="10"/>
      <c r="HWS48" s="9"/>
      <c r="HWT48" s="9"/>
      <c r="HWU48" s="9"/>
      <c r="HWV48" s="308"/>
      <c r="HWW48" s="7"/>
      <c r="HWX48" s="8"/>
      <c r="HWY48" s="10"/>
      <c r="HWZ48" s="9"/>
      <c r="HXA48" s="9"/>
      <c r="HXB48" s="9"/>
      <c r="HXC48" s="308"/>
      <c r="HXD48" s="7"/>
      <c r="HXE48" s="8"/>
      <c r="HXF48" s="10"/>
      <c r="HXG48" s="9"/>
      <c r="HXH48" s="9"/>
      <c r="HXI48" s="9"/>
      <c r="HXJ48" s="308"/>
      <c r="HXK48" s="7"/>
      <c r="HXL48" s="8"/>
      <c r="HXM48" s="10"/>
      <c r="HXN48" s="9"/>
      <c r="HXO48" s="9"/>
      <c r="HXP48" s="9"/>
      <c r="HXQ48" s="308"/>
      <c r="HXR48" s="7"/>
      <c r="HXS48" s="8"/>
      <c r="HXT48" s="10"/>
      <c r="HXU48" s="9"/>
      <c r="HXV48" s="9"/>
      <c r="HXW48" s="9"/>
      <c r="HXX48" s="308"/>
      <c r="HXY48" s="7"/>
      <c r="HXZ48" s="8"/>
      <c r="HYA48" s="10"/>
      <c r="HYB48" s="9"/>
      <c r="HYC48" s="9"/>
      <c r="HYD48" s="9"/>
      <c r="HYE48" s="308"/>
      <c r="HYF48" s="7"/>
      <c r="HYG48" s="8"/>
      <c r="HYH48" s="10"/>
      <c r="HYI48" s="9"/>
      <c r="HYJ48" s="9"/>
      <c r="HYK48" s="9"/>
      <c r="HYL48" s="308"/>
      <c r="HYM48" s="7"/>
      <c r="HYN48" s="8"/>
      <c r="HYO48" s="10"/>
      <c r="HYP48" s="9"/>
      <c r="HYQ48" s="9"/>
      <c r="HYR48" s="9"/>
      <c r="HYS48" s="308"/>
      <c r="HYT48" s="7"/>
      <c r="HYU48" s="8"/>
      <c r="HYV48" s="10"/>
      <c r="HYW48" s="9"/>
      <c r="HYX48" s="9"/>
      <c r="HYY48" s="9"/>
      <c r="HYZ48" s="308"/>
      <c r="HZA48" s="7"/>
      <c r="HZB48" s="8"/>
      <c r="HZC48" s="10"/>
      <c r="HZD48" s="9"/>
      <c r="HZE48" s="9"/>
      <c r="HZF48" s="9"/>
      <c r="HZG48" s="308"/>
      <c r="HZH48" s="7"/>
      <c r="HZI48" s="8"/>
      <c r="HZJ48" s="10"/>
      <c r="HZK48" s="9"/>
      <c r="HZL48" s="9"/>
      <c r="HZM48" s="9"/>
      <c r="HZN48" s="308"/>
      <c r="HZO48" s="7"/>
      <c r="HZP48" s="8"/>
      <c r="HZQ48" s="10"/>
      <c r="HZR48" s="9"/>
      <c r="HZS48" s="9"/>
      <c r="HZT48" s="9"/>
      <c r="HZU48" s="308"/>
      <c r="HZV48" s="7"/>
      <c r="HZW48" s="8"/>
      <c r="HZX48" s="10"/>
      <c r="HZY48" s="9"/>
      <c r="HZZ48" s="9"/>
      <c r="IAA48" s="9"/>
      <c r="IAB48" s="308"/>
      <c r="IAC48" s="7"/>
      <c r="IAD48" s="8"/>
      <c r="IAE48" s="10"/>
      <c r="IAF48" s="9"/>
      <c r="IAG48" s="9"/>
      <c r="IAH48" s="9"/>
      <c r="IAI48" s="308"/>
      <c r="IAJ48" s="7"/>
      <c r="IAK48" s="8"/>
      <c r="IAL48" s="10"/>
      <c r="IAM48" s="9"/>
      <c r="IAN48" s="9"/>
      <c r="IAO48" s="9"/>
      <c r="IAP48" s="308"/>
      <c r="IAQ48" s="7"/>
      <c r="IAR48" s="8"/>
      <c r="IAS48" s="10"/>
      <c r="IAT48" s="9"/>
      <c r="IAU48" s="9"/>
      <c r="IAV48" s="9"/>
      <c r="IAW48" s="308"/>
      <c r="IAX48" s="7"/>
      <c r="IAY48" s="8"/>
      <c r="IAZ48" s="10"/>
      <c r="IBA48" s="9"/>
      <c r="IBB48" s="9"/>
      <c r="IBC48" s="9"/>
      <c r="IBD48" s="308"/>
      <c r="IBE48" s="7"/>
      <c r="IBF48" s="8"/>
      <c r="IBG48" s="10"/>
      <c r="IBH48" s="9"/>
      <c r="IBI48" s="9"/>
      <c r="IBJ48" s="9"/>
      <c r="IBK48" s="308"/>
      <c r="IBL48" s="7"/>
      <c r="IBM48" s="8"/>
      <c r="IBN48" s="10"/>
      <c r="IBO48" s="9"/>
      <c r="IBP48" s="9"/>
      <c r="IBQ48" s="9"/>
      <c r="IBR48" s="308"/>
      <c r="IBS48" s="7"/>
      <c r="IBT48" s="8"/>
      <c r="IBU48" s="10"/>
      <c r="IBV48" s="9"/>
      <c r="IBW48" s="9"/>
      <c r="IBX48" s="9"/>
      <c r="IBY48" s="308"/>
      <c r="IBZ48" s="7"/>
      <c r="ICA48" s="8"/>
      <c r="ICB48" s="10"/>
      <c r="ICC48" s="9"/>
      <c r="ICD48" s="9"/>
      <c r="ICE48" s="9"/>
      <c r="ICF48" s="308"/>
      <c r="ICG48" s="7"/>
      <c r="ICH48" s="8"/>
      <c r="ICI48" s="10"/>
      <c r="ICJ48" s="9"/>
      <c r="ICK48" s="9"/>
      <c r="ICL48" s="9"/>
      <c r="ICM48" s="308"/>
      <c r="ICN48" s="7"/>
      <c r="ICO48" s="8"/>
      <c r="ICP48" s="10"/>
      <c r="ICQ48" s="9"/>
      <c r="ICR48" s="9"/>
      <c r="ICS48" s="9"/>
      <c r="ICT48" s="308"/>
      <c r="ICU48" s="7"/>
      <c r="ICV48" s="8"/>
      <c r="ICW48" s="10"/>
      <c r="ICX48" s="9"/>
      <c r="ICY48" s="9"/>
      <c r="ICZ48" s="9"/>
      <c r="IDA48" s="308"/>
      <c r="IDB48" s="7"/>
      <c r="IDC48" s="8"/>
      <c r="IDD48" s="10"/>
      <c r="IDE48" s="9"/>
      <c r="IDF48" s="9"/>
      <c r="IDG48" s="9"/>
      <c r="IDH48" s="308"/>
      <c r="IDI48" s="7"/>
      <c r="IDJ48" s="8"/>
      <c r="IDK48" s="10"/>
      <c r="IDL48" s="9"/>
      <c r="IDM48" s="9"/>
      <c r="IDN48" s="9"/>
      <c r="IDO48" s="308"/>
      <c r="IDP48" s="7"/>
      <c r="IDQ48" s="8"/>
      <c r="IDR48" s="10"/>
      <c r="IDS48" s="9"/>
      <c r="IDT48" s="9"/>
      <c r="IDU48" s="9"/>
      <c r="IDV48" s="308"/>
      <c r="IDW48" s="7"/>
      <c r="IDX48" s="8"/>
      <c r="IDY48" s="10"/>
      <c r="IDZ48" s="9"/>
      <c r="IEA48" s="9"/>
      <c r="IEB48" s="9"/>
      <c r="IEC48" s="308"/>
      <c r="IED48" s="7"/>
      <c r="IEE48" s="8"/>
      <c r="IEF48" s="10"/>
      <c r="IEG48" s="9"/>
      <c r="IEH48" s="9"/>
      <c r="IEI48" s="9"/>
      <c r="IEJ48" s="308"/>
      <c r="IEK48" s="7"/>
      <c r="IEL48" s="8"/>
      <c r="IEM48" s="10"/>
      <c r="IEN48" s="9"/>
      <c r="IEO48" s="9"/>
      <c r="IEP48" s="9"/>
      <c r="IEQ48" s="308"/>
      <c r="IER48" s="7"/>
      <c r="IES48" s="8"/>
      <c r="IET48" s="10"/>
      <c r="IEU48" s="9"/>
      <c r="IEV48" s="9"/>
      <c r="IEW48" s="9"/>
      <c r="IEX48" s="308"/>
      <c r="IEY48" s="7"/>
      <c r="IEZ48" s="8"/>
      <c r="IFA48" s="10"/>
      <c r="IFB48" s="9"/>
      <c r="IFC48" s="9"/>
      <c r="IFD48" s="9"/>
      <c r="IFE48" s="308"/>
      <c r="IFF48" s="7"/>
      <c r="IFG48" s="8"/>
      <c r="IFH48" s="10"/>
      <c r="IFI48" s="9"/>
      <c r="IFJ48" s="9"/>
      <c r="IFK48" s="9"/>
      <c r="IFL48" s="308"/>
      <c r="IFM48" s="7"/>
      <c r="IFN48" s="8"/>
      <c r="IFO48" s="10"/>
      <c r="IFP48" s="9"/>
      <c r="IFQ48" s="9"/>
      <c r="IFR48" s="9"/>
      <c r="IFS48" s="308"/>
      <c r="IFT48" s="7"/>
      <c r="IFU48" s="8"/>
      <c r="IFV48" s="10"/>
      <c r="IFW48" s="9"/>
      <c r="IFX48" s="9"/>
      <c r="IFY48" s="9"/>
      <c r="IFZ48" s="308"/>
      <c r="IGA48" s="7"/>
      <c r="IGB48" s="8"/>
      <c r="IGC48" s="10"/>
      <c r="IGD48" s="9"/>
      <c r="IGE48" s="9"/>
      <c r="IGF48" s="9"/>
      <c r="IGG48" s="308"/>
      <c r="IGH48" s="7"/>
      <c r="IGI48" s="8"/>
      <c r="IGJ48" s="10"/>
      <c r="IGK48" s="9"/>
      <c r="IGL48" s="9"/>
      <c r="IGM48" s="9"/>
      <c r="IGN48" s="308"/>
      <c r="IGO48" s="7"/>
      <c r="IGP48" s="8"/>
      <c r="IGQ48" s="10"/>
      <c r="IGR48" s="9"/>
      <c r="IGS48" s="9"/>
      <c r="IGT48" s="9"/>
      <c r="IGU48" s="308"/>
      <c r="IGV48" s="7"/>
      <c r="IGW48" s="8"/>
      <c r="IGX48" s="10"/>
      <c r="IGY48" s="9"/>
      <c r="IGZ48" s="9"/>
      <c r="IHA48" s="9"/>
      <c r="IHB48" s="308"/>
      <c r="IHC48" s="7"/>
      <c r="IHD48" s="8"/>
      <c r="IHE48" s="10"/>
      <c r="IHF48" s="9"/>
      <c r="IHG48" s="9"/>
      <c r="IHH48" s="9"/>
      <c r="IHI48" s="308"/>
      <c r="IHJ48" s="7"/>
      <c r="IHK48" s="8"/>
      <c r="IHL48" s="10"/>
      <c r="IHM48" s="9"/>
      <c r="IHN48" s="9"/>
      <c r="IHO48" s="9"/>
      <c r="IHP48" s="308"/>
      <c r="IHQ48" s="7"/>
      <c r="IHR48" s="8"/>
      <c r="IHS48" s="10"/>
      <c r="IHT48" s="9"/>
      <c r="IHU48" s="9"/>
      <c r="IHV48" s="9"/>
      <c r="IHW48" s="308"/>
      <c r="IHX48" s="7"/>
      <c r="IHY48" s="8"/>
      <c r="IHZ48" s="10"/>
      <c r="IIA48" s="9"/>
      <c r="IIB48" s="9"/>
      <c r="IIC48" s="9"/>
      <c r="IID48" s="308"/>
      <c r="IIE48" s="7"/>
      <c r="IIF48" s="8"/>
      <c r="IIG48" s="10"/>
      <c r="IIH48" s="9"/>
      <c r="III48" s="9"/>
      <c r="IIJ48" s="9"/>
      <c r="IIK48" s="308"/>
      <c r="IIL48" s="7"/>
      <c r="IIM48" s="8"/>
      <c r="IIN48" s="10"/>
      <c r="IIO48" s="9"/>
      <c r="IIP48" s="9"/>
      <c r="IIQ48" s="9"/>
      <c r="IIR48" s="308"/>
      <c r="IIS48" s="7"/>
      <c r="IIT48" s="8"/>
      <c r="IIU48" s="10"/>
      <c r="IIV48" s="9"/>
      <c r="IIW48" s="9"/>
      <c r="IIX48" s="9"/>
      <c r="IIY48" s="308"/>
      <c r="IIZ48" s="7"/>
      <c r="IJA48" s="8"/>
      <c r="IJB48" s="10"/>
      <c r="IJC48" s="9"/>
      <c r="IJD48" s="9"/>
      <c r="IJE48" s="9"/>
      <c r="IJF48" s="308"/>
      <c r="IJG48" s="7"/>
      <c r="IJH48" s="8"/>
      <c r="IJI48" s="10"/>
      <c r="IJJ48" s="9"/>
      <c r="IJK48" s="9"/>
      <c r="IJL48" s="9"/>
      <c r="IJM48" s="308"/>
      <c r="IJN48" s="7"/>
      <c r="IJO48" s="8"/>
      <c r="IJP48" s="10"/>
      <c r="IJQ48" s="9"/>
      <c r="IJR48" s="9"/>
      <c r="IJS48" s="9"/>
      <c r="IJT48" s="308"/>
      <c r="IJU48" s="7"/>
      <c r="IJV48" s="8"/>
      <c r="IJW48" s="10"/>
      <c r="IJX48" s="9"/>
      <c r="IJY48" s="9"/>
      <c r="IJZ48" s="9"/>
      <c r="IKA48" s="308"/>
      <c r="IKB48" s="7"/>
      <c r="IKC48" s="8"/>
      <c r="IKD48" s="10"/>
      <c r="IKE48" s="9"/>
      <c r="IKF48" s="9"/>
      <c r="IKG48" s="9"/>
      <c r="IKH48" s="308"/>
      <c r="IKI48" s="7"/>
      <c r="IKJ48" s="8"/>
      <c r="IKK48" s="10"/>
      <c r="IKL48" s="9"/>
      <c r="IKM48" s="9"/>
      <c r="IKN48" s="9"/>
      <c r="IKO48" s="308"/>
      <c r="IKP48" s="7"/>
      <c r="IKQ48" s="8"/>
      <c r="IKR48" s="10"/>
      <c r="IKS48" s="9"/>
      <c r="IKT48" s="9"/>
      <c r="IKU48" s="9"/>
      <c r="IKV48" s="308"/>
      <c r="IKW48" s="7"/>
      <c r="IKX48" s="8"/>
      <c r="IKY48" s="10"/>
      <c r="IKZ48" s="9"/>
      <c r="ILA48" s="9"/>
      <c r="ILB48" s="9"/>
      <c r="ILC48" s="308"/>
      <c r="ILD48" s="7"/>
      <c r="ILE48" s="8"/>
      <c r="ILF48" s="10"/>
      <c r="ILG48" s="9"/>
      <c r="ILH48" s="9"/>
      <c r="ILI48" s="9"/>
      <c r="ILJ48" s="308"/>
      <c r="ILK48" s="7"/>
      <c r="ILL48" s="8"/>
      <c r="ILM48" s="10"/>
      <c r="ILN48" s="9"/>
      <c r="ILO48" s="9"/>
      <c r="ILP48" s="9"/>
      <c r="ILQ48" s="308"/>
      <c r="ILR48" s="7"/>
      <c r="ILS48" s="8"/>
      <c r="ILT48" s="10"/>
      <c r="ILU48" s="9"/>
      <c r="ILV48" s="9"/>
      <c r="ILW48" s="9"/>
      <c r="ILX48" s="308"/>
      <c r="ILY48" s="7"/>
      <c r="ILZ48" s="8"/>
      <c r="IMA48" s="10"/>
      <c r="IMB48" s="9"/>
      <c r="IMC48" s="9"/>
      <c r="IMD48" s="9"/>
      <c r="IME48" s="308"/>
      <c r="IMF48" s="7"/>
      <c r="IMG48" s="8"/>
      <c r="IMH48" s="10"/>
      <c r="IMI48" s="9"/>
      <c r="IMJ48" s="9"/>
      <c r="IMK48" s="9"/>
      <c r="IML48" s="308"/>
      <c r="IMM48" s="7"/>
      <c r="IMN48" s="8"/>
      <c r="IMO48" s="10"/>
      <c r="IMP48" s="9"/>
      <c r="IMQ48" s="9"/>
      <c r="IMR48" s="9"/>
      <c r="IMS48" s="308"/>
      <c r="IMT48" s="7"/>
      <c r="IMU48" s="8"/>
      <c r="IMV48" s="10"/>
      <c r="IMW48" s="9"/>
      <c r="IMX48" s="9"/>
      <c r="IMY48" s="9"/>
      <c r="IMZ48" s="308"/>
      <c r="INA48" s="7"/>
      <c r="INB48" s="8"/>
      <c r="INC48" s="10"/>
      <c r="IND48" s="9"/>
      <c r="INE48" s="9"/>
      <c r="INF48" s="9"/>
      <c r="ING48" s="308"/>
      <c r="INH48" s="7"/>
      <c r="INI48" s="8"/>
      <c r="INJ48" s="10"/>
      <c r="INK48" s="9"/>
      <c r="INL48" s="9"/>
      <c r="INM48" s="9"/>
      <c r="INN48" s="308"/>
      <c r="INO48" s="7"/>
      <c r="INP48" s="8"/>
      <c r="INQ48" s="10"/>
      <c r="INR48" s="9"/>
      <c r="INS48" s="9"/>
      <c r="INT48" s="9"/>
      <c r="INU48" s="308"/>
      <c r="INV48" s="7"/>
      <c r="INW48" s="8"/>
      <c r="INX48" s="10"/>
      <c r="INY48" s="9"/>
      <c r="INZ48" s="9"/>
      <c r="IOA48" s="9"/>
      <c r="IOB48" s="308"/>
      <c r="IOC48" s="7"/>
      <c r="IOD48" s="8"/>
      <c r="IOE48" s="10"/>
      <c r="IOF48" s="9"/>
      <c r="IOG48" s="9"/>
      <c r="IOH48" s="9"/>
      <c r="IOI48" s="308"/>
      <c r="IOJ48" s="7"/>
      <c r="IOK48" s="8"/>
      <c r="IOL48" s="10"/>
      <c r="IOM48" s="9"/>
      <c r="ION48" s="9"/>
      <c r="IOO48" s="9"/>
      <c r="IOP48" s="308"/>
      <c r="IOQ48" s="7"/>
      <c r="IOR48" s="8"/>
      <c r="IOS48" s="10"/>
      <c r="IOT48" s="9"/>
      <c r="IOU48" s="9"/>
      <c r="IOV48" s="9"/>
      <c r="IOW48" s="308"/>
      <c r="IOX48" s="7"/>
      <c r="IOY48" s="8"/>
      <c r="IOZ48" s="10"/>
      <c r="IPA48" s="9"/>
      <c r="IPB48" s="9"/>
      <c r="IPC48" s="9"/>
      <c r="IPD48" s="308"/>
      <c r="IPE48" s="7"/>
      <c r="IPF48" s="8"/>
      <c r="IPG48" s="10"/>
      <c r="IPH48" s="9"/>
      <c r="IPI48" s="9"/>
      <c r="IPJ48" s="9"/>
      <c r="IPK48" s="308"/>
      <c r="IPL48" s="7"/>
      <c r="IPM48" s="8"/>
      <c r="IPN48" s="10"/>
      <c r="IPO48" s="9"/>
      <c r="IPP48" s="9"/>
      <c r="IPQ48" s="9"/>
      <c r="IPR48" s="308"/>
      <c r="IPS48" s="7"/>
      <c r="IPT48" s="8"/>
      <c r="IPU48" s="10"/>
      <c r="IPV48" s="9"/>
      <c r="IPW48" s="9"/>
      <c r="IPX48" s="9"/>
      <c r="IPY48" s="308"/>
      <c r="IPZ48" s="7"/>
      <c r="IQA48" s="8"/>
      <c r="IQB48" s="10"/>
      <c r="IQC48" s="9"/>
      <c r="IQD48" s="9"/>
      <c r="IQE48" s="9"/>
      <c r="IQF48" s="308"/>
      <c r="IQG48" s="7"/>
      <c r="IQH48" s="8"/>
      <c r="IQI48" s="10"/>
      <c r="IQJ48" s="9"/>
      <c r="IQK48" s="9"/>
      <c r="IQL48" s="9"/>
      <c r="IQM48" s="308"/>
      <c r="IQN48" s="7"/>
      <c r="IQO48" s="8"/>
      <c r="IQP48" s="10"/>
      <c r="IQQ48" s="9"/>
      <c r="IQR48" s="9"/>
      <c r="IQS48" s="9"/>
      <c r="IQT48" s="308"/>
      <c r="IQU48" s="7"/>
      <c r="IQV48" s="8"/>
      <c r="IQW48" s="10"/>
      <c r="IQX48" s="9"/>
      <c r="IQY48" s="9"/>
      <c r="IQZ48" s="9"/>
      <c r="IRA48" s="308"/>
      <c r="IRB48" s="7"/>
      <c r="IRC48" s="8"/>
      <c r="IRD48" s="10"/>
      <c r="IRE48" s="9"/>
      <c r="IRF48" s="9"/>
      <c r="IRG48" s="9"/>
      <c r="IRH48" s="308"/>
      <c r="IRI48" s="7"/>
      <c r="IRJ48" s="8"/>
      <c r="IRK48" s="10"/>
      <c r="IRL48" s="9"/>
      <c r="IRM48" s="9"/>
      <c r="IRN48" s="9"/>
      <c r="IRO48" s="308"/>
      <c r="IRP48" s="7"/>
      <c r="IRQ48" s="8"/>
      <c r="IRR48" s="10"/>
      <c r="IRS48" s="9"/>
      <c r="IRT48" s="9"/>
      <c r="IRU48" s="9"/>
      <c r="IRV48" s="308"/>
      <c r="IRW48" s="7"/>
      <c r="IRX48" s="8"/>
      <c r="IRY48" s="10"/>
      <c r="IRZ48" s="9"/>
      <c r="ISA48" s="9"/>
      <c r="ISB48" s="9"/>
      <c r="ISC48" s="308"/>
      <c r="ISD48" s="7"/>
      <c r="ISE48" s="8"/>
      <c r="ISF48" s="10"/>
      <c r="ISG48" s="9"/>
      <c r="ISH48" s="9"/>
      <c r="ISI48" s="9"/>
      <c r="ISJ48" s="308"/>
      <c r="ISK48" s="7"/>
      <c r="ISL48" s="8"/>
      <c r="ISM48" s="10"/>
      <c r="ISN48" s="9"/>
      <c r="ISO48" s="9"/>
      <c r="ISP48" s="9"/>
      <c r="ISQ48" s="308"/>
      <c r="ISR48" s="7"/>
      <c r="ISS48" s="8"/>
      <c r="IST48" s="10"/>
      <c r="ISU48" s="9"/>
      <c r="ISV48" s="9"/>
      <c r="ISW48" s="9"/>
      <c r="ISX48" s="308"/>
      <c r="ISY48" s="7"/>
      <c r="ISZ48" s="8"/>
      <c r="ITA48" s="10"/>
      <c r="ITB48" s="9"/>
      <c r="ITC48" s="9"/>
      <c r="ITD48" s="9"/>
      <c r="ITE48" s="308"/>
      <c r="ITF48" s="7"/>
      <c r="ITG48" s="8"/>
      <c r="ITH48" s="10"/>
      <c r="ITI48" s="9"/>
      <c r="ITJ48" s="9"/>
      <c r="ITK48" s="9"/>
      <c r="ITL48" s="308"/>
      <c r="ITM48" s="7"/>
      <c r="ITN48" s="8"/>
      <c r="ITO48" s="10"/>
      <c r="ITP48" s="9"/>
      <c r="ITQ48" s="9"/>
      <c r="ITR48" s="9"/>
      <c r="ITS48" s="308"/>
      <c r="ITT48" s="7"/>
      <c r="ITU48" s="8"/>
      <c r="ITV48" s="10"/>
      <c r="ITW48" s="9"/>
      <c r="ITX48" s="9"/>
      <c r="ITY48" s="9"/>
      <c r="ITZ48" s="308"/>
      <c r="IUA48" s="7"/>
      <c r="IUB48" s="8"/>
      <c r="IUC48" s="10"/>
      <c r="IUD48" s="9"/>
      <c r="IUE48" s="9"/>
      <c r="IUF48" s="9"/>
      <c r="IUG48" s="308"/>
      <c r="IUH48" s="7"/>
      <c r="IUI48" s="8"/>
      <c r="IUJ48" s="10"/>
      <c r="IUK48" s="9"/>
      <c r="IUL48" s="9"/>
      <c r="IUM48" s="9"/>
      <c r="IUN48" s="308"/>
      <c r="IUO48" s="7"/>
      <c r="IUP48" s="8"/>
      <c r="IUQ48" s="10"/>
      <c r="IUR48" s="9"/>
      <c r="IUS48" s="9"/>
      <c r="IUT48" s="9"/>
      <c r="IUU48" s="308"/>
      <c r="IUV48" s="7"/>
      <c r="IUW48" s="8"/>
      <c r="IUX48" s="10"/>
      <c r="IUY48" s="9"/>
      <c r="IUZ48" s="9"/>
      <c r="IVA48" s="9"/>
      <c r="IVB48" s="308"/>
      <c r="IVC48" s="7"/>
      <c r="IVD48" s="8"/>
      <c r="IVE48" s="10"/>
      <c r="IVF48" s="9"/>
      <c r="IVG48" s="9"/>
      <c r="IVH48" s="9"/>
      <c r="IVI48" s="308"/>
      <c r="IVJ48" s="7"/>
      <c r="IVK48" s="8"/>
      <c r="IVL48" s="10"/>
      <c r="IVM48" s="9"/>
      <c r="IVN48" s="9"/>
      <c r="IVO48" s="9"/>
      <c r="IVP48" s="308"/>
      <c r="IVQ48" s="7"/>
      <c r="IVR48" s="8"/>
      <c r="IVS48" s="10"/>
      <c r="IVT48" s="9"/>
      <c r="IVU48" s="9"/>
      <c r="IVV48" s="9"/>
      <c r="IVW48" s="308"/>
      <c r="IVX48" s="7"/>
      <c r="IVY48" s="8"/>
      <c r="IVZ48" s="10"/>
      <c r="IWA48" s="9"/>
      <c r="IWB48" s="9"/>
      <c r="IWC48" s="9"/>
      <c r="IWD48" s="308"/>
      <c r="IWE48" s="7"/>
      <c r="IWF48" s="8"/>
      <c r="IWG48" s="10"/>
      <c r="IWH48" s="9"/>
      <c r="IWI48" s="9"/>
      <c r="IWJ48" s="9"/>
      <c r="IWK48" s="308"/>
      <c r="IWL48" s="7"/>
      <c r="IWM48" s="8"/>
      <c r="IWN48" s="10"/>
      <c r="IWO48" s="9"/>
      <c r="IWP48" s="9"/>
      <c r="IWQ48" s="9"/>
      <c r="IWR48" s="308"/>
      <c r="IWS48" s="7"/>
      <c r="IWT48" s="8"/>
      <c r="IWU48" s="10"/>
      <c r="IWV48" s="9"/>
      <c r="IWW48" s="9"/>
      <c r="IWX48" s="9"/>
      <c r="IWY48" s="308"/>
      <c r="IWZ48" s="7"/>
      <c r="IXA48" s="8"/>
      <c r="IXB48" s="10"/>
      <c r="IXC48" s="9"/>
      <c r="IXD48" s="9"/>
      <c r="IXE48" s="9"/>
      <c r="IXF48" s="308"/>
      <c r="IXG48" s="7"/>
      <c r="IXH48" s="8"/>
      <c r="IXI48" s="10"/>
      <c r="IXJ48" s="9"/>
      <c r="IXK48" s="9"/>
      <c r="IXL48" s="9"/>
      <c r="IXM48" s="308"/>
      <c r="IXN48" s="7"/>
      <c r="IXO48" s="8"/>
      <c r="IXP48" s="10"/>
      <c r="IXQ48" s="9"/>
      <c r="IXR48" s="9"/>
      <c r="IXS48" s="9"/>
      <c r="IXT48" s="308"/>
      <c r="IXU48" s="7"/>
      <c r="IXV48" s="8"/>
      <c r="IXW48" s="10"/>
      <c r="IXX48" s="9"/>
      <c r="IXY48" s="9"/>
      <c r="IXZ48" s="9"/>
      <c r="IYA48" s="308"/>
      <c r="IYB48" s="7"/>
      <c r="IYC48" s="8"/>
      <c r="IYD48" s="10"/>
      <c r="IYE48" s="9"/>
      <c r="IYF48" s="9"/>
      <c r="IYG48" s="9"/>
      <c r="IYH48" s="308"/>
      <c r="IYI48" s="7"/>
      <c r="IYJ48" s="8"/>
      <c r="IYK48" s="10"/>
      <c r="IYL48" s="9"/>
      <c r="IYM48" s="9"/>
      <c r="IYN48" s="9"/>
      <c r="IYO48" s="308"/>
      <c r="IYP48" s="7"/>
      <c r="IYQ48" s="8"/>
      <c r="IYR48" s="10"/>
      <c r="IYS48" s="9"/>
      <c r="IYT48" s="9"/>
      <c r="IYU48" s="9"/>
      <c r="IYV48" s="308"/>
      <c r="IYW48" s="7"/>
      <c r="IYX48" s="8"/>
      <c r="IYY48" s="10"/>
      <c r="IYZ48" s="9"/>
      <c r="IZA48" s="9"/>
      <c r="IZB48" s="9"/>
      <c r="IZC48" s="308"/>
      <c r="IZD48" s="7"/>
      <c r="IZE48" s="8"/>
      <c r="IZF48" s="10"/>
      <c r="IZG48" s="9"/>
      <c r="IZH48" s="9"/>
      <c r="IZI48" s="9"/>
      <c r="IZJ48" s="308"/>
      <c r="IZK48" s="7"/>
      <c r="IZL48" s="8"/>
      <c r="IZM48" s="10"/>
      <c r="IZN48" s="9"/>
      <c r="IZO48" s="9"/>
      <c r="IZP48" s="9"/>
      <c r="IZQ48" s="308"/>
      <c r="IZR48" s="7"/>
      <c r="IZS48" s="8"/>
      <c r="IZT48" s="10"/>
      <c r="IZU48" s="9"/>
      <c r="IZV48" s="9"/>
      <c r="IZW48" s="9"/>
      <c r="IZX48" s="308"/>
      <c r="IZY48" s="7"/>
      <c r="IZZ48" s="8"/>
      <c r="JAA48" s="10"/>
      <c r="JAB48" s="9"/>
      <c r="JAC48" s="9"/>
      <c r="JAD48" s="9"/>
      <c r="JAE48" s="308"/>
      <c r="JAF48" s="7"/>
      <c r="JAG48" s="8"/>
      <c r="JAH48" s="10"/>
      <c r="JAI48" s="9"/>
      <c r="JAJ48" s="9"/>
      <c r="JAK48" s="9"/>
      <c r="JAL48" s="308"/>
      <c r="JAM48" s="7"/>
      <c r="JAN48" s="8"/>
      <c r="JAO48" s="10"/>
      <c r="JAP48" s="9"/>
      <c r="JAQ48" s="9"/>
      <c r="JAR48" s="9"/>
      <c r="JAS48" s="308"/>
      <c r="JAT48" s="7"/>
      <c r="JAU48" s="8"/>
      <c r="JAV48" s="10"/>
      <c r="JAW48" s="9"/>
      <c r="JAX48" s="9"/>
      <c r="JAY48" s="9"/>
      <c r="JAZ48" s="308"/>
      <c r="JBA48" s="7"/>
      <c r="JBB48" s="8"/>
      <c r="JBC48" s="10"/>
      <c r="JBD48" s="9"/>
      <c r="JBE48" s="9"/>
      <c r="JBF48" s="9"/>
      <c r="JBG48" s="308"/>
      <c r="JBH48" s="7"/>
      <c r="JBI48" s="8"/>
      <c r="JBJ48" s="10"/>
      <c r="JBK48" s="9"/>
      <c r="JBL48" s="9"/>
      <c r="JBM48" s="9"/>
      <c r="JBN48" s="308"/>
      <c r="JBO48" s="7"/>
      <c r="JBP48" s="8"/>
      <c r="JBQ48" s="10"/>
      <c r="JBR48" s="9"/>
      <c r="JBS48" s="9"/>
      <c r="JBT48" s="9"/>
      <c r="JBU48" s="308"/>
      <c r="JBV48" s="7"/>
      <c r="JBW48" s="8"/>
      <c r="JBX48" s="10"/>
      <c r="JBY48" s="9"/>
      <c r="JBZ48" s="9"/>
      <c r="JCA48" s="9"/>
      <c r="JCB48" s="308"/>
      <c r="JCC48" s="7"/>
      <c r="JCD48" s="8"/>
      <c r="JCE48" s="10"/>
      <c r="JCF48" s="9"/>
      <c r="JCG48" s="9"/>
      <c r="JCH48" s="9"/>
      <c r="JCI48" s="308"/>
      <c r="JCJ48" s="7"/>
      <c r="JCK48" s="8"/>
      <c r="JCL48" s="10"/>
      <c r="JCM48" s="9"/>
      <c r="JCN48" s="9"/>
      <c r="JCO48" s="9"/>
      <c r="JCP48" s="308"/>
      <c r="JCQ48" s="7"/>
      <c r="JCR48" s="8"/>
      <c r="JCS48" s="10"/>
      <c r="JCT48" s="9"/>
      <c r="JCU48" s="9"/>
      <c r="JCV48" s="9"/>
      <c r="JCW48" s="308"/>
      <c r="JCX48" s="7"/>
      <c r="JCY48" s="8"/>
      <c r="JCZ48" s="10"/>
      <c r="JDA48" s="9"/>
      <c r="JDB48" s="9"/>
      <c r="JDC48" s="9"/>
      <c r="JDD48" s="308"/>
      <c r="JDE48" s="7"/>
      <c r="JDF48" s="8"/>
      <c r="JDG48" s="10"/>
      <c r="JDH48" s="9"/>
      <c r="JDI48" s="9"/>
      <c r="JDJ48" s="9"/>
      <c r="JDK48" s="308"/>
      <c r="JDL48" s="7"/>
      <c r="JDM48" s="8"/>
      <c r="JDN48" s="10"/>
      <c r="JDO48" s="9"/>
      <c r="JDP48" s="9"/>
      <c r="JDQ48" s="9"/>
      <c r="JDR48" s="308"/>
      <c r="JDS48" s="7"/>
      <c r="JDT48" s="8"/>
      <c r="JDU48" s="10"/>
      <c r="JDV48" s="9"/>
      <c r="JDW48" s="9"/>
      <c r="JDX48" s="9"/>
      <c r="JDY48" s="308"/>
      <c r="JDZ48" s="7"/>
      <c r="JEA48" s="8"/>
      <c r="JEB48" s="10"/>
      <c r="JEC48" s="9"/>
      <c r="JED48" s="9"/>
      <c r="JEE48" s="9"/>
      <c r="JEF48" s="308"/>
      <c r="JEG48" s="7"/>
      <c r="JEH48" s="8"/>
      <c r="JEI48" s="10"/>
      <c r="JEJ48" s="9"/>
      <c r="JEK48" s="9"/>
      <c r="JEL48" s="9"/>
      <c r="JEM48" s="308"/>
      <c r="JEN48" s="7"/>
      <c r="JEO48" s="8"/>
      <c r="JEP48" s="10"/>
      <c r="JEQ48" s="9"/>
      <c r="JER48" s="9"/>
      <c r="JES48" s="9"/>
      <c r="JET48" s="308"/>
      <c r="JEU48" s="7"/>
      <c r="JEV48" s="8"/>
      <c r="JEW48" s="10"/>
      <c r="JEX48" s="9"/>
      <c r="JEY48" s="9"/>
      <c r="JEZ48" s="9"/>
      <c r="JFA48" s="308"/>
      <c r="JFB48" s="7"/>
      <c r="JFC48" s="8"/>
      <c r="JFD48" s="10"/>
      <c r="JFE48" s="9"/>
      <c r="JFF48" s="9"/>
      <c r="JFG48" s="9"/>
      <c r="JFH48" s="308"/>
      <c r="JFI48" s="7"/>
      <c r="JFJ48" s="8"/>
      <c r="JFK48" s="10"/>
      <c r="JFL48" s="9"/>
      <c r="JFM48" s="9"/>
      <c r="JFN48" s="9"/>
      <c r="JFO48" s="308"/>
      <c r="JFP48" s="7"/>
      <c r="JFQ48" s="8"/>
      <c r="JFR48" s="10"/>
      <c r="JFS48" s="9"/>
      <c r="JFT48" s="9"/>
      <c r="JFU48" s="9"/>
      <c r="JFV48" s="308"/>
      <c r="JFW48" s="7"/>
      <c r="JFX48" s="8"/>
      <c r="JFY48" s="10"/>
      <c r="JFZ48" s="9"/>
      <c r="JGA48" s="9"/>
      <c r="JGB48" s="9"/>
      <c r="JGC48" s="308"/>
      <c r="JGD48" s="7"/>
      <c r="JGE48" s="8"/>
      <c r="JGF48" s="10"/>
      <c r="JGG48" s="9"/>
      <c r="JGH48" s="9"/>
      <c r="JGI48" s="9"/>
      <c r="JGJ48" s="308"/>
      <c r="JGK48" s="7"/>
      <c r="JGL48" s="8"/>
      <c r="JGM48" s="10"/>
      <c r="JGN48" s="9"/>
      <c r="JGO48" s="9"/>
      <c r="JGP48" s="9"/>
      <c r="JGQ48" s="308"/>
      <c r="JGR48" s="7"/>
      <c r="JGS48" s="8"/>
      <c r="JGT48" s="10"/>
      <c r="JGU48" s="9"/>
      <c r="JGV48" s="9"/>
      <c r="JGW48" s="9"/>
      <c r="JGX48" s="308"/>
      <c r="JGY48" s="7"/>
      <c r="JGZ48" s="8"/>
      <c r="JHA48" s="10"/>
      <c r="JHB48" s="9"/>
      <c r="JHC48" s="9"/>
      <c r="JHD48" s="9"/>
      <c r="JHE48" s="308"/>
      <c r="JHF48" s="7"/>
      <c r="JHG48" s="8"/>
      <c r="JHH48" s="10"/>
      <c r="JHI48" s="9"/>
      <c r="JHJ48" s="9"/>
      <c r="JHK48" s="9"/>
      <c r="JHL48" s="308"/>
      <c r="JHM48" s="7"/>
      <c r="JHN48" s="8"/>
      <c r="JHO48" s="10"/>
      <c r="JHP48" s="9"/>
      <c r="JHQ48" s="9"/>
      <c r="JHR48" s="9"/>
      <c r="JHS48" s="308"/>
      <c r="JHT48" s="7"/>
      <c r="JHU48" s="8"/>
      <c r="JHV48" s="10"/>
      <c r="JHW48" s="9"/>
      <c r="JHX48" s="9"/>
      <c r="JHY48" s="9"/>
      <c r="JHZ48" s="308"/>
      <c r="JIA48" s="7"/>
      <c r="JIB48" s="8"/>
      <c r="JIC48" s="10"/>
      <c r="JID48" s="9"/>
      <c r="JIE48" s="9"/>
      <c r="JIF48" s="9"/>
      <c r="JIG48" s="308"/>
      <c r="JIH48" s="7"/>
      <c r="JII48" s="8"/>
      <c r="JIJ48" s="10"/>
      <c r="JIK48" s="9"/>
      <c r="JIL48" s="9"/>
      <c r="JIM48" s="9"/>
      <c r="JIN48" s="308"/>
      <c r="JIO48" s="7"/>
      <c r="JIP48" s="8"/>
      <c r="JIQ48" s="10"/>
      <c r="JIR48" s="9"/>
      <c r="JIS48" s="9"/>
      <c r="JIT48" s="9"/>
      <c r="JIU48" s="308"/>
      <c r="JIV48" s="7"/>
      <c r="JIW48" s="8"/>
      <c r="JIX48" s="10"/>
      <c r="JIY48" s="9"/>
      <c r="JIZ48" s="9"/>
      <c r="JJA48" s="9"/>
      <c r="JJB48" s="308"/>
      <c r="JJC48" s="7"/>
      <c r="JJD48" s="8"/>
      <c r="JJE48" s="10"/>
      <c r="JJF48" s="9"/>
      <c r="JJG48" s="9"/>
      <c r="JJH48" s="9"/>
      <c r="JJI48" s="308"/>
      <c r="JJJ48" s="7"/>
      <c r="JJK48" s="8"/>
      <c r="JJL48" s="10"/>
      <c r="JJM48" s="9"/>
      <c r="JJN48" s="9"/>
      <c r="JJO48" s="9"/>
      <c r="JJP48" s="308"/>
      <c r="JJQ48" s="7"/>
      <c r="JJR48" s="8"/>
      <c r="JJS48" s="10"/>
      <c r="JJT48" s="9"/>
      <c r="JJU48" s="9"/>
      <c r="JJV48" s="9"/>
      <c r="JJW48" s="308"/>
      <c r="JJX48" s="7"/>
      <c r="JJY48" s="8"/>
      <c r="JJZ48" s="10"/>
      <c r="JKA48" s="9"/>
      <c r="JKB48" s="9"/>
      <c r="JKC48" s="9"/>
      <c r="JKD48" s="308"/>
      <c r="JKE48" s="7"/>
      <c r="JKF48" s="8"/>
      <c r="JKG48" s="10"/>
      <c r="JKH48" s="9"/>
      <c r="JKI48" s="9"/>
      <c r="JKJ48" s="9"/>
      <c r="JKK48" s="308"/>
      <c r="JKL48" s="7"/>
      <c r="JKM48" s="8"/>
      <c r="JKN48" s="10"/>
      <c r="JKO48" s="9"/>
      <c r="JKP48" s="9"/>
      <c r="JKQ48" s="9"/>
      <c r="JKR48" s="308"/>
      <c r="JKS48" s="7"/>
      <c r="JKT48" s="8"/>
      <c r="JKU48" s="10"/>
      <c r="JKV48" s="9"/>
      <c r="JKW48" s="9"/>
      <c r="JKX48" s="9"/>
      <c r="JKY48" s="308"/>
      <c r="JKZ48" s="7"/>
      <c r="JLA48" s="8"/>
      <c r="JLB48" s="10"/>
      <c r="JLC48" s="9"/>
      <c r="JLD48" s="9"/>
      <c r="JLE48" s="9"/>
      <c r="JLF48" s="308"/>
      <c r="JLG48" s="7"/>
      <c r="JLH48" s="8"/>
      <c r="JLI48" s="10"/>
      <c r="JLJ48" s="9"/>
      <c r="JLK48" s="9"/>
      <c r="JLL48" s="9"/>
      <c r="JLM48" s="308"/>
      <c r="JLN48" s="7"/>
      <c r="JLO48" s="8"/>
      <c r="JLP48" s="10"/>
      <c r="JLQ48" s="9"/>
      <c r="JLR48" s="9"/>
      <c r="JLS48" s="9"/>
      <c r="JLT48" s="308"/>
      <c r="JLU48" s="7"/>
      <c r="JLV48" s="8"/>
      <c r="JLW48" s="10"/>
      <c r="JLX48" s="9"/>
      <c r="JLY48" s="9"/>
      <c r="JLZ48" s="9"/>
      <c r="JMA48" s="308"/>
      <c r="JMB48" s="7"/>
      <c r="JMC48" s="8"/>
      <c r="JMD48" s="10"/>
      <c r="JME48" s="9"/>
      <c r="JMF48" s="9"/>
      <c r="JMG48" s="9"/>
      <c r="JMH48" s="308"/>
      <c r="JMI48" s="7"/>
      <c r="JMJ48" s="8"/>
      <c r="JMK48" s="10"/>
      <c r="JML48" s="9"/>
      <c r="JMM48" s="9"/>
      <c r="JMN48" s="9"/>
      <c r="JMO48" s="308"/>
      <c r="JMP48" s="7"/>
      <c r="JMQ48" s="8"/>
      <c r="JMR48" s="10"/>
      <c r="JMS48" s="9"/>
      <c r="JMT48" s="9"/>
      <c r="JMU48" s="9"/>
      <c r="JMV48" s="308"/>
      <c r="JMW48" s="7"/>
      <c r="JMX48" s="8"/>
      <c r="JMY48" s="10"/>
      <c r="JMZ48" s="9"/>
      <c r="JNA48" s="9"/>
      <c r="JNB48" s="9"/>
      <c r="JNC48" s="308"/>
      <c r="JND48" s="7"/>
      <c r="JNE48" s="8"/>
      <c r="JNF48" s="10"/>
      <c r="JNG48" s="9"/>
      <c r="JNH48" s="9"/>
      <c r="JNI48" s="9"/>
      <c r="JNJ48" s="308"/>
      <c r="JNK48" s="7"/>
      <c r="JNL48" s="8"/>
      <c r="JNM48" s="10"/>
      <c r="JNN48" s="9"/>
      <c r="JNO48" s="9"/>
      <c r="JNP48" s="9"/>
      <c r="JNQ48" s="308"/>
      <c r="JNR48" s="7"/>
      <c r="JNS48" s="8"/>
      <c r="JNT48" s="10"/>
      <c r="JNU48" s="9"/>
      <c r="JNV48" s="9"/>
      <c r="JNW48" s="9"/>
      <c r="JNX48" s="308"/>
      <c r="JNY48" s="7"/>
      <c r="JNZ48" s="8"/>
      <c r="JOA48" s="10"/>
      <c r="JOB48" s="9"/>
      <c r="JOC48" s="9"/>
      <c r="JOD48" s="9"/>
      <c r="JOE48" s="308"/>
      <c r="JOF48" s="7"/>
      <c r="JOG48" s="8"/>
      <c r="JOH48" s="10"/>
      <c r="JOI48" s="9"/>
      <c r="JOJ48" s="9"/>
      <c r="JOK48" s="9"/>
      <c r="JOL48" s="308"/>
      <c r="JOM48" s="7"/>
      <c r="JON48" s="8"/>
      <c r="JOO48" s="10"/>
      <c r="JOP48" s="9"/>
      <c r="JOQ48" s="9"/>
      <c r="JOR48" s="9"/>
      <c r="JOS48" s="308"/>
      <c r="JOT48" s="7"/>
      <c r="JOU48" s="8"/>
      <c r="JOV48" s="10"/>
      <c r="JOW48" s="9"/>
      <c r="JOX48" s="9"/>
      <c r="JOY48" s="9"/>
      <c r="JOZ48" s="308"/>
      <c r="JPA48" s="7"/>
      <c r="JPB48" s="8"/>
      <c r="JPC48" s="10"/>
      <c r="JPD48" s="9"/>
      <c r="JPE48" s="9"/>
      <c r="JPF48" s="9"/>
      <c r="JPG48" s="308"/>
      <c r="JPH48" s="7"/>
      <c r="JPI48" s="8"/>
      <c r="JPJ48" s="10"/>
      <c r="JPK48" s="9"/>
      <c r="JPL48" s="9"/>
      <c r="JPM48" s="9"/>
      <c r="JPN48" s="308"/>
      <c r="JPO48" s="7"/>
      <c r="JPP48" s="8"/>
      <c r="JPQ48" s="10"/>
      <c r="JPR48" s="9"/>
      <c r="JPS48" s="9"/>
      <c r="JPT48" s="9"/>
      <c r="JPU48" s="308"/>
      <c r="JPV48" s="7"/>
      <c r="JPW48" s="8"/>
      <c r="JPX48" s="10"/>
      <c r="JPY48" s="9"/>
      <c r="JPZ48" s="9"/>
      <c r="JQA48" s="9"/>
      <c r="JQB48" s="308"/>
      <c r="JQC48" s="7"/>
      <c r="JQD48" s="8"/>
      <c r="JQE48" s="10"/>
      <c r="JQF48" s="9"/>
      <c r="JQG48" s="9"/>
      <c r="JQH48" s="9"/>
      <c r="JQI48" s="308"/>
      <c r="JQJ48" s="7"/>
      <c r="JQK48" s="8"/>
      <c r="JQL48" s="10"/>
      <c r="JQM48" s="9"/>
      <c r="JQN48" s="9"/>
      <c r="JQO48" s="9"/>
      <c r="JQP48" s="308"/>
      <c r="JQQ48" s="7"/>
      <c r="JQR48" s="8"/>
      <c r="JQS48" s="10"/>
      <c r="JQT48" s="9"/>
      <c r="JQU48" s="9"/>
      <c r="JQV48" s="9"/>
      <c r="JQW48" s="308"/>
      <c r="JQX48" s="7"/>
      <c r="JQY48" s="8"/>
      <c r="JQZ48" s="10"/>
      <c r="JRA48" s="9"/>
      <c r="JRB48" s="9"/>
      <c r="JRC48" s="9"/>
      <c r="JRD48" s="308"/>
      <c r="JRE48" s="7"/>
      <c r="JRF48" s="8"/>
      <c r="JRG48" s="10"/>
      <c r="JRH48" s="9"/>
      <c r="JRI48" s="9"/>
      <c r="JRJ48" s="9"/>
      <c r="JRK48" s="308"/>
      <c r="JRL48" s="7"/>
      <c r="JRM48" s="8"/>
      <c r="JRN48" s="10"/>
      <c r="JRO48" s="9"/>
      <c r="JRP48" s="9"/>
      <c r="JRQ48" s="9"/>
      <c r="JRR48" s="308"/>
      <c r="JRS48" s="7"/>
      <c r="JRT48" s="8"/>
      <c r="JRU48" s="10"/>
      <c r="JRV48" s="9"/>
      <c r="JRW48" s="9"/>
      <c r="JRX48" s="9"/>
      <c r="JRY48" s="308"/>
      <c r="JRZ48" s="7"/>
      <c r="JSA48" s="8"/>
      <c r="JSB48" s="10"/>
      <c r="JSC48" s="9"/>
      <c r="JSD48" s="9"/>
      <c r="JSE48" s="9"/>
      <c r="JSF48" s="308"/>
      <c r="JSG48" s="7"/>
      <c r="JSH48" s="8"/>
      <c r="JSI48" s="10"/>
      <c r="JSJ48" s="9"/>
      <c r="JSK48" s="9"/>
      <c r="JSL48" s="9"/>
      <c r="JSM48" s="308"/>
      <c r="JSN48" s="7"/>
      <c r="JSO48" s="8"/>
      <c r="JSP48" s="10"/>
      <c r="JSQ48" s="9"/>
      <c r="JSR48" s="9"/>
      <c r="JSS48" s="9"/>
      <c r="JST48" s="308"/>
      <c r="JSU48" s="7"/>
      <c r="JSV48" s="8"/>
      <c r="JSW48" s="10"/>
      <c r="JSX48" s="9"/>
      <c r="JSY48" s="9"/>
      <c r="JSZ48" s="9"/>
      <c r="JTA48" s="308"/>
      <c r="JTB48" s="7"/>
      <c r="JTC48" s="8"/>
      <c r="JTD48" s="10"/>
      <c r="JTE48" s="9"/>
      <c r="JTF48" s="9"/>
      <c r="JTG48" s="9"/>
      <c r="JTH48" s="308"/>
      <c r="JTI48" s="7"/>
      <c r="JTJ48" s="8"/>
      <c r="JTK48" s="10"/>
      <c r="JTL48" s="9"/>
      <c r="JTM48" s="9"/>
      <c r="JTN48" s="9"/>
      <c r="JTO48" s="308"/>
      <c r="JTP48" s="7"/>
      <c r="JTQ48" s="8"/>
      <c r="JTR48" s="10"/>
      <c r="JTS48" s="9"/>
      <c r="JTT48" s="9"/>
      <c r="JTU48" s="9"/>
      <c r="JTV48" s="308"/>
      <c r="JTW48" s="7"/>
      <c r="JTX48" s="8"/>
      <c r="JTY48" s="10"/>
      <c r="JTZ48" s="9"/>
      <c r="JUA48" s="9"/>
      <c r="JUB48" s="9"/>
      <c r="JUC48" s="308"/>
      <c r="JUD48" s="7"/>
      <c r="JUE48" s="8"/>
      <c r="JUF48" s="10"/>
      <c r="JUG48" s="9"/>
      <c r="JUH48" s="9"/>
      <c r="JUI48" s="9"/>
      <c r="JUJ48" s="308"/>
      <c r="JUK48" s="7"/>
      <c r="JUL48" s="8"/>
      <c r="JUM48" s="10"/>
      <c r="JUN48" s="9"/>
      <c r="JUO48" s="9"/>
      <c r="JUP48" s="9"/>
      <c r="JUQ48" s="308"/>
      <c r="JUR48" s="7"/>
      <c r="JUS48" s="8"/>
      <c r="JUT48" s="10"/>
      <c r="JUU48" s="9"/>
      <c r="JUV48" s="9"/>
      <c r="JUW48" s="9"/>
      <c r="JUX48" s="308"/>
      <c r="JUY48" s="7"/>
      <c r="JUZ48" s="8"/>
      <c r="JVA48" s="10"/>
      <c r="JVB48" s="9"/>
      <c r="JVC48" s="9"/>
      <c r="JVD48" s="9"/>
      <c r="JVE48" s="308"/>
      <c r="JVF48" s="7"/>
      <c r="JVG48" s="8"/>
      <c r="JVH48" s="10"/>
      <c r="JVI48" s="9"/>
      <c r="JVJ48" s="9"/>
      <c r="JVK48" s="9"/>
      <c r="JVL48" s="308"/>
      <c r="JVM48" s="7"/>
      <c r="JVN48" s="8"/>
      <c r="JVO48" s="10"/>
      <c r="JVP48" s="9"/>
      <c r="JVQ48" s="9"/>
      <c r="JVR48" s="9"/>
      <c r="JVS48" s="308"/>
      <c r="JVT48" s="7"/>
      <c r="JVU48" s="8"/>
      <c r="JVV48" s="10"/>
      <c r="JVW48" s="9"/>
      <c r="JVX48" s="9"/>
      <c r="JVY48" s="9"/>
      <c r="JVZ48" s="308"/>
      <c r="JWA48" s="7"/>
      <c r="JWB48" s="8"/>
      <c r="JWC48" s="10"/>
      <c r="JWD48" s="9"/>
      <c r="JWE48" s="9"/>
      <c r="JWF48" s="9"/>
      <c r="JWG48" s="308"/>
      <c r="JWH48" s="7"/>
      <c r="JWI48" s="8"/>
      <c r="JWJ48" s="10"/>
      <c r="JWK48" s="9"/>
      <c r="JWL48" s="9"/>
      <c r="JWM48" s="9"/>
      <c r="JWN48" s="308"/>
      <c r="JWO48" s="7"/>
      <c r="JWP48" s="8"/>
      <c r="JWQ48" s="10"/>
      <c r="JWR48" s="9"/>
      <c r="JWS48" s="9"/>
      <c r="JWT48" s="9"/>
      <c r="JWU48" s="308"/>
      <c r="JWV48" s="7"/>
      <c r="JWW48" s="8"/>
      <c r="JWX48" s="10"/>
      <c r="JWY48" s="9"/>
      <c r="JWZ48" s="9"/>
      <c r="JXA48" s="9"/>
      <c r="JXB48" s="308"/>
      <c r="JXC48" s="7"/>
      <c r="JXD48" s="8"/>
      <c r="JXE48" s="10"/>
      <c r="JXF48" s="9"/>
      <c r="JXG48" s="9"/>
      <c r="JXH48" s="9"/>
      <c r="JXI48" s="308"/>
      <c r="JXJ48" s="7"/>
      <c r="JXK48" s="8"/>
      <c r="JXL48" s="10"/>
      <c r="JXM48" s="9"/>
      <c r="JXN48" s="9"/>
      <c r="JXO48" s="9"/>
      <c r="JXP48" s="308"/>
      <c r="JXQ48" s="7"/>
      <c r="JXR48" s="8"/>
      <c r="JXS48" s="10"/>
      <c r="JXT48" s="9"/>
      <c r="JXU48" s="9"/>
      <c r="JXV48" s="9"/>
      <c r="JXW48" s="308"/>
      <c r="JXX48" s="7"/>
      <c r="JXY48" s="8"/>
      <c r="JXZ48" s="10"/>
      <c r="JYA48" s="9"/>
      <c r="JYB48" s="9"/>
      <c r="JYC48" s="9"/>
      <c r="JYD48" s="308"/>
      <c r="JYE48" s="7"/>
      <c r="JYF48" s="8"/>
      <c r="JYG48" s="10"/>
      <c r="JYH48" s="9"/>
      <c r="JYI48" s="9"/>
      <c r="JYJ48" s="9"/>
      <c r="JYK48" s="308"/>
      <c r="JYL48" s="7"/>
      <c r="JYM48" s="8"/>
      <c r="JYN48" s="10"/>
      <c r="JYO48" s="9"/>
      <c r="JYP48" s="9"/>
      <c r="JYQ48" s="9"/>
      <c r="JYR48" s="308"/>
      <c r="JYS48" s="7"/>
      <c r="JYT48" s="8"/>
      <c r="JYU48" s="10"/>
      <c r="JYV48" s="9"/>
      <c r="JYW48" s="9"/>
      <c r="JYX48" s="9"/>
      <c r="JYY48" s="308"/>
      <c r="JYZ48" s="7"/>
      <c r="JZA48" s="8"/>
      <c r="JZB48" s="10"/>
      <c r="JZC48" s="9"/>
      <c r="JZD48" s="9"/>
      <c r="JZE48" s="9"/>
      <c r="JZF48" s="308"/>
      <c r="JZG48" s="7"/>
      <c r="JZH48" s="8"/>
      <c r="JZI48" s="10"/>
      <c r="JZJ48" s="9"/>
      <c r="JZK48" s="9"/>
      <c r="JZL48" s="9"/>
      <c r="JZM48" s="308"/>
      <c r="JZN48" s="7"/>
      <c r="JZO48" s="8"/>
      <c r="JZP48" s="10"/>
      <c r="JZQ48" s="9"/>
      <c r="JZR48" s="9"/>
      <c r="JZS48" s="9"/>
      <c r="JZT48" s="308"/>
      <c r="JZU48" s="7"/>
      <c r="JZV48" s="8"/>
      <c r="JZW48" s="10"/>
      <c r="JZX48" s="9"/>
      <c r="JZY48" s="9"/>
      <c r="JZZ48" s="9"/>
      <c r="KAA48" s="308"/>
      <c r="KAB48" s="7"/>
      <c r="KAC48" s="8"/>
      <c r="KAD48" s="10"/>
      <c r="KAE48" s="9"/>
      <c r="KAF48" s="9"/>
      <c r="KAG48" s="9"/>
      <c r="KAH48" s="308"/>
      <c r="KAI48" s="7"/>
      <c r="KAJ48" s="8"/>
      <c r="KAK48" s="10"/>
      <c r="KAL48" s="9"/>
      <c r="KAM48" s="9"/>
      <c r="KAN48" s="9"/>
      <c r="KAO48" s="308"/>
      <c r="KAP48" s="7"/>
      <c r="KAQ48" s="8"/>
      <c r="KAR48" s="10"/>
      <c r="KAS48" s="9"/>
      <c r="KAT48" s="9"/>
      <c r="KAU48" s="9"/>
      <c r="KAV48" s="308"/>
      <c r="KAW48" s="7"/>
      <c r="KAX48" s="8"/>
      <c r="KAY48" s="10"/>
      <c r="KAZ48" s="9"/>
      <c r="KBA48" s="9"/>
      <c r="KBB48" s="9"/>
      <c r="KBC48" s="308"/>
      <c r="KBD48" s="7"/>
      <c r="KBE48" s="8"/>
      <c r="KBF48" s="10"/>
      <c r="KBG48" s="9"/>
      <c r="KBH48" s="9"/>
      <c r="KBI48" s="9"/>
      <c r="KBJ48" s="308"/>
      <c r="KBK48" s="7"/>
      <c r="KBL48" s="8"/>
      <c r="KBM48" s="10"/>
      <c r="KBN48" s="9"/>
      <c r="KBO48" s="9"/>
      <c r="KBP48" s="9"/>
      <c r="KBQ48" s="308"/>
      <c r="KBR48" s="7"/>
      <c r="KBS48" s="8"/>
      <c r="KBT48" s="10"/>
      <c r="KBU48" s="9"/>
      <c r="KBV48" s="9"/>
      <c r="KBW48" s="9"/>
      <c r="KBX48" s="308"/>
      <c r="KBY48" s="7"/>
      <c r="KBZ48" s="8"/>
      <c r="KCA48" s="10"/>
      <c r="KCB48" s="9"/>
      <c r="KCC48" s="9"/>
      <c r="KCD48" s="9"/>
      <c r="KCE48" s="308"/>
      <c r="KCF48" s="7"/>
      <c r="KCG48" s="8"/>
      <c r="KCH48" s="10"/>
      <c r="KCI48" s="9"/>
      <c r="KCJ48" s="9"/>
      <c r="KCK48" s="9"/>
      <c r="KCL48" s="308"/>
      <c r="KCM48" s="7"/>
      <c r="KCN48" s="8"/>
      <c r="KCO48" s="10"/>
      <c r="KCP48" s="9"/>
      <c r="KCQ48" s="9"/>
      <c r="KCR48" s="9"/>
      <c r="KCS48" s="308"/>
      <c r="KCT48" s="7"/>
      <c r="KCU48" s="8"/>
      <c r="KCV48" s="10"/>
      <c r="KCW48" s="9"/>
      <c r="KCX48" s="9"/>
      <c r="KCY48" s="9"/>
      <c r="KCZ48" s="308"/>
      <c r="KDA48" s="7"/>
      <c r="KDB48" s="8"/>
      <c r="KDC48" s="10"/>
      <c r="KDD48" s="9"/>
      <c r="KDE48" s="9"/>
      <c r="KDF48" s="9"/>
      <c r="KDG48" s="308"/>
      <c r="KDH48" s="7"/>
      <c r="KDI48" s="8"/>
      <c r="KDJ48" s="10"/>
      <c r="KDK48" s="9"/>
      <c r="KDL48" s="9"/>
      <c r="KDM48" s="9"/>
      <c r="KDN48" s="308"/>
      <c r="KDO48" s="7"/>
      <c r="KDP48" s="8"/>
      <c r="KDQ48" s="10"/>
      <c r="KDR48" s="9"/>
      <c r="KDS48" s="9"/>
      <c r="KDT48" s="9"/>
      <c r="KDU48" s="308"/>
      <c r="KDV48" s="7"/>
      <c r="KDW48" s="8"/>
      <c r="KDX48" s="10"/>
      <c r="KDY48" s="9"/>
      <c r="KDZ48" s="9"/>
      <c r="KEA48" s="9"/>
      <c r="KEB48" s="308"/>
      <c r="KEC48" s="7"/>
      <c r="KED48" s="8"/>
      <c r="KEE48" s="10"/>
      <c r="KEF48" s="9"/>
      <c r="KEG48" s="9"/>
      <c r="KEH48" s="9"/>
      <c r="KEI48" s="308"/>
      <c r="KEJ48" s="7"/>
      <c r="KEK48" s="8"/>
      <c r="KEL48" s="10"/>
      <c r="KEM48" s="9"/>
      <c r="KEN48" s="9"/>
      <c r="KEO48" s="9"/>
      <c r="KEP48" s="308"/>
      <c r="KEQ48" s="7"/>
      <c r="KER48" s="8"/>
      <c r="KES48" s="10"/>
      <c r="KET48" s="9"/>
      <c r="KEU48" s="9"/>
      <c r="KEV48" s="9"/>
      <c r="KEW48" s="308"/>
      <c r="KEX48" s="7"/>
      <c r="KEY48" s="8"/>
      <c r="KEZ48" s="10"/>
      <c r="KFA48" s="9"/>
      <c r="KFB48" s="9"/>
      <c r="KFC48" s="9"/>
      <c r="KFD48" s="308"/>
      <c r="KFE48" s="7"/>
      <c r="KFF48" s="8"/>
      <c r="KFG48" s="10"/>
      <c r="KFH48" s="9"/>
      <c r="KFI48" s="9"/>
      <c r="KFJ48" s="9"/>
      <c r="KFK48" s="308"/>
      <c r="KFL48" s="7"/>
      <c r="KFM48" s="8"/>
      <c r="KFN48" s="10"/>
      <c r="KFO48" s="9"/>
      <c r="KFP48" s="9"/>
      <c r="KFQ48" s="9"/>
      <c r="KFR48" s="308"/>
      <c r="KFS48" s="7"/>
      <c r="KFT48" s="8"/>
      <c r="KFU48" s="10"/>
      <c r="KFV48" s="9"/>
      <c r="KFW48" s="9"/>
      <c r="KFX48" s="9"/>
      <c r="KFY48" s="308"/>
      <c r="KFZ48" s="7"/>
      <c r="KGA48" s="8"/>
      <c r="KGB48" s="10"/>
      <c r="KGC48" s="9"/>
      <c r="KGD48" s="9"/>
      <c r="KGE48" s="9"/>
      <c r="KGF48" s="308"/>
      <c r="KGG48" s="7"/>
      <c r="KGH48" s="8"/>
      <c r="KGI48" s="10"/>
      <c r="KGJ48" s="9"/>
      <c r="KGK48" s="9"/>
      <c r="KGL48" s="9"/>
      <c r="KGM48" s="308"/>
      <c r="KGN48" s="7"/>
      <c r="KGO48" s="8"/>
      <c r="KGP48" s="10"/>
      <c r="KGQ48" s="9"/>
      <c r="KGR48" s="9"/>
      <c r="KGS48" s="9"/>
      <c r="KGT48" s="308"/>
      <c r="KGU48" s="7"/>
      <c r="KGV48" s="8"/>
      <c r="KGW48" s="10"/>
      <c r="KGX48" s="9"/>
      <c r="KGY48" s="9"/>
      <c r="KGZ48" s="9"/>
      <c r="KHA48" s="308"/>
      <c r="KHB48" s="7"/>
      <c r="KHC48" s="8"/>
      <c r="KHD48" s="10"/>
      <c r="KHE48" s="9"/>
      <c r="KHF48" s="9"/>
      <c r="KHG48" s="9"/>
      <c r="KHH48" s="308"/>
      <c r="KHI48" s="7"/>
      <c r="KHJ48" s="8"/>
      <c r="KHK48" s="10"/>
      <c r="KHL48" s="9"/>
      <c r="KHM48" s="9"/>
      <c r="KHN48" s="9"/>
      <c r="KHO48" s="308"/>
      <c r="KHP48" s="7"/>
      <c r="KHQ48" s="8"/>
      <c r="KHR48" s="10"/>
      <c r="KHS48" s="9"/>
      <c r="KHT48" s="9"/>
      <c r="KHU48" s="9"/>
      <c r="KHV48" s="308"/>
      <c r="KHW48" s="7"/>
      <c r="KHX48" s="8"/>
      <c r="KHY48" s="10"/>
      <c r="KHZ48" s="9"/>
      <c r="KIA48" s="9"/>
      <c r="KIB48" s="9"/>
      <c r="KIC48" s="308"/>
      <c r="KID48" s="7"/>
      <c r="KIE48" s="8"/>
      <c r="KIF48" s="10"/>
      <c r="KIG48" s="9"/>
      <c r="KIH48" s="9"/>
      <c r="KII48" s="9"/>
      <c r="KIJ48" s="308"/>
      <c r="KIK48" s="7"/>
      <c r="KIL48" s="8"/>
      <c r="KIM48" s="10"/>
      <c r="KIN48" s="9"/>
      <c r="KIO48" s="9"/>
      <c r="KIP48" s="9"/>
      <c r="KIQ48" s="308"/>
      <c r="KIR48" s="7"/>
      <c r="KIS48" s="8"/>
      <c r="KIT48" s="10"/>
      <c r="KIU48" s="9"/>
      <c r="KIV48" s="9"/>
      <c r="KIW48" s="9"/>
      <c r="KIX48" s="308"/>
      <c r="KIY48" s="7"/>
      <c r="KIZ48" s="8"/>
      <c r="KJA48" s="10"/>
      <c r="KJB48" s="9"/>
      <c r="KJC48" s="9"/>
      <c r="KJD48" s="9"/>
      <c r="KJE48" s="308"/>
      <c r="KJF48" s="7"/>
      <c r="KJG48" s="8"/>
      <c r="KJH48" s="10"/>
      <c r="KJI48" s="9"/>
      <c r="KJJ48" s="9"/>
      <c r="KJK48" s="9"/>
      <c r="KJL48" s="308"/>
      <c r="KJM48" s="7"/>
      <c r="KJN48" s="8"/>
      <c r="KJO48" s="10"/>
      <c r="KJP48" s="9"/>
      <c r="KJQ48" s="9"/>
      <c r="KJR48" s="9"/>
      <c r="KJS48" s="308"/>
      <c r="KJT48" s="7"/>
      <c r="KJU48" s="8"/>
      <c r="KJV48" s="10"/>
      <c r="KJW48" s="9"/>
      <c r="KJX48" s="9"/>
      <c r="KJY48" s="9"/>
      <c r="KJZ48" s="308"/>
      <c r="KKA48" s="7"/>
      <c r="KKB48" s="8"/>
      <c r="KKC48" s="10"/>
      <c r="KKD48" s="9"/>
      <c r="KKE48" s="9"/>
      <c r="KKF48" s="9"/>
      <c r="KKG48" s="308"/>
      <c r="KKH48" s="7"/>
      <c r="KKI48" s="8"/>
      <c r="KKJ48" s="10"/>
      <c r="KKK48" s="9"/>
      <c r="KKL48" s="9"/>
      <c r="KKM48" s="9"/>
      <c r="KKN48" s="308"/>
      <c r="KKO48" s="7"/>
      <c r="KKP48" s="8"/>
      <c r="KKQ48" s="10"/>
      <c r="KKR48" s="9"/>
      <c r="KKS48" s="9"/>
      <c r="KKT48" s="9"/>
      <c r="KKU48" s="308"/>
      <c r="KKV48" s="7"/>
      <c r="KKW48" s="8"/>
      <c r="KKX48" s="10"/>
      <c r="KKY48" s="9"/>
      <c r="KKZ48" s="9"/>
      <c r="KLA48" s="9"/>
      <c r="KLB48" s="308"/>
      <c r="KLC48" s="7"/>
      <c r="KLD48" s="8"/>
      <c r="KLE48" s="10"/>
      <c r="KLF48" s="9"/>
      <c r="KLG48" s="9"/>
      <c r="KLH48" s="9"/>
      <c r="KLI48" s="308"/>
      <c r="KLJ48" s="7"/>
      <c r="KLK48" s="8"/>
      <c r="KLL48" s="10"/>
      <c r="KLM48" s="9"/>
      <c r="KLN48" s="9"/>
      <c r="KLO48" s="9"/>
      <c r="KLP48" s="308"/>
      <c r="KLQ48" s="7"/>
      <c r="KLR48" s="8"/>
      <c r="KLS48" s="10"/>
      <c r="KLT48" s="9"/>
      <c r="KLU48" s="9"/>
      <c r="KLV48" s="9"/>
      <c r="KLW48" s="308"/>
      <c r="KLX48" s="7"/>
      <c r="KLY48" s="8"/>
      <c r="KLZ48" s="10"/>
      <c r="KMA48" s="9"/>
      <c r="KMB48" s="9"/>
      <c r="KMC48" s="9"/>
      <c r="KMD48" s="308"/>
      <c r="KME48" s="7"/>
      <c r="KMF48" s="8"/>
      <c r="KMG48" s="10"/>
      <c r="KMH48" s="9"/>
      <c r="KMI48" s="9"/>
      <c r="KMJ48" s="9"/>
      <c r="KMK48" s="308"/>
      <c r="KML48" s="7"/>
      <c r="KMM48" s="8"/>
      <c r="KMN48" s="10"/>
      <c r="KMO48" s="9"/>
      <c r="KMP48" s="9"/>
      <c r="KMQ48" s="9"/>
      <c r="KMR48" s="308"/>
      <c r="KMS48" s="7"/>
      <c r="KMT48" s="8"/>
      <c r="KMU48" s="10"/>
      <c r="KMV48" s="9"/>
      <c r="KMW48" s="9"/>
      <c r="KMX48" s="9"/>
      <c r="KMY48" s="308"/>
      <c r="KMZ48" s="7"/>
      <c r="KNA48" s="8"/>
      <c r="KNB48" s="10"/>
      <c r="KNC48" s="9"/>
      <c r="KND48" s="9"/>
      <c r="KNE48" s="9"/>
      <c r="KNF48" s="308"/>
      <c r="KNG48" s="7"/>
      <c r="KNH48" s="8"/>
      <c r="KNI48" s="10"/>
      <c r="KNJ48" s="9"/>
      <c r="KNK48" s="9"/>
      <c r="KNL48" s="9"/>
      <c r="KNM48" s="308"/>
      <c r="KNN48" s="7"/>
      <c r="KNO48" s="8"/>
      <c r="KNP48" s="10"/>
      <c r="KNQ48" s="9"/>
      <c r="KNR48" s="9"/>
      <c r="KNS48" s="9"/>
      <c r="KNT48" s="308"/>
      <c r="KNU48" s="7"/>
      <c r="KNV48" s="8"/>
      <c r="KNW48" s="10"/>
      <c r="KNX48" s="9"/>
      <c r="KNY48" s="9"/>
      <c r="KNZ48" s="9"/>
      <c r="KOA48" s="308"/>
      <c r="KOB48" s="7"/>
      <c r="KOC48" s="8"/>
      <c r="KOD48" s="10"/>
      <c r="KOE48" s="9"/>
      <c r="KOF48" s="9"/>
      <c r="KOG48" s="9"/>
      <c r="KOH48" s="308"/>
      <c r="KOI48" s="7"/>
      <c r="KOJ48" s="8"/>
      <c r="KOK48" s="10"/>
      <c r="KOL48" s="9"/>
      <c r="KOM48" s="9"/>
      <c r="KON48" s="9"/>
      <c r="KOO48" s="308"/>
      <c r="KOP48" s="7"/>
      <c r="KOQ48" s="8"/>
      <c r="KOR48" s="10"/>
      <c r="KOS48" s="9"/>
      <c r="KOT48" s="9"/>
      <c r="KOU48" s="9"/>
      <c r="KOV48" s="308"/>
      <c r="KOW48" s="7"/>
      <c r="KOX48" s="8"/>
      <c r="KOY48" s="10"/>
      <c r="KOZ48" s="9"/>
      <c r="KPA48" s="9"/>
      <c r="KPB48" s="9"/>
      <c r="KPC48" s="308"/>
      <c r="KPD48" s="7"/>
      <c r="KPE48" s="8"/>
      <c r="KPF48" s="10"/>
      <c r="KPG48" s="9"/>
      <c r="KPH48" s="9"/>
      <c r="KPI48" s="9"/>
      <c r="KPJ48" s="308"/>
      <c r="KPK48" s="7"/>
      <c r="KPL48" s="8"/>
      <c r="KPM48" s="10"/>
      <c r="KPN48" s="9"/>
      <c r="KPO48" s="9"/>
      <c r="KPP48" s="9"/>
      <c r="KPQ48" s="308"/>
      <c r="KPR48" s="7"/>
      <c r="KPS48" s="8"/>
      <c r="KPT48" s="10"/>
      <c r="KPU48" s="9"/>
      <c r="KPV48" s="9"/>
      <c r="KPW48" s="9"/>
      <c r="KPX48" s="308"/>
      <c r="KPY48" s="7"/>
      <c r="KPZ48" s="8"/>
      <c r="KQA48" s="10"/>
      <c r="KQB48" s="9"/>
      <c r="KQC48" s="9"/>
      <c r="KQD48" s="9"/>
      <c r="KQE48" s="308"/>
      <c r="KQF48" s="7"/>
      <c r="KQG48" s="8"/>
      <c r="KQH48" s="10"/>
      <c r="KQI48" s="9"/>
      <c r="KQJ48" s="9"/>
      <c r="KQK48" s="9"/>
      <c r="KQL48" s="308"/>
      <c r="KQM48" s="7"/>
      <c r="KQN48" s="8"/>
      <c r="KQO48" s="10"/>
      <c r="KQP48" s="9"/>
      <c r="KQQ48" s="9"/>
      <c r="KQR48" s="9"/>
      <c r="KQS48" s="308"/>
      <c r="KQT48" s="7"/>
      <c r="KQU48" s="8"/>
      <c r="KQV48" s="10"/>
      <c r="KQW48" s="9"/>
      <c r="KQX48" s="9"/>
      <c r="KQY48" s="9"/>
      <c r="KQZ48" s="308"/>
      <c r="KRA48" s="7"/>
      <c r="KRB48" s="8"/>
      <c r="KRC48" s="10"/>
      <c r="KRD48" s="9"/>
      <c r="KRE48" s="9"/>
      <c r="KRF48" s="9"/>
      <c r="KRG48" s="308"/>
      <c r="KRH48" s="7"/>
      <c r="KRI48" s="8"/>
      <c r="KRJ48" s="10"/>
      <c r="KRK48" s="9"/>
      <c r="KRL48" s="9"/>
      <c r="KRM48" s="9"/>
      <c r="KRN48" s="308"/>
      <c r="KRO48" s="7"/>
      <c r="KRP48" s="8"/>
      <c r="KRQ48" s="10"/>
      <c r="KRR48" s="9"/>
      <c r="KRS48" s="9"/>
      <c r="KRT48" s="9"/>
      <c r="KRU48" s="308"/>
      <c r="KRV48" s="7"/>
      <c r="KRW48" s="8"/>
      <c r="KRX48" s="10"/>
      <c r="KRY48" s="9"/>
      <c r="KRZ48" s="9"/>
      <c r="KSA48" s="9"/>
      <c r="KSB48" s="308"/>
      <c r="KSC48" s="7"/>
      <c r="KSD48" s="8"/>
      <c r="KSE48" s="10"/>
      <c r="KSF48" s="9"/>
      <c r="KSG48" s="9"/>
      <c r="KSH48" s="9"/>
      <c r="KSI48" s="308"/>
      <c r="KSJ48" s="7"/>
      <c r="KSK48" s="8"/>
      <c r="KSL48" s="10"/>
      <c r="KSM48" s="9"/>
      <c r="KSN48" s="9"/>
      <c r="KSO48" s="9"/>
      <c r="KSP48" s="308"/>
      <c r="KSQ48" s="7"/>
      <c r="KSR48" s="8"/>
      <c r="KSS48" s="10"/>
      <c r="KST48" s="9"/>
      <c r="KSU48" s="9"/>
      <c r="KSV48" s="9"/>
      <c r="KSW48" s="308"/>
      <c r="KSX48" s="7"/>
      <c r="KSY48" s="8"/>
      <c r="KSZ48" s="10"/>
      <c r="KTA48" s="9"/>
      <c r="KTB48" s="9"/>
      <c r="KTC48" s="9"/>
      <c r="KTD48" s="308"/>
      <c r="KTE48" s="7"/>
      <c r="KTF48" s="8"/>
      <c r="KTG48" s="10"/>
      <c r="KTH48" s="9"/>
      <c r="KTI48" s="9"/>
      <c r="KTJ48" s="9"/>
      <c r="KTK48" s="308"/>
      <c r="KTL48" s="7"/>
      <c r="KTM48" s="8"/>
      <c r="KTN48" s="10"/>
      <c r="KTO48" s="9"/>
      <c r="KTP48" s="9"/>
      <c r="KTQ48" s="9"/>
      <c r="KTR48" s="308"/>
      <c r="KTS48" s="7"/>
      <c r="KTT48" s="8"/>
      <c r="KTU48" s="10"/>
      <c r="KTV48" s="9"/>
      <c r="KTW48" s="9"/>
      <c r="KTX48" s="9"/>
      <c r="KTY48" s="308"/>
      <c r="KTZ48" s="7"/>
      <c r="KUA48" s="8"/>
      <c r="KUB48" s="10"/>
      <c r="KUC48" s="9"/>
      <c r="KUD48" s="9"/>
      <c r="KUE48" s="9"/>
      <c r="KUF48" s="308"/>
      <c r="KUG48" s="7"/>
      <c r="KUH48" s="8"/>
      <c r="KUI48" s="10"/>
      <c r="KUJ48" s="9"/>
      <c r="KUK48" s="9"/>
      <c r="KUL48" s="9"/>
      <c r="KUM48" s="308"/>
      <c r="KUN48" s="7"/>
      <c r="KUO48" s="8"/>
      <c r="KUP48" s="10"/>
      <c r="KUQ48" s="9"/>
      <c r="KUR48" s="9"/>
      <c r="KUS48" s="9"/>
      <c r="KUT48" s="308"/>
      <c r="KUU48" s="7"/>
      <c r="KUV48" s="8"/>
      <c r="KUW48" s="10"/>
      <c r="KUX48" s="9"/>
      <c r="KUY48" s="9"/>
      <c r="KUZ48" s="9"/>
      <c r="KVA48" s="308"/>
      <c r="KVB48" s="7"/>
      <c r="KVC48" s="8"/>
      <c r="KVD48" s="10"/>
      <c r="KVE48" s="9"/>
      <c r="KVF48" s="9"/>
      <c r="KVG48" s="9"/>
      <c r="KVH48" s="308"/>
      <c r="KVI48" s="7"/>
      <c r="KVJ48" s="8"/>
      <c r="KVK48" s="10"/>
      <c r="KVL48" s="9"/>
      <c r="KVM48" s="9"/>
      <c r="KVN48" s="9"/>
      <c r="KVO48" s="308"/>
      <c r="KVP48" s="7"/>
      <c r="KVQ48" s="8"/>
      <c r="KVR48" s="10"/>
      <c r="KVS48" s="9"/>
      <c r="KVT48" s="9"/>
      <c r="KVU48" s="9"/>
      <c r="KVV48" s="308"/>
      <c r="KVW48" s="7"/>
      <c r="KVX48" s="8"/>
      <c r="KVY48" s="10"/>
      <c r="KVZ48" s="9"/>
      <c r="KWA48" s="9"/>
      <c r="KWB48" s="9"/>
      <c r="KWC48" s="308"/>
      <c r="KWD48" s="7"/>
      <c r="KWE48" s="8"/>
      <c r="KWF48" s="10"/>
      <c r="KWG48" s="9"/>
      <c r="KWH48" s="9"/>
      <c r="KWI48" s="9"/>
      <c r="KWJ48" s="308"/>
      <c r="KWK48" s="7"/>
      <c r="KWL48" s="8"/>
      <c r="KWM48" s="10"/>
      <c r="KWN48" s="9"/>
      <c r="KWO48" s="9"/>
      <c r="KWP48" s="9"/>
      <c r="KWQ48" s="308"/>
      <c r="KWR48" s="7"/>
      <c r="KWS48" s="8"/>
      <c r="KWT48" s="10"/>
      <c r="KWU48" s="9"/>
      <c r="KWV48" s="9"/>
      <c r="KWW48" s="9"/>
      <c r="KWX48" s="308"/>
      <c r="KWY48" s="7"/>
      <c r="KWZ48" s="8"/>
      <c r="KXA48" s="10"/>
      <c r="KXB48" s="9"/>
      <c r="KXC48" s="9"/>
      <c r="KXD48" s="9"/>
      <c r="KXE48" s="308"/>
      <c r="KXF48" s="7"/>
      <c r="KXG48" s="8"/>
      <c r="KXH48" s="10"/>
      <c r="KXI48" s="9"/>
      <c r="KXJ48" s="9"/>
      <c r="KXK48" s="9"/>
      <c r="KXL48" s="308"/>
      <c r="KXM48" s="7"/>
      <c r="KXN48" s="8"/>
      <c r="KXO48" s="10"/>
      <c r="KXP48" s="9"/>
      <c r="KXQ48" s="9"/>
      <c r="KXR48" s="9"/>
      <c r="KXS48" s="308"/>
      <c r="KXT48" s="7"/>
      <c r="KXU48" s="8"/>
      <c r="KXV48" s="10"/>
      <c r="KXW48" s="9"/>
      <c r="KXX48" s="9"/>
      <c r="KXY48" s="9"/>
      <c r="KXZ48" s="308"/>
      <c r="KYA48" s="7"/>
      <c r="KYB48" s="8"/>
      <c r="KYC48" s="10"/>
      <c r="KYD48" s="9"/>
      <c r="KYE48" s="9"/>
      <c r="KYF48" s="9"/>
      <c r="KYG48" s="308"/>
      <c r="KYH48" s="7"/>
      <c r="KYI48" s="8"/>
      <c r="KYJ48" s="10"/>
      <c r="KYK48" s="9"/>
      <c r="KYL48" s="9"/>
      <c r="KYM48" s="9"/>
      <c r="KYN48" s="308"/>
      <c r="KYO48" s="7"/>
      <c r="KYP48" s="8"/>
      <c r="KYQ48" s="10"/>
      <c r="KYR48" s="9"/>
      <c r="KYS48" s="9"/>
      <c r="KYT48" s="9"/>
      <c r="KYU48" s="308"/>
      <c r="KYV48" s="7"/>
      <c r="KYW48" s="8"/>
      <c r="KYX48" s="10"/>
      <c r="KYY48" s="9"/>
      <c r="KYZ48" s="9"/>
      <c r="KZA48" s="9"/>
      <c r="KZB48" s="308"/>
      <c r="KZC48" s="7"/>
      <c r="KZD48" s="8"/>
      <c r="KZE48" s="10"/>
      <c r="KZF48" s="9"/>
      <c r="KZG48" s="9"/>
      <c r="KZH48" s="9"/>
      <c r="KZI48" s="308"/>
      <c r="KZJ48" s="7"/>
      <c r="KZK48" s="8"/>
      <c r="KZL48" s="10"/>
      <c r="KZM48" s="9"/>
      <c r="KZN48" s="9"/>
      <c r="KZO48" s="9"/>
      <c r="KZP48" s="308"/>
      <c r="KZQ48" s="7"/>
      <c r="KZR48" s="8"/>
      <c r="KZS48" s="10"/>
      <c r="KZT48" s="9"/>
      <c r="KZU48" s="9"/>
      <c r="KZV48" s="9"/>
      <c r="KZW48" s="308"/>
      <c r="KZX48" s="7"/>
      <c r="KZY48" s="8"/>
      <c r="KZZ48" s="10"/>
      <c r="LAA48" s="9"/>
      <c r="LAB48" s="9"/>
      <c r="LAC48" s="9"/>
      <c r="LAD48" s="308"/>
      <c r="LAE48" s="7"/>
      <c r="LAF48" s="8"/>
      <c r="LAG48" s="10"/>
      <c r="LAH48" s="9"/>
      <c r="LAI48" s="9"/>
      <c r="LAJ48" s="9"/>
      <c r="LAK48" s="308"/>
      <c r="LAL48" s="7"/>
      <c r="LAM48" s="8"/>
      <c r="LAN48" s="10"/>
      <c r="LAO48" s="9"/>
      <c r="LAP48" s="9"/>
      <c r="LAQ48" s="9"/>
      <c r="LAR48" s="308"/>
      <c r="LAS48" s="7"/>
      <c r="LAT48" s="8"/>
      <c r="LAU48" s="10"/>
      <c r="LAV48" s="9"/>
      <c r="LAW48" s="9"/>
      <c r="LAX48" s="9"/>
      <c r="LAY48" s="308"/>
      <c r="LAZ48" s="7"/>
      <c r="LBA48" s="8"/>
      <c r="LBB48" s="10"/>
      <c r="LBC48" s="9"/>
      <c r="LBD48" s="9"/>
      <c r="LBE48" s="9"/>
      <c r="LBF48" s="308"/>
      <c r="LBG48" s="7"/>
      <c r="LBH48" s="8"/>
      <c r="LBI48" s="10"/>
      <c r="LBJ48" s="9"/>
      <c r="LBK48" s="9"/>
      <c r="LBL48" s="9"/>
      <c r="LBM48" s="308"/>
      <c r="LBN48" s="7"/>
      <c r="LBO48" s="8"/>
      <c r="LBP48" s="10"/>
      <c r="LBQ48" s="9"/>
      <c r="LBR48" s="9"/>
      <c r="LBS48" s="9"/>
      <c r="LBT48" s="308"/>
      <c r="LBU48" s="7"/>
      <c r="LBV48" s="8"/>
      <c r="LBW48" s="10"/>
      <c r="LBX48" s="9"/>
      <c r="LBY48" s="9"/>
      <c r="LBZ48" s="9"/>
      <c r="LCA48" s="308"/>
      <c r="LCB48" s="7"/>
      <c r="LCC48" s="8"/>
      <c r="LCD48" s="10"/>
      <c r="LCE48" s="9"/>
      <c r="LCF48" s="9"/>
      <c r="LCG48" s="9"/>
      <c r="LCH48" s="308"/>
      <c r="LCI48" s="7"/>
      <c r="LCJ48" s="8"/>
      <c r="LCK48" s="10"/>
      <c r="LCL48" s="9"/>
      <c r="LCM48" s="9"/>
      <c r="LCN48" s="9"/>
      <c r="LCO48" s="308"/>
      <c r="LCP48" s="7"/>
      <c r="LCQ48" s="8"/>
      <c r="LCR48" s="10"/>
      <c r="LCS48" s="9"/>
      <c r="LCT48" s="9"/>
      <c r="LCU48" s="9"/>
      <c r="LCV48" s="308"/>
      <c r="LCW48" s="7"/>
      <c r="LCX48" s="8"/>
      <c r="LCY48" s="10"/>
      <c r="LCZ48" s="9"/>
      <c r="LDA48" s="9"/>
      <c r="LDB48" s="9"/>
      <c r="LDC48" s="308"/>
      <c r="LDD48" s="7"/>
      <c r="LDE48" s="8"/>
      <c r="LDF48" s="10"/>
      <c r="LDG48" s="9"/>
      <c r="LDH48" s="9"/>
      <c r="LDI48" s="9"/>
      <c r="LDJ48" s="308"/>
      <c r="LDK48" s="7"/>
      <c r="LDL48" s="8"/>
      <c r="LDM48" s="10"/>
      <c r="LDN48" s="9"/>
      <c r="LDO48" s="9"/>
      <c r="LDP48" s="9"/>
      <c r="LDQ48" s="308"/>
      <c r="LDR48" s="7"/>
      <c r="LDS48" s="8"/>
      <c r="LDT48" s="10"/>
      <c r="LDU48" s="9"/>
      <c r="LDV48" s="9"/>
      <c r="LDW48" s="9"/>
      <c r="LDX48" s="308"/>
      <c r="LDY48" s="7"/>
      <c r="LDZ48" s="8"/>
      <c r="LEA48" s="10"/>
      <c r="LEB48" s="9"/>
      <c r="LEC48" s="9"/>
      <c r="LED48" s="9"/>
      <c r="LEE48" s="308"/>
      <c r="LEF48" s="7"/>
      <c r="LEG48" s="8"/>
      <c r="LEH48" s="10"/>
      <c r="LEI48" s="9"/>
      <c r="LEJ48" s="9"/>
      <c r="LEK48" s="9"/>
      <c r="LEL48" s="308"/>
      <c r="LEM48" s="7"/>
      <c r="LEN48" s="8"/>
      <c r="LEO48" s="10"/>
      <c r="LEP48" s="9"/>
      <c r="LEQ48" s="9"/>
      <c r="LER48" s="9"/>
      <c r="LES48" s="308"/>
      <c r="LET48" s="7"/>
      <c r="LEU48" s="8"/>
      <c r="LEV48" s="10"/>
      <c r="LEW48" s="9"/>
      <c r="LEX48" s="9"/>
      <c r="LEY48" s="9"/>
      <c r="LEZ48" s="308"/>
      <c r="LFA48" s="7"/>
      <c r="LFB48" s="8"/>
      <c r="LFC48" s="10"/>
      <c r="LFD48" s="9"/>
      <c r="LFE48" s="9"/>
      <c r="LFF48" s="9"/>
      <c r="LFG48" s="308"/>
      <c r="LFH48" s="7"/>
      <c r="LFI48" s="8"/>
      <c r="LFJ48" s="10"/>
      <c r="LFK48" s="9"/>
      <c r="LFL48" s="9"/>
      <c r="LFM48" s="9"/>
      <c r="LFN48" s="308"/>
      <c r="LFO48" s="7"/>
      <c r="LFP48" s="8"/>
      <c r="LFQ48" s="10"/>
      <c r="LFR48" s="9"/>
      <c r="LFS48" s="9"/>
      <c r="LFT48" s="9"/>
      <c r="LFU48" s="308"/>
      <c r="LFV48" s="7"/>
      <c r="LFW48" s="8"/>
      <c r="LFX48" s="10"/>
      <c r="LFY48" s="9"/>
      <c r="LFZ48" s="9"/>
      <c r="LGA48" s="9"/>
      <c r="LGB48" s="308"/>
      <c r="LGC48" s="7"/>
      <c r="LGD48" s="8"/>
      <c r="LGE48" s="10"/>
      <c r="LGF48" s="9"/>
      <c r="LGG48" s="9"/>
      <c r="LGH48" s="9"/>
      <c r="LGI48" s="308"/>
      <c r="LGJ48" s="7"/>
      <c r="LGK48" s="8"/>
      <c r="LGL48" s="10"/>
      <c r="LGM48" s="9"/>
      <c r="LGN48" s="9"/>
      <c r="LGO48" s="9"/>
      <c r="LGP48" s="308"/>
      <c r="LGQ48" s="7"/>
      <c r="LGR48" s="8"/>
      <c r="LGS48" s="10"/>
      <c r="LGT48" s="9"/>
      <c r="LGU48" s="9"/>
      <c r="LGV48" s="9"/>
      <c r="LGW48" s="308"/>
      <c r="LGX48" s="7"/>
      <c r="LGY48" s="8"/>
      <c r="LGZ48" s="10"/>
      <c r="LHA48" s="9"/>
      <c r="LHB48" s="9"/>
      <c r="LHC48" s="9"/>
      <c r="LHD48" s="308"/>
      <c r="LHE48" s="7"/>
      <c r="LHF48" s="8"/>
      <c r="LHG48" s="10"/>
      <c r="LHH48" s="9"/>
      <c r="LHI48" s="9"/>
      <c r="LHJ48" s="9"/>
      <c r="LHK48" s="308"/>
      <c r="LHL48" s="7"/>
      <c r="LHM48" s="8"/>
      <c r="LHN48" s="10"/>
      <c r="LHO48" s="9"/>
      <c r="LHP48" s="9"/>
      <c r="LHQ48" s="9"/>
      <c r="LHR48" s="308"/>
      <c r="LHS48" s="7"/>
      <c r="LHT48" s="8"/>
      <c r="LHU48" s="10"/>
      <c r="LHV48" s="9"/>
      <c r="LHW48" s="9"/>
      <c r="LHX48" s="9"/>
      <c r="LHY48" s="308"/>
      <c r="LHZ48" s="7"/>
      <c r="LIA48" s="8"/>
      <c r="LIB48" s="10"/>
      <c r="LIC48" s="9"/>
      <c r="LID48" s="9"/>
      <c r="LIE48" s="9"/>
      <c r="LIF48" s="308"/>
      <c r="LIG48" s="7"/>
      <c r="LIH48" s="8"/>
      <c r="LII48" s="10"/>
      <c r="LIJ48" s="9"/>
      <c r="LIK48" s="9"/>
      <c r="LIL48" s="9"/>
      <c r="LIM48" s="308"/>
      <c r="LIN48" s="7"/>
      <c r="LIO48" s="8"/>
      <c r="LIP48" s="10"/>
      <c r="LIQ48" s="9"/>
      <c r="LIR48" s="9"/>
      <c r="LIS48" s="9"/>
      <c r="LIT48" s="308"/>
      <c r="LIU48" s="7"/>
      <c r="LIV48" s="8"/>
      <c r="LIW48" s="10"/>
      <c r="LIX48" s="9"/>
      <c r="LIY48" s="9"/>
      <c r="LIZ48" s="9"/>
      <c r="LJA48" s="308"/>
      <c r="LJB48" s="7"/>
      <c r="LJC48" s="8"/>
      <c r="LJD48" s="10"/>
      <c r="LJE48" s="9"/>
      <c r="LJF48" s="9"/>
      <c r="LJG48" s="9"/>
      <c r="LJH48" s="308"/>
      <c r="LJI48" s="7"/>
      <c r="LJJ48" s="8"/>
      <c r="LJK48" s="10"/>
      <c r="LJL48" s="9"/>
      <c r="LJM48" s="9"/>
      <c r="LJN48" s="9"/>
      <c r="LJO48" s="308"/>
      <c r="LJP48" s="7"/>
      <c r="LJQ48" s="8"/>
      <c r="LJR48" s="10"/>
      <c r="LJS48" s="9"/>
      <c r="LJT48" s="9"/>
      <c r="LJU48" s="9"/>
      <c r="LJV48" s="308"/>
      <c r="LJW48" s="7"/>
      <c r="LJX48" s="8"/>
      <c r="LJY48" s="10"/>
      <c r="LJZ48" s="9"/>
      <c r="LKA48" s="9"/>
      <c r="LKB48" s="9"/>
      <c r="LKC48" s="308"/>
      <c r="LKD48" s="7"/>
      <c r="LKE48" s="8"/>
      <c r="LKF48" s="10"/>
      <c r="LKG48" s="9"/>
      <c r="LKH48" s="9"/>
      <c r="LKI48" s="9"/>
      <c r="LKJ48" s="308"/>
      <c r="LKK48" s="7"/>
      <c r="LKL48" s="8"/>
      <c r="LKM48" s="10"/>
      <c r="LKN48" s="9"/>
      <c r="LKO48" s="9"/>
      <c r="LKP48" s="9"/>
      <c r="LKQ48" s="308"/>
      <c r="LKR48" s="7"/>
      <c r="LKS48" s="8"/>
      <c r="LKT48" s="10"/>
      <c r="LKU48" s="9"/>
      <c r="LKV48" s="9"/>
      <c r="LKW48" s="9"/>
      <c r="LKX48" s="308"/>
      <c r="LKY48" s="7"/>
      <c r="LKZ48" s="8"/>
      <c r="LLA48" s="10"/>
      <c r="LLB48" s="9"/>
      <c r="LLC48" s="9"/>
      <c r="LLD48" s="9"/>
      <c r="LLE48" s="308"/>
      <c r="LLF48" s="7"/>
      <c r="LLG48" s="8"/>
      <c r="LLH48" s="10"/>
      <c r="LLI48" s="9"/>
      <c r="LLJ48" s="9"/>
      <c r="LLK48" s="9"/>
      <c r="LLL48" s="308"/>
      <c r="LLM48" s="7"/>
      <c r="LLN48" s="8"/>
      <c r="LLO48" s="10"/>
      <c r="LLP48" s="9"/>
      <c r="LLQ48" s="9"/>
      <c r="LLR48" s="9"/>
      <c r="LLS48" s="308"/>
      <c r="LLT48" s="7"/>
      <c r="LLU48" s="8"/>
      <c r="LLV48" s="10"/>
      <c r="LLW48" s="9"/>
      <c r="LLX48" s="9"/>
      <c r="LLY48" s="9"/>
      <c r="LLZ48" s="308"/>
      <c r="LMA48" s="7"/>
      <c r="LMB48" s="8"/>
      <c r="LMC48" s="10"/>
      <c r="LMD48" s="9"/>
      <c r="LME48" s="9"/>
      <c r="LMF48" s="9"/>
      <c r="LMG48" s="308"/>
      <c r="LMH48" s="7"/>
      <c r="LMI48" s="8"/>
      <c r="LMJ48" s="10"/>
      <c r="LMK48" s="9"/>
      <c r="LML48" s="9"/>
      <c r="LMM48" s="9"/>
      <c r="LMN48" s="308"/>
      <c r="LMO48" s="7"/>
      <c r="LMP48" s="8"/>
      <c r="LMQ48" s="10"/>
      <c r="LMR48" s="9"/>
      <c r="LMS48" s="9"/>
      <c r="LMT48" s="9"/>
      <c r="LMU48" s="308"/>
      <c r="LMV48" s="7"/>
      <c r="LMW48" s="8"/>
      <c r="LMX48" s="10"/>
      <c r="LMY48" s="9"/>
      <c r="LMZ48" s="9"/>
      <c r="LNA48" s="9"/>
      <c r="LNB48" s="308"/>
      <c r="LNC48" s="7"/>
      <c r="LND48" s="8"/>
      <c r="LNE48" s="10"/>
      <c r="LNF48" s="9"/>
      <c r="LNG48" s="9"/>
      <c r="LNH48" s="9"/>
      <c r="LNI48" s="308"/>
      <c r="LNJ48" s="7"/>
      <c r="LNK48" s="8"/>
      <c r="LNL48" s="10"/>
      <c r="LNM48" s="9"/>
      <c r="LNN48" s="9"/>
      <c r="LNO48" s="9"/>
      <c r="LNP48" s="308"/>
      <c r="LNQ48" s="7"/>
      <c r="LNR48" s="8"/>
      <c r="LNS48" s="10"/>
      <c r="LNT48" s="9"/>
      <c r="LNU48" s="9"/>
      <c r="LNV48" s="9"/>
      <c r="LNW48" s="308"/>
      <c r="LNX48" s="7"/>
      <c r="LNY48" s="8"/>
      <c r="LNZ48" s="10"/>
      <c r="LOA48" s="9"/>
      <c r="LOB48" s="9"/>
      <c r="LOC48" s="9"/>
      <c r="LOD48" s="308"/>
      <c r="LOE48" s="7"/>
      <c r="LOF48" s="8"/>
      <c r="LOG48" s="10"/>
      <c r="LOH48" s="9"/>
      <c r="LOI48" s="9"/>
      <c r="LOJ48" s="9"/>
      <c r="LOK48" s="308"/>
      <c r="LOL48" s="7"/>
      <c r="LOM48" s="8"/>
      <c r="LON48" s="10"/>
      <c r="LOO48" s="9"/>
      <c r="LOP48" s="9"/>
      <c r="LOQ48" s="9"/>
      <c r="LOR48" s="308"/>
      <c r="LOS48" s="7"/>
      <c r="LOT48" s="8"/>
      <c r="LOU48" s="10"/>
      <c r="LOV48" s="9"/>
      <c r="LOW48" s="9"/>
      <c r="LOX48" s="9"/>
      <c r="LOY48" s="308"/>
      <c r="LOZ48" s="7"/>
      <c r="LPA48" s="8"/>
      <c r="LPB48" s="10"/>
      <c r="LPC48" s="9"/>
      <c r="LPD48" s="9"/>
      <c r="LPE48" s="9"/>
      <c r="LPF48" s="308"/>
      <c r="LPG48" s="7"/>
      <c r="LPH48" s="8"/>
      <c r="LPI48" s="10"/>
      <c r="LPJ48" s="9"/>
      <c r="LPK48" s="9"/>
      <c r="LPL48" s="9"/>
      <c r="LPM48" s="308"/>
      <c r="LPN48" s="7"/>
      <c r="LPO48" s="8"/>
      <c r="LPP48" s="10"/>
      <c r="LPQ48" s="9"/>
      <c r="LPR48" s="9"/>
      <c r="LPS48" s="9"/>
      <c r="LPT48" s="308"/>
      <c r="LPU48" s="7"/>
      <c r="LPV48" s="8"/>
      <c r="LPW48" s="10"/>
      <c r="LPX48" s="9"/>
      <c r="LPY48" s="9"/>
      <c r="LPZ48" s="9"/>
      <c r="LQA48" s="308"/>
      <c r="LQB48" s="7"/>
      <c r="LQC48" s="8"/>
      <c r="LQD48" s="10"/>
      <c r="LQE48" s="9"/>
      <c r="LQF48" s="9"/>
      <c r="LQG48" s="9"/>
      <c r="LQH48" s="308"/>
      <c r="LQI48" s="7"/>
      <c r="LQJ48" s="8"/>
      <c r="LQK48" s="10"/>
      <c r="LQL48" s="9"/>
      <c r="LQM48" s="9"/>
      <c r="LQN48" s="9"/>
      <c r="LQO48" s="308"/>
      <c r="LQP48" s="7"/>
      <c r="LQQ48" s="8"/>
      <c r="LQR48" s="10"/>
      <c r="LQS48" s="9"/>
      <c r="LQT48" s="9"/>
      <c r="LQU48" s="9"/>
      <c r="LQV48" s="308"/>
      <c r="LQW48" s="7"/>
      <c r="LQX48" s="8"/>
      <c r="LQY48" s="10"/>
      <c r="LQZ48" s="9"/>
      <c r="LRA48" s="9"/>
      <c r="LRB48" s="9"/>
      <c r="LRC48" s="308"/>
      <c r="LRD48" s="7"/>
      <c r="LRE48" s="8"/>
      <c r="LRF48" s="10"/>
      <c r="LRG48" s="9"/>
      <c r="LRH48" s="9"/>
      <c r="LRI48" s="9"/>
      <c r="LRJ48" s="308"/>
      <c r="LRK48" s="7"/>
      <c r="LRL48" s="8"/>
      <c r="LRM48" s="10"/>
      <c r="LRN48" s="9"/>
      <c r="LRO48" s="9"/>
      <c r="LRP48" s="9"/>
      <c r="LRQ48" s="308"/>
      <c r="LRR48" s="7"/>
      <c r="LRS48" s="8"/>
      <c r="LRT48" s="10"/>
      <c r="LRU48" s="9"/>
      <c r="LRV48" s="9"/>
      <c r="LRW48" s="9"/>
      <c r="LRX48" s="308"/>
      <c r="LRY48" s="7"/>
      <c r="LRZ48" s="8"/>
      <c r="LSA48" s="10"/>
      <c r="LSB48" s="9"/>
      <c r="LSC48" s="9"/>
      <c r="LSD48" s="9"/>
      <c r="LSE48" s="308"/>
      <c r="LSF48" s="7"/>
      <c r="LSG48" s="8"/>
      <c r="LSH48" s="10"/>
      <c r="LSI48" s="9"/>
      <c r="LSJ48" s="9"/>
      <c r="LSK48" s="9"/>
      <c r="LSL48" s="308"/>
      <c r="LSM48" s="7"/>
      <c r="LSN48" s="8"/>
      <c r="LSO48" s="10"/>
      <c r="LSP48" s="9"/>
      <c r="LSQ48" s="9"/>
      <c r="LSR48" s="9"/>
      <c r="LSS48" s="308"/>
      <c r="LST48" s="7"/>
      <c r="LSU48" s="8"/>
      <c r="LSV48" s="10"/>
      <c r="LSW48" s="9"/>
      <c r="LSX48" s="9"/>
      <c r="LSY48" s="9"/>
      <c r="LSZ48" s="308"/>
      <c r="LTA48" s="7"/>
      <c r="LTB48" s="8"/>
      <c r="LTC48" s="10"/>
      <c r="LTD48" s="9"/>
      <c r="LTE48" s="9"/>
      <c r="LTF48" s="9"/>
      <c r="LTG48" s="308"/>
      <c r="LTH48" s="7"/>
      <c r="LTI48" s="8"/>
      <c r="LTJ48" s="10"/>
      <c r="LTK48" s="9"/>
      <c r="LTL48" s="9"/>
      <c r="LTM48" s="9"/>
      <c r="LTN48" s="308"/>
      <c r="LTO48" s="7"/>
      <c r="LTP48" s="8"/>
      <c r="LTQ48" s="10"/>
      <c r="LTR48" s="9"/>
      <c r="LTS48" s="9"/>
      <c r="LTT48" s="9"/>
      <c r="LTU48" s="308"/>
      <c r="LTV48" s="7"/>
      <c r="LTW48" s="8"/>
      <c r="LTX48" s="10"/>
      <c r="LTY48" s="9"/>
      <c r="LTZ48" s="9"/>
      <c r="LUA48" s="9"/>
      <c r="LUB48" s="308"/>
      <c r="LUC48" s="7"/>
      <c r="LUD48" s="8"/>
      <c r="LUE48" s="10"/>
      <c r="LUF48" s="9"/>
      <c r="LUG48" s="9"/>
      <c r="LUH48" s="9"/>
      <c r="LUI48" s="308"/>
      <c r="LUJ48" s="7"/>
      <c r="LUK48" s="8"/>
      <c r="LUL48" s="10"/>
      <c r="LUM48" s="9"/>
      <c r="LUN48" s="9"/>
      <c r="LUO48" s="9"/>
      <c r="LUP48" s="308"/>
      <c r="LUQ48" s="7"/>
      <c r="LUR48" s="8"/>
      <c r="LUS48" s="10"/>
      <c r="LUT48" s="9"/>
      <c r="LUU48" s="9"/>
      <c r="LUV48" s="9"/>
      <c r="LUW48" s="308"/>
      <c r="LUX48" s="7"/>
      <c r="LUY48" s="8"/>
      <c r="LUZ48" s="10"/>
      <c r="LVA48" s="9"/>
      <c r="LVB48" s="9"/>
      <c r="LVC48" s="9"/>
      <c r="LVD48" s="308"/>
      <c r="LVE48" s="7"/>
      <c r="LVF48" s="8"/>
      <c r="LVG48" s="10"/>
      <c r="LVH48" s="9"/>
      <c r="LVI48" s="9"/>
      <c r="LVJ48" s="9"/>
      <c r="LVK48" s="308"/>
      <c r="LVL48" s="7"/>
      <c r="LVM48" s="8"/>
      <c r="LVN48" s="10"/>
      <c r="LVO48" s="9"/>
      <c r="LVP48" s="9"/>
      <c r="LVQ48" s="9"/>
      <c r="LVR48" s="308"/>
      <c r="LVS48" s="7"/>
      <c r="LVT48" s="8"/>
      <c r="LVU48" s="10"/>
      <c r="LVV48" s="9"/>
      <c r="LVW48" s="9"/>
      <c r="LVX48" s="9"/>
      <c r="LVY48" s="308"/>
      <c r="LVZ48" s="7"/>
      <c r="LWA48" s="8"/>
      <c r="LWB48" s="10"/>
      <c r="LWC48" s="9"/>
      <c r="LWD48" s="9"/>
      <c r="LWE48" s="9"/>
      <c r="LWF48" s="308"/>
      <c r="LWG48" s="7"/>
      <c r="LWH48" s="8"/>
      <c r="LWI48" s="10"/>
      <c r="LWJ48" s="9"/>
      <c r="LWK48" s="9"/>
      <c r="LWL48" s="9"/>
      <c r="LWM48" s="308"/>
      <c r="LWN48" s="7"/>
      <c r="LWO48" s="8"/>
      <c r="LWP48" s="10"/>
      <c r="LWQ48" s="9"/>
      <c r="LWR48" s="9"/>
      <c r="LWS48" s="9"/>
      <c r="LWT48" s="308"/>
      <c r="LWU48" s="7"/>
      <c r="LWV48" s="8"/>
      <c r="LWW48" s="10"/>
      <c r="LWX48" s="9"/>
      <c r="LWY48" s="9"/>
      <c r="LWZ48" s="9"/>
      <c r="LXA48" s="308"/>
      <c r="LXB48" s="7"/>
      <c r="LXC48" s="8"/>
      <c r="LXD48" s="10"/>
      <c r="LXE48" s="9"/>
      <c r="LXF48" s="9"/>
      <c r="LXG48" s="9"/>
      <c r="LXH48" s="308"/>
      <c r="LXI48" s="7"/>
      <c r="LXJ48" s="8"/>
      <c r="LXK48" s="10"/>
      <c r="LXL48" s="9"/>
      <c r="LXM48" s="9"/>
      <c r="LXN48" s="9"/>
      <c r="LXO48" s="308"/>
      <c r="LXP48" s="7"/>
      <c r="LXQ48" s="8"/>
      <c r="LXR48" s="10"/>
      <c r="LXS48" s="9"/>
      <c r="LXT48" s="9"/>
      <c r="LXU48" s="9"/>
      <c r="LXV48" s="308"/>
      <c r="LXW48" s="7"/>
      <c r="LXX48" s="8"/>
      <c r="LXY48" s="10"/>
      <c r="LXZ48" s="9"/>
      <c r="LYA48" s="9"/>
      <c r="LYB48" s="9"/>
      <c r="LYC48" s="308"/>
      <c r="LYD48" s="7"/>
      <c r="LYE48" s="8"/>
      <c r="LYF48" s="10"/>
      <c r="LYG48" s="9"/>
      <c r="LYH48" s="9"/>
      <c r="LYI48" s="9"/>
      <c r="LYJ48" s="308"/>
      <c r="LYK48" s="7"/>
      <c r="LYL48" s="8"/>
      <c r="LYM48" s="10"/>
      <c r="LYN48" s="9"/>
      <c r="LYO48" s="9"/>
      <c r="LYP48" s="9"/>
      <c r="LYQ48" s="308"/>
      <c r="LYR48" s="7"/>
      <c r="LYS48" s="8"/>
      <c r="LYT48" s="10"/>
      <c r="LYU48" s="9"/>
      <c r="LYV48" s="9"/>
      <c r="LYW48" s="9"/>
      <c r="LYX48" s="308"/>
      <c r="LYY48" s="7"/>
      <c r="LYZ48" s="8"/>
      <c r="LZA48" s="10"/>
      <c r="LZB48" s="9"/>
      <c r="LZC48" s="9"/>
      <c r="LZD48" s="9"/>
      <c r="LZE48" s="308"/>
      <c r="LZF48" s="7"/>
      <c r="LZG48" s="8"/>
      <c r="LZH48" s="10"/>
      <c r="LZI48" s="9"/>
      <c r="LZJ48" s="9"/>
      <c r="LZK48" s="9"/>
      <c r="LZL48" s="308"/>
      <c r="LZM48" s="7"/>
      <c r="LZN48" s="8"/>
      <c r="LZO48" s="10"/>
      <c r="LZP48" s="9"/>
      <c r="LZQ48" s="9"/>
      <c r="LZR48" s="9"/>
      <c r="LZS48" s="308"/>
      <c r="LZT48" s="7"/>
      <c r="LZU48" s="8"/>
      <c r="LZV48" s="10"/>
      <c r="LZW48" s="9"/>
      <c r="LZX48" s="9"/>
      <c r="LZY48" s="9"/>
      <c r="LZZ48" s="308"/>
      <c r="MAA48" s="7"/>
      <c r="MAB48" s="8"/>
      <c r="MAC48" s="10"/>
      <c r="MAD48" s="9"/>
      <c r="MAE48" s="9"/>
      <c r="MAF48" s="9"/>
      <c r="MAG48" s="308"/>
      <c r="MAH48" s="7"/>
      <c r="MAI48" s="8"/>
      <c r="MAJ48" s="10"/>
      <c r="MAK48" s="9"/>
      <c r="MAL48" s="9"/>
      <c r="MAM48" s="9"/>
      <c r="MAN48" s="308"/>
      <c r="MAO48" s="7"/>
      <c r="MAP48" s="8"/>
      <c r="MAQ48" s="10"/>
      <c r="MAR48" s="9"/>
      <c r="MAS48" s="9"/>
      <c r="MAT48" s="9"/>
      <c r="MAU48" s="308"/>
      <c r="MAV48" s="7"/>
      <c r="MAW48" s="8"/>
      <c r="MAX48" s="10"/>
      <c r="MAY48" s="9"/>
      <c r="MAZ48" s="9"/>
      <c r="MBA48" s="9"/>
      <c r="MBB48" s="308"/>
      <c r="MBC48" s="7"/>
      <c r="MBD48" s="8"/>
      <c r="MBE48" s="10"/>
      <c r="MBF48" s="9"/>
      <c r="MBG48" s="9"/>
      <c r="MBH48" s="9"/>
      <c r="MBI48" s="308"/>
      <c r="MBJ48" s="7"/>
      <c r="MBK48" s="8"/>
      <c r="MBL48" s="10"/>
      <c r="MBM48" s="9"/>
      <c r="MBN48" s="9"/>
      <c r="MBO48" s="9"/>
      <c r="MBP48" s="308"/>
      <c r="MBQ48" s="7"/>
      <c r="MBR48" s="8"/>
      <c r="MBS48" s="10"/>
      <c r="MBT48" s="9"/>
      <c r="MBU48" s="9"/>
      <c r="MBV48" s="9"/>
      <c r="MBW48" s="308"/>
      <c r="MBX48" s="7"/>
      <c r="MBY48" s="8"/>
      <c r="MBZ48" s="10"/>
      <c r="MCA48" s="9"/>
      <c r="MCB48" s="9"/>
      <c r="MCC48" s="9"/>
      <c r="MCD48" s="308"/>
      <c r="MCE48" s="7"/>
      <c r="MCF48" s="8"/>
      <c r="MCG48" s="10"/>
      <c r="MCH48" s="9"/>
      <c r="MCI48" s="9"/>
      <c r="MCJ48" s="9"/>
      <c r="MCK48" s="308"/>
      <c r="MCL48" s="7"/>
      <c r="MCM48" s="8"/>
      <c r="MCN48" s="10"/>
      <c r="MCO48" s="9"/>
      <c r="MCP48" s="9"/>
      <c r="MCQ48" s="9"/>
      <c r="MCR48" s="308"/>
      <c r="MCS48" s="7"/>
      <c r="MCT48" s="8"/>
      <c r="MCU48" s="10"/>
      <c r="MCV48" s="9"/>
      <c r="MCW48" s="9"/>
      <c r="MCX48" s="9"/>
      <c r="MCY48" s="308"/>
      <c r="MCZ48" s="7"/>
      <c r="MDA48" s="8"/>
      <c r="MDB48" s="10"/>
      <c r="MDC48" s="9"/>
      <c r="MDD48" s="9"/>
      <c r="MDE48" s="9"/>
      <c r="MDF48" s="308"/>
      <c r="MDG48" s="7"/>
      <c r="MDH48" s="8"/>
      <c r="MDI48" s="10"/>
      <c r="MDJ48" s="9"/>
      <c r="MDK48" s="9"/>
      <c r="MDL48" s="9"/>
      <c r="MDM48" s="308"/>
      <c r="MDN48" s="7"/>
      <c r="MDO48" s="8"/>
      <c r="MDP48" s="10"/>
      <c r="MDQ48" s="9"/>
      <c r="MDR48" s="9"/>
      <c r="MDS48" s="9"/>
      <c r="MDT48" s="308"/>
      <c r="MDU48" s="7"/>
      <c r="MDV48" s="8"/>
      <c r="MDW48" s="10"/>
      <c r="MDX48" s="9"/>
      <c r="MDY48" s="9"/>
      <c r="MDZ48" s="9"/>
      <c r="MEA48" s="308"/>
      <c r="MEB48" s="7"/>
      <c r="MEC48" s="8"/>
      <c r="MED48" s="10"/>
      <c r="MEE48" s="9"/>
      <c r="MEF48" s="9"/>
      <c r="MEG48" s="9"/>
      <c r="MEH48" s="308"/>
      <c r="MEI48" s="7"/>
      <c r="MEJ48" s="8"/>
      <c r="MEK48" s="10"/>
      <c r="MEL48" s="9"/>
      <c r="MEM48" s="9"/>
      <c r="MEN48" s="9"/>
      <c r="MEO48" s="308"/>
      <c r="MEP48" s="7"/>
      <c r="MEQ48" s="8"/>
      <c r="MER48" s="10"/>
      <c r="MES48" s="9"/>
      <c r="MET48" s="9"/>
      <c r="MEU48" s="9"/>
      <c r="MEV48" s="308"/>
      <c r="MEW48" s="7"/>
      <c r="MEX48" s="8"/>
      <c r="MEY48" s="10"/>
      <c r="MEZ48" s="9"/>
      <c r="MFA48" s="9"/>
      <c r="MFB48" s="9"/>
      <c r="MFC48" s="308"/>
      <c r="MFD48" s="7"/>
      <c r="MFE48" s="8"/>
      <c r="MFF48" s="10"/>
      <c r="MFG48" s="9"/>
      <c r="MFH48" s="9"/>
      <c r="MFI48" s="9"/>
      <c r="MFJ48" s="308"/>
      <c r="MFK48" s="7"/>
      <c r="MFL48" s="8"/>
      <c r="MFM48" s="10"/>
      <c r="MFN48" s="9"/>
      <c r="MFO48" s="9"/>
      <c r="MFP48" s="9"/>
      <c r="MFQ48" s="308"/>
      <c r="MFR48" s="7"/>
      <c r="MFS48" s="8"/>
      <c r="MFT48" s="10"/>
      <c r="MFU48" s="9"/>
      <c r="MFV48" s="9"/>
      <c r="MFW48" s="9"/>
      <c r="MFX48" s="308"/>
      <c r="MFY48" s="7"/>
      <c r="MFZ48" s="8"/>
      <c r="MGA48" s="10"/>
      <c r="MGB48" s="9"/>
      <c r="MGC48" s="9"/>
      <c r="MGD48" s="9"/>
      <c r="MGE48" s="308"/>
      <c r="MGF48" s="7"/>
      <c r="MGG48" s="8"/>
      <c r="MGH48" s="10"/>
      <c r="MGI48" s="9"/>
      <c r="MGJ48" s="9"/>
      <c r="MGK48" s="9"/>
      <c r="MGL48" s="308"/>
      <c r="MGM48" s="7"/>
      <c r="MGN48" s="8"/>
      <c r="MGO48" s="10"/>
      <c r="MGP48" s="9"/>
      <c r="MGQ48" s="9"/>
      <c r="MGR48" s="9"/>
      <c r="MGS48" s="308"/>
      <c r="MGT48" s="7"/>
      <c r="MGU48" s="8"/>
      <c r="MGV48" s="10"/>
      <c r="MGW48" s="9"/>
      <c r="MGX48" s="9"/>
      <c r="MGY48" s="9"/>
      <c r="MGZ48" s="308"/>
      <c r="MHA48" s="7"/>
      <c r="MHB48" s="8"/>
      <c r="MHC48" s="10"/>
      <c r="MHD48" s="9"/>
      <c r="MHE48" s="9"/>
      <c r="MHF48" s="9"/>
      <c r="MHG48" s="308"/>
      <c r="MHH48" s="7"/>
      <c r="MHI48" s="8"/>
      <c r="MHJ48" s="10"/>
      <c r="MHK48" s="9"/>
      <c r="MHL48" s="9"/>
      <c r="MHM48" s="9"/>
      <c r="MHN48" s="308"/>
      <c r="MHO48" s="7"/>
      <c r="MHP48" s="8"/>
      <c r="MHQ48" s="10"/>
      <c r="MHR48" s="9"/>
      <c r="MHS48" s="9"/>
      <c r="MHT48" s="9"/>
      <c r="MHU48" s="308"/>
      <c r="MHV48" s="7"/>
      <c r="MHW48" s="8"/>
      <c r="MHX48" s="10"/>
      <c r="MHY48" s="9"/>
      <c r="MHZ48" s="9"/>
      <c r="MIA48" s="9"/>
      <c r="MIB48" s="308"/>
      <c r="MIC48" s="7"/>
      <c r="MID48" s="8"/>
      <c r="MIE48" s="10"/>
      <c r="MIF48" s="9"/>
      <c r="MIG48" s="9"/>
      <c r="MIH48" s="9"/>
      <c r="MII48" s="308"/>
      <c r="MIJ48" s="7"/>
      <c r="MIK48" s="8"/>
      <c r="MIL48" s="10"/>
      <c r="MIM48" s="9"/>
      <c r="MIN48" s="9"/>
      <c r="MIO48" s="9"/>
      <c r="MIP48" s="308"/>
      <c r="MIQ48" s="7"/>
      <c r="MIR48" s="8"/>
      <c r="MIS48" s="10"/>
      <c r="MIT48" s="9"/>
      <c r="MIU48" s="9"/>
      <c r="MIV48" s="9"/>
      <c r="MIW48" s="308"/>
      <c r="MIX48" s="7"/>
      <c r="MIY48" s="8"/>
      <c r="MIZ48" s="10"/>
      <c r="MJA48" s="9"/>
      <c r="MJB48" s="9"/>
      <c r="MJC48" s="9"/>
      <c r="MJD48" s="308"/>
      <c r="MJE48" s="7"/>
      <c r="MJF48" s="8"/>
      <c r="MJG48" s="10"/>
      <c r="MJH48" s="9"/>
      <c r="MJI48" s="9"/>
      <c r="MJJ48" s="9"/>
      <c r="MJK48" s="308"/>
      <c r="MJL48" s="7"/>
      <c r="MJM48" s="8"/>
      <c r="MJN48" s="10"/>
      <c r="MJO48" s="9"/>
      <c r="MJP48" s="9"/>
      <c r="MJQ48" s="9"/>
      <c r="MJR48" s="308"/>
      <c r="MJS48" s="7"/>
      <c r="MJT48" s="8"/>
      <c r="MJU48" s="10"/>
      <c r="MJV48" s="9"/>
      <c r="MJW48" s="9"/>
      <c r="MJX48" s="9"/>
      <c r="MJY48" s="308"/>
      <c r="MJZ48" s="7"/>
      <c r="MKA48" s="8"/>
      <c r="MKB48" s="10"/>
      <c r="MKC48" s="9"/>
      <c r="MKD48" s="9"/>
      <c r="MKE48" s="9"/>
      <c r="MKF48" s="308"/>
      <c r="MKG48" s="7"/>
      <c r="MKH48" s="8"/>
      <c r="MKI48" s="10"/>
      <c r="MKJ48" s="9"/>
      <c r="MKK48" s="9"/>
      <c r="MKL48" s="9"/>
      <c r="MKM48" s="308"/>
      <c r="MKN48" s="7"/>
      <c r="MKO48" s="8"/>
      <c r="MKP48" s="10"/>
      <c r="MKQ48" s="9"/>
      <c r="MKR48" s="9"/>
      <c r="MKS48" s="9"/>
      <c r="MKT48" s="308"/>
      <c r="MKU48" s="7"/>
      <c r="MKV48" s="8"/>
      <c r="MKW48" s="10"/>
      <c r="MKX48" s="9"/>
      <c r="MKY48" s="9"/>
      <c r="MKZ48" s="9"/>
      <c r="MLA48" s="308"/>
      <c r="MLB48" s="7"/>
      <c r="MLC48" s="8"/>
      <c r="MLD48" s="10"/>
      <c r="MLE48" s="9"/>
      <c r="MLF48" s="9"/>
      <c r="MLG48" s="9"/>
      <c r="MLH48" s="308"/>
      <c r="MLI48" s="7"/>
      <c r="MLJ48" s="8"/>
      <c r="MLK48" s="10"/>
      <c r="MLL48" s="9"/>
      <c r="MLM48" s="9"/>
      <c r="MLN48" s="9"/>
      <c r="MLO48" s="308"/>
      <c r="MLP48" s="7"/>
      <c r="MLQ48" s="8"/>
      <c r="MLR48" s="10"/>
      <c r="MLS48" s="9"/>
      <c r="MLT48" s="9"/>
      <c r="MLU48" s="9"/>
      <c r="MLV48" s="308"/>
      <c r="MLW48" s="7"/>
      <c r="MLX48" s="8"/>
      <c r="MLY48" s="10"/>
      <c r="MLZ48" s="9"/>
      <c r="MMA48" s="9"/>
      <c r="MMB48" s="9"/>
      <c r="MMC48" s="308"/>
      <c r="MMD48" s="7"/>
      <c r="MME48" s="8"/>
      <c r="MMF48" s="10"/>
      <c r="MMG48" s="9"/>
      <c r="MMH48" s="9"/>
      <c r="MMI48" s="9"/>
      <c r="MMJ48" s="308"/>
      <c r="MMK48" s="7"/>
      <c r="MML48" s="8"/>
      <c r="MMM48" s="10"/>
      <c r="MMN48" s="9"/>
      <c r="MMO48" s="9"/>
      <c r="MMP48" s="9"/>
      <c r="MMQ48" s="308"/>
      <c r="MMR48" s="7"/>
      <c r="MMS48" s="8"/>
      <c r="MMT48" s="10"/>
      <c r="MMU48" s="9"/>
      <c r="MMV48" s="9"/>
      <c r="MMW48" s="9"/>
      <c r="MMX48" s="308"/>
      <c r="MMY48" s="7"/>
      <c r="MMZ48" s="8"/>
      <c r="MNA48" s="10"/>
      <c r="MNB48" s="9"/>
      <c r="MNC48" s="9"/>
      <c r="MND48" s="9"/>
      <c r="MNE48" s="308"/>
      <c r="MNF48" s="7"/>
      <c r="MNG48" s="8"/>
      <c r="MNH48" s="10"/>
      <c r="MNI48" s="9"/>
      <c r="MNJ48" s="9"/>
      <c r="MNK48" s="9"/>
      <c r="MNL48" s="308"/>
      <c r="MNM48" s="7"/>
      <c r="MNN48" s="8"/>
      <c r="MNO48" s="10"/>
      <c r="MNP48" s="9"/>
      <c r="MNQ48" s="9"/>
      <c r="MNR48" s="9"/>
      <c r="MNS48" s="308"/>
      <c r="MNT48" s="7"/>
      <c r="MNU48" s="8"/>
      <c r="MNV48" s="10"/>
      <c r="MNW48" s="9"/>
      <c r="MNX48" s="9"/>
      <c r="MNY48" s="9"/>
      <c r="MNZ48" s="308"/>
      <c r="MOA48" s="7"/>
      <c r="MOB48" s="8"/>
      <c r="MOC48" s="10"/>
      <c r="MOD48" s="9"/>
      <c r="MOE48" s="9"/>
      <c r="MOF48" s="9"/>
      <c r="MOG48" s="308"/>
      <c r="MOH48" s="7"/>
      <c r="MOI48" s="8"/>
      <c r="MOJ48" s="10"/>
      <c r="MOK48" s="9"/>
      <c r="MOL48" s="9"/>
      <c r="MOM48" s="9"/>
      <c r="MON48" s="308"/>
      <c r="MOO48" s="7"/>
      <c r="MOP48" s="8"/>
      <c r="MOQ48" s="10"/>
      <c r="MOR48" s="9"/>
      <c r="MOS48" s="9"/>
      <c r="MOT48" s="9"/>
      <c r="MOU48" s="308"/>
      <c r="MOV48" s="7"/>
      <c r="MOW48" s="8"/>
      <c r="MOX48" s="10"/>
      <c r="MOY48" s="9"/>
      <c r="MOZ48" s="9"/>
      <c r="MPA48" s="9"/>
      <c r="MPB48" s="308"/>
      <c r="MPC48" s="7"/>
      <c r="MPD48" s="8"/>
      <c r="MPE48" s="10"/>
      <c r="MPF48" s="9"/>
      <c r="MPG48" s="9"/>
      <c r="MPH48" s="9"/>
      <c r="MPI48" s="308"/>
      <c r="MPJ48" s="7"/>
      <c r="MPK48" s="8"/>
      <c r="MPL48" s="10"/>
      <c r="MPM48" s="9"/>
      <c r="MPN48" s="9"/>
      <c r="MPO48" s="9"/>
      <c r="MPP48" s="308"/>
      <c r="MPQ48" s="7"/>
      <c r="MPR48" s="8"/>
      <c r="MPS48" s="10"/>
      <c r="MPT48" s="9"/>
      <c r="MPU48" s="9"/>
      <c r="MPV48" s="9"/>
      <c r="MPW48" s="308"/>
      <c r="MPX48" s="7"/>
      <c r="MPY48" s="8"/>
      <c r="MPZ48" s="10"/>
      <c r="MQA48" s="9"/>
      <c r="MQB48" s="9"/>
      <c r="MQC48" s="9"/>
      <c r="MQD48" s="308"/>
      <c r="MQE48" s="7"/>
      <c r="MQF48" s="8"/>
      <c r="MQG48" s="10"/>
      <c r="MQH48" s="9"/>
      <c r="MQI48" s="9"/>
      <c r="MQJ48" s="9"/>
      <c r="MQK48" s="308"/>
      <c r="MQL48" s="7"/>
      <c r="MQM48" s="8"/>
      <c r="MQN48" s="10"/>
      <c r="MQO48" s="9"/>
      <c r="MQP48" s="9"/>
      <c r="MQQ48" s="9"/>
      <c r="MQR48" s="308"/>
      <c r="MQS48" s="7"/>
      <c r="MQT48" s="8"/>
      <c r="MQU48" s="10"/>
      <c r="MQV48" s="9"/>
      <c r="MQW48" s="9"/>
      <c r="MQX48" s="9"/>
      <c r="MQY48" s="308"/>
      <c r="MQZ48" s="7"/>
      <c r="MRA48" s="8"/>
      <c r="MRB48" s="10"/>
      <c r="MRC48" s="9"/>
      <c r="MRD48" s="9"/>
      <c r="MRE48" s="9"/>
      <c r="MRF48" s="308"/>
      <c r="MRG48" s="7"/>
      <c r="MRH48" s="8"/>
      <c r="MRI48" s="10"/>
      <c r="MRJ48" s="9"/>
      <c r="MRK48" s="9"/>
      <c r="MRL48" s="9"/>
      <c r="MRM48" s="308"/>
      <c r="MRN48" s="7"/>
      <c r="MRO48" s="8"/>
      <c r="MRP48" s="10"/>
      <c r="MRQ48" s="9"/>
      <c r="MRR48" s="9"/>
      <c r="MRS48" s="9"/>
      <c r="MRT48" s="308"/>
      <c r="MRU48" s="7"/>
      <c r="MRV48" s="8"/>
      <c r="MRW48" s="10"/>
      <c r="MRX48" s="9"/>
      <c r="MRY48" s="9"/>
      <c r="MRZ48" s="9"/>
      <c r="MSA48" s="308"/>
      <c r="MSB48" s="7"/>
      <c r="MSC48" s="8"/>
      <c r="MSD48" s="10"/>
      <c r="MSE48" s="9"/>
      <c r="MSF48" s="9"/>
      <c r="MSG48" s="9"/>
      <c r="MSH48" s="308"/>
      <c r="MSI48" s="7"/>
      <c r="MSJ48" s="8"/>
      <c r="MSK48" s="10"/>
      <c r="MSL48" s="9"/>
      <c r="MSM48" s="9"/>
      <c r="MSN48" s="9"/>
      <c r="MSO48" s="308"/>
      <c r="MSP48" s="7"/>
      <c r="MSQ48" s="8"/>
      <c r="MSR48" s="10"/>
      <c r="MSS48" s="9"/>
      <c r="MST48" s="9"/>
      <c r="MSU48" s="9"/>
      <c r="MSV48" s="308"/>
      <c r="MSW48" s="7"/>
      <c r="MSX48" s="8"/>
      <c r="MSY48" s="10"/>
      <c r="MSZ48" s="9"/>
      <c r="MTA48" s="9"/>
      <c r="MTB48" s="9"/>
      <c r="MTC48" s="308"/>
      <c r="MTD48" s="7"/>
      <c r="MTE48" s="8"/>
      <c r="MTF48" s="10"/>
      <c r="MTG48" s="9"/>
      <c r="MTH48" s="9"/>
      <c r="MTI48" s="9"/>
      <c r="MTJ48" s="308"/>
      <c r="MTK48" s="7"/>
      <c r="MTL48" s="8"/>
      <c r="MTM48" s="10"/>
      <c r="MTN48" s="9"/>
      <c r="MTO48" s="9"/>
      <c r="MTP48" s="9"/>
      <c r="MTQ48" s="308"/>
      <c r="MTR48" s="7"/>
      <c r="MTS48" s="8"/>
      <c r="MTT48" s="10"/>
      <c r="MTU48" s="9"/>
      <c r="MTV48" s="9"/>
      <c r="MTW48" s="9"/>
      <c r="MTX48" s="308"/>
      <c r="MTY48" s="7"/>
      <c r="MTZ48" s="8"/>
      <c r="MUA48" s="10"/>
      <c r="MUB48" s="9"/>
      <c r="MUC48" s="9"/>
      <c r="MUD48" s="9"/>
      <c r="MUE48" s="308"/>
      <c r="MUF48" s="7"/>
      <c r="MUG48" s="8"/>
      <c r="MUH48" s="10"/>
      <c r="MUI48" s="9"/>
      <c r="MUJ48" s="9"/>
      <c r="MUK48" s="9"/>
      <c r="MUL48" s="308"/>
      <c r="MUM48" s="7"/>
      <c r="MUN48" s="8"/>
      <c r="MUO48" s="10"/>
      <c r="MUP48" s="9"/>
      <c r="MUQ48" s="9"/>
      <c r="MUR48" s="9"/>
      <c r="MUS48" s="308"/>
      <c r="MUT48" s="7"/>
      <c r="MUU48" s="8"/>
      <c r="MUV48" s="10"/>
      <c r="MUW48" s="9"/>
      <c r="MUX48" s="9"/>
      <c r="MUY48" s="9"/>
      <c r="MUZ48" s="308"/>
      <c r="MVA48" s="7"/>
      <c r="MVB48" s="8"/>
      <c r="MVC48" s="10"/>
      <c r="MVD48" s="9"/>
      <c r="MVE48" s="9"/>
      <c r="MVF48" s="9"/>
      <c r="MVG48" s="308"/>
      <c r="MVH48" s="7"/>
      <c r="MVI48" s="8"/>
      <c r="MVJ48" s="10"/>
      <c r="MVK48" s="9"/>
      <c r="MVL48" s="9"/>
      <c r="MVM48" s="9"/>
      <c r="MVN48" s="308"/>
      <c r="MVO48" s="7"/>
      <c r="MVP48" s="8"/>
      <c r="MVQ48" s="10"/>
      <c r="MVR48" s="9"/>
      <c r="MVS48" s="9"/>
      <c r="MVT48" s="9"/>
      <c r="MVU48" s="308"/>
      <c r="MVV48" s="7"/>
      <c r="MVW48" s="8"/>
      <c r="MVX48" s="10"/>
      <c r="MVY48" s="9"/>
      <c r="MVZ48" s="9"/>
      <c r="MWA48" s="9"/>
      <c r="MWB48" s="308"/>
      <c r="MWC48" s="7"/>
      <c r="MWD48" s="8"/>
      <c r="MWE48" s="10"/>
      <c r="MWF48" s="9"/>
      <c r="MWG48" s="9"/>
      <c r="MWH48" s="9"/>
      <c r="MWI48" s="308"/>
      <c r="MWJ48" s="7"/>
      <c r="MWK48" s="8"/>
      <c r="MWL48" s="10"/>
      <c r="MWM48" s="9"/>
      <c r="MWN48" s="9"/>
      <c r="MWO48" s="9"/>
      <c r="MWP48" s="308"/>
      <c r="MWQ48" s="7"/>
      <c r="MWR48" s="8"/>
      <c r="MWS48" s="10"/>
      <c r="MWT48" s="9"/>
      <c r="MWU48" s="9"/>
      <c r="MWV48" s="9"/>
      <c r="MWW48" s="308"/>
      <c r="MWX48" s="7"/>
      <c r="MWY48" s="8"/>
      <c r="MWZ48" s="10"/>
      <c r="MXA48" s="9"/>
      <c r="MXB48" s="9"/>
      <c r="MXC48" s="9"/>
      <c r="MXD48" s="308"/>
      <c r="MXE48" s="7"/>
      <c r="MXF48" s="8"/>
      <c r="MXG48" s="10"/>
      <c r="MXH48" s="9"/>
      <c r="MXI48" s="9"/>
      <c r="MXJ48" s="9"/>
      <c r="MXK48" s="308"/>
      <c r="MXL48" s="7"/>
      <c r="MXM48" s="8"/>
      <c r="MXN48" s="10"/>
      <c r="MXO48" s="9"/>
      <c r="MXP48" s="9"/>
      <c r="MXQ48" s="9"/>
      <c r="MXR48" s="308"/>
      <c r="MXS48" s="7"/>
      <c r="MXT48" s="8"/>
      <c r="MXU48" s="10"/>
      <c r="MXV48" s="9"/>
      <c r="MXW48" s="9"/>
      <c r="MXX48" s="9"/>
      <c r="MXY48" s="308"/>
      <c r="MXZ48" s="7"/>
      <c r="MYA48" s="8"/>
      <c r="MYB48" s="10"/>
      <c r="MYC48" s="9"/>
      <c r="MYD48" s="9"/>
      <c r="MYE48" s="9"/>
      <c r="MYF48" s="308"/>
      <c r="MYG48" s="7"/>
      <c r="MYH48" s="8"/>
      <c r="MYI48" s="10"/>
      <c r="MYJ48" s="9"/>
      <c r="MYK48" s="9"/>
      <c r="MYL48" s="9"/>
      <c r="MYM48" s="308"/>
      <c r="MYN48" s="7"/>
      <c r="MYO48" s="8"/>
      <c r="MYP48" s="10"/>
      <c r="MYQ48" s="9"/>
      <c r="MYR48" s="9"/>
      <c r="MYS48" s="9"/>
      <c r="MYT48" s="308"/>
      <c r="MYU48" s="7"/>
      <c r="MYV48" s="8"/>
      <c r="MYW48" s="10"/>
      <c r="MYX48" s="9"/>
      <c r="MYY48" s="9"/>
      <c r="MYZ48" s="9"/>
      <c r="MZA48" s="308"/>
      <c r="MZB48" s="7"/>
      <c r="MZC48" s="8"/>
      <c r="MZD48" s="10"/>
      <c r="MZE48" s="9"/>
      <c r="MZF48" s="9"/>
      <c r="MZG48" s="9"/>
      <c r="MZH48" s="308"/>
      <c r="MZI48" s="7"/>
      <c r="MZJ48" s="8"/>
      <c r="MZK48" s="10"/>
      <c r="MZL48" s="9"/>
      <c r="MZM48" s="9"/>
      <c r="MZN48" s="9"/>
      <c r="MZO48" s="308"/>
      <c r="MZP48" s="7"/>
      <c r="MZQ48" s="8"/>
      <c r="MZR48" s="10"/>
      <c r="MZS48" s="9"/>
      <c r="MZT48" s="9"/>
      <c r="MZU48" s="9"/>
      <c r="MZV48" s="308"/>
      <c r="MZW48" s="7"/>
      <c r="MZX48" s="8"/>
      <c r="MZY48" s="10"/>
      <c r="MZZ48" s="9"/>
      <c r="NAA48" s="9"/>
      <c r="NAB48" s="9"/>
      <c r="NAC48" s="308"/>
      <c r="NAD48" s="7"/>
      <c r="NAE48" s="8"/>
      <c r="NAF48" s="10"/>
      <c r="NAG48" s="9"/>
      <c r="NAH48" s="9"/>
      <c r="NAI48" s="9"/>
      <c r="NAJ48" s="308"/>
      <c r="NAK48" s="7"/>
      <c r="NAL48" s="8"/>
      <c r="NAM48" s="10"/>
      <c r="NAN48" s="9"/>
      <c r="NAO48" s="9"/>
      <c r="NAP48" s="9"/>
      <c r="NAQ48" s="308"/>
      <c r="NAR48" s="7"/>
      <c r="NAS48" s="8"/>
      <c r="NAT48" s="10"/>
      <c r="NAU48" s="9"/>
      <c r="NAV48" s="9"/>
      <c r="NAW48" s="9"/>
      <c r="NAX48" s="308"/>
      <c r="NAY48" s="7"/>
      <c r="NAZ48" s="8"/>
      <c r="NBA48" s="10"/>
      <c r="NBB48" s="9"/>
      <c r="NBC48" s="9"/>
      <c r="NBD48" s="9"/>
      <c r="NBE48" s="308"/>
      <c r="NBF48" s="7"/>
      <c r="NBG48" s="8"/>
      <c r="NBH48" s="10"/>
      <c r="NBI48" s="9"/>
      <c r="NBJ48" s="9"/>
      <c r="NBK48" s="9"/>
      <c r="NBL48" s="308"/>
      <c r="NBM48" s="7"/>
      <c r="NBN48" s="8"/>
      <c r="NBO48" s="10"/>
      <c r="NBP48" s="9"/>
      <c r="NBQ48" s="9"/>
      <c r="NBR48" s="9"/>
      <c r="NBS48" s="308"/>
      <c r="NBT48" s="7"/>
      <c r="NBU48" s="8"/>
      <c r="NBV48" s="10"/>
      <c r="NBW48" s="9"/>
      <c r="NBX48" s="9"/>
      <c r="NBY48" s="9"/>
      <c r="NBZ48" s="308"/>
      <c r="NCA48" s="7"/>
      <c r="NCB48" s="8"/>
      <c r="NCC48" s="10"/>
      <c r="NCD48" s="9"/>
      <c r="NCE48" s="9"/>
      <c r="NCF48" s="9"/>
      <c r="NCG48" s="308"/>
      <c r="NCH48" s="7"/>
      <c r="NCI48" s="8"/>
      <c r="NCJ48" s="10"/>
      <c r="NCK48" s="9"/>
      <c r="NCL48" s="9"/>
      <c r="NCM48" s="9"/>
      <c r="NCN48" s="308"/>
      <c r="NCO48" s="7"/>
      <c r="NCP48" s="8"/>
      <c r="NCQ48" s="10"/>
      <c r="NCR48" s="9"/>
      <c r="NCS48" s="9"/>
      <c r="NCT48" s="9"/>
      <c r="NCU48" s="308"/>
      <c r="NCV48" s="7"/>
      <c r="NCW48" s="8"/>
      <c r="NCX48" s="10"/>
      <c r="NCY48" s="9"/>
      <c r="NCZ48" s="9"/>
      <c r="NDA48" s="9"/>
      <c r="NDB48" s="308"/>
      <c r="NDC48" s="7"/>
      <c r="NDD48" s="8"/>
      <c r="NDE48" s="10"/>
      <c r="NDF48" s="9"/>
      <c r="NDG48" s="9"/>
      <c r="NDH48" s="9"/>
      <c r="NDI48" s="308"/>
      <c r="NDJ48" s="7"/>
      <c r="NDK48" s="8"/>
      <c r="NDL48" s="10"/>
      <c r="NDM48" s="9"/>
      <c r="NDN48" s="9"/>
      <c r="NDO48" s="9"/>
      <c r="NDP48" s="308"/>
      <c r="NDQ48" s="7"/>
      <c r="NDR48" s="8"/>
      <c r="NDS48" s="10"/>
      <c r="NDT48" s="9"/>
      <c r="NDU48" s="9"/>
      <c r="NDV48" s="9"/>
      <c r="NDW48" s="308"/>
      <c r="NDX48" s="7"/>
      <c r="NDY48" s="8"/>
      <c r="NDZ48" s="10"/>
      <c r="NEA48" s="9"/>
      <c r="NEB48" s="9"/>
      <c r="NEC48" s="9"/>
      <c r="NED48" s="308"/>
      <c r="NEE48" s="7"/>
      <c r="NEF48" s="8"/>
      <c r="NEG48" s="10"/>
      <c r="NEH48" s="9"/>
      <c r="NEI48" s="9"/>
      <c r="NEJ48" s="9"/>
      <c r="NEK48" s="308"/>
      <c r="NEL48" s="7"/>
      <c r="NEM48" s="8"/>
      <c r="NEN48" s="10"/>
      <c r="NEO48" s="9"/>
      <c r="NEP48" s="9"/>
      <c r="NEQ48" s="9"/>
      <c r="NER48" s="308"/>
      <c r="NES48" s="7"/>
      <c r="NET48" s="8"/>
      <c r="NEU48" s="10"/>
      <c r="NEV48" s="9"/>
      <c r="NEW48" s="9"/>
      <c r="NEX48" s="9"/>
      <c r="NEY48" s="308"/>
      <c r="NEZ48" s="7"/>
      <c r="NFA48" s="8"/>
      <c r="NFB48" s="10"/>
      <c r="NFC48" s="9"/>
      <c r="NFD48" s="9"/>
      <c r="NFE48" s="9"/>
      <c r="NFF48" s="308"/>
      <c r="NFG48" s="7"/>
      <c r="NFH48" s="8"/>
      <c r="NFI48" s="10"/>
      <c r="NFJ48" s="9"/>
      <c r="NFK48" s="9"/>
      <c r="NFL48" s="9"/>
      <c r="NFM48" s="308"/>
      <c r="NFN48" s="7"/>
      <c r="NFO48" s="8"/>
      <c r="NFP48" s="10"/>
      <c r="NFQ48" s="9"/>
      <c r="NFR48" s="9"/>
      <c r="NFS48" s="9"/>
      <c r="NFT48" s="308"/>
      <c r="NFU48" s="7"/>
      <c r="NFV48" s="8"/>
      <c r="NFW48" s="10"/>
      <c r="NFX48" s="9"/>
      <c r="NFY48" s="9"/>
      <c r="NFZ48" s="9"/>
      <c r="NGA48" s="308"/>
      <c r="NGB48" s="7"/>
      <c r="NGC48" s="8"/>
      <c r="NGD48" s="10"/>
      <c r="NGE48" s="9"/>
      <c r="NGF48" s="9"/>
      <c r="NGG48" s="9"/>
      <c r="NGH48" s="308"/>
      <c r="NGI48" s="7"/>
      <c r="NGJ48" s="8"/>
      <c r="NGK48" s="10"/>
      <c r="NGL48" s="9"/>
      <c r="NGM48" s="9"/>
      <c r="NGN48" s="9"/>
      <c r="NGO48" s="308"/>
      <c r="NGP48" s="7"/>
      <c r="NGQ48" s="8"/>
      <c r="NGR48" s="10"/>
      <c r="NGS48" s="9"/>
      <c r="NGT48" s="9"/>
      <c r="NGU48" s="9"/>
      <c r="NGV48" s="308"/>
      <c r="NGW48" s="7"/>
      <c r="NGX48" s="8"/>
      <c r="NGY48" s="10"/>
      <c r="NGZ48" s="9"/>
      <c r="NHA48" s="9"/>
      <c r="NHB48" s="9"/>
      <c r="NHC48" s="308"/>
      <c r="NHD48" s="7"/>
      <c r="NHE48" s="8"/>
      <c r="NHF48" s="10"/>
      <c r="NHG48" s="9"/>
      <c r="NHH48" s="9"/>
      <c r="NHI48" s="9"/>
      <c r="NHJ48" s="308"/>
      <c r="NHK48" s="7"/>
      <c r="NHL48" s="8"/>
      <c r="NHM48" s="10"/>
      <c r="NHN48" s="9"/>
      <c r="NHO48" s="9"/>
      <c r="NHP48" s="9"/>
      <c r="NHQ48" s="308"/>
      <c r="NHR48" s="7"/>
      <c r="NHS48" s="8"/>
      <c r="NHT48" s="10"/>
      <c r="NHU48" s="9"/>
      <c r="NHV48" s="9"/>
      <c r="NHW48" s="9"/>
      <c r="NHX48" s="308"/>
      <c r="NHY48" s="7"/>
      <c r="NHZ48" s="8"/>
      <c r="NIA48" s="10"/>
      <c r="NIB48" s="9"/>
      <c r="NIC48" s="9"/>
      <c r="NID48" s="9"/>
      <c r="NIE48" s="308"/>
      <c r="NIF48" s="7"/>
      <c r="NIG48" s="8"/>
      <c r="NIH48" s="10"/>
      <c r="NII48" s="9"/>
      <c r="NIJ48" s="9"/>
      <c r="NIK48" s="9"/>
      <c r="NIL48" s="308"/>
      <c r="NIM48" s="7"/>
      <c r="NIN48" s="8"/>
      <c r="NIO48" s="10"/>
      <c r="NIP48" s="9"/>
      <c r="NIQ48" s="9"/>
      <c r="NIR48" s="9"/>
      <c r="NIS48" s="308"/>
      <c r="NIT48" s="7"/>
      <c r="NIU48" s="8"/>
      <c r="NIV48" s="10"/>
      <c r="NIW48" s="9"/>
      <c r="NIX48" s="9"/>
      <c r="NIY48" s="9"/>
      <c r="NIZ48" s="308"/>
      <c r="NJA48" s="7"/>
      <c r="NJB48" s="8"/>
      <c r="NJC48" s="10"/>
      <c r="NJD48" s="9"/>
      <c r="NJE48" s="9"/>
      <c r="NJF48" s="9"/>
      <c r="NJG48" s="308"/>
      <c r="NJH48" s="7"/>
      <c r="NJI48" s="8"/>
      <c r="NJJ48" s="10"/>
      <c r="NJK48" s="9"/>
      <c r="NJL48" s="9"/>
      <c r="NJM48" s="9"/>
      <c r="NJN48" s="308"/>
      <c r="NJO48" s="7"/>
      <c r="NJP48" s="8"/>
      <c r="NJQ48" s="10"/>
      <c r="NJR48" s="9"/>
      <c r="NJS48" s="9"/>
      <c r="NJT48" s="9"/>
      <c r="NJU48" s="308"/>
      <c r="NJV48" s="7"/>
      <c r="NJW48" s="8"/>
      <c r="NJX48" s="10"/>
      <c r="NJY48" s="9"/>
      <c r="NJZ48" s="9"/>
      <c r="NKA48" s="9"/>
      <c r="NKB48" s="308"/>
      <c r="NKC48" s="7"/>
      <c r="NKD48" s="8"/>
      <c r="NKE48" s="10"/>
      <c r="NKF48" s="9"/>
      <c r="NKG48" s="9"/>
      <c r="NKH48" s="9"/>
      <c r="NKI48" s="308"/>
      <c r="NKJ48" s="7"/>
      <c r="NKK48" s="8"/>
      <c r="NKL48" s="10"/>
      <c r="NKM48" s="9"/>
      <c r="NKN48" s="9"/>
      <c r="NKO48" s="9"/>
      <c r="NKP48" s="308"/>
      <c r="NKQ48" s="7"/>
      <c r="NKR48" s="8"/>
      <c r="NKS48" s="10"/>
      <c r="NKT48" s="9"/>
      <c r="NKU48" s="9"/>
      <c r="NKV48" s="9"/>
      <c r="NKW48" s="308"/>
      <c r="NKX48" s="7"/>
      <c r="NKY48" s="8"/>
      <c r="NKZ48" s="10"/>
      <c r="NLA48" s="9"/>
      <c r="NLB48" s="9"/>
      <c r="NLC48" s="9"/>
      <c r="NLD48" s="308"/>
      <c r="NLE48" s="7"/>
      <c r="NLF48" s="8"/>
      <c r="NLG48" s="10"/>
      <c r="NLH48" s="9"/>
      <c r="NLI48" s="9"/>
      <c r="NLJ48" s="9"/>
      <c r="NLK48" s="308"/>
      <c r="NLL48" s="7"/>
      <c r="NLM48" s="8"/>
      <c r="NLN48" s="10"/>
      <c r="NLO48" s="9"/>
      <c r="NLP48" s="9"/>
      <c r="NLQ48" s="9"/>
      <c r="NLR48" s="308"/>
      <c r="NLS48" s="7"/>
      <c r="NLT48" s="8"/>
      <c r="NLU48" s="10"/>
      <c r="NLV48" s="9"/>
      <c r="NLW48" s="9"/>
      <c r="NLX48" s="9"/>
      <c r="NLY48" s="308"/>
      <c r="NLZ48" s="7"/>
      <c r="NMA48" s="8"/>
      <c r="NMB48" s="10"/>
      <c r="NMC48" s="9"/>
      <c r="NMD48" s="9"/>
      <c r="NME48" s="9"/>
      <c r="NMF48" s="308"/>
      <c r="NMG48" s="7"/>
      <c r="NMH48" s="8"/>
      <c r="NMI48" s="10"/>
      <c r="NMJ48" s="9"/>
      <c r="NMK48" s="9"/>
      <c r="NML48" s="9"/>
      <c r="NMM48" s="308"/>
      <c r="NMN48" s="7"/>
      <c r="NMO48" s="8"/>
      <c r="NMP48" s="10"/>
      <c r="NMQ48" s="9"/>
      <c r="NMR48" s="9"/>
      <c r="NMS48" s="9"/>
      <c r="NMT48" s="308"/>
      <c r="NMU48" s="7"/>
      <c r="NMV48" s="8"/>
      <c r="NMW48" s="10"/>
      <c r="NMX48" s="9"/>
      <c r="NMY48" s="9"/>
      <c r="NMZ48" s="9"/>
      <c r="NNA48" s="308"/>
      <c r="NNB48" s="7"/>
      <c r="NNC48" s="8"/>
      <c r="NND48" s="10"/>
      <c r="NNE48" s="9"/>
      <c r="NNF48" s="9"/>
      <c r="NNG48" s="9"/>
      <c r="NNH48" s="308"/>
      <c r="NNI48" s="7"/>
      <c r="NNJ48" s="8"/>
      <c r="NNK48" s="10"/>
      <c r="NNL48" s="9"/>
      <c r="NNM48" s="9"/>
      <c r="NNN48" s="9"/>
      <c r="NNO48" s="308"/>
      <c r="NNP48" s="7"/>
      <c r="NNQ48" s="8"/>
      <c r="NNR48" s="10"/>
      <c r="NNS48" s="9"/>
      <c r="NNT48" s="9"/>
      <c r="NNU48" s="9"/>
      <c r="NNV48" s="308"/>
      <c r="NNW48" s="7"/>
      <c r="NNX48" s="8"/>
      <c r="NNY48" s="10"/>
      <c r="NNZ48" s="9"/>
      <c r="NOA48" s="9"/>
      <c r="NOB48" s="9"/>
      <c r="NOC48" s="308"/>
      <c r="NOD48" s="7"/>
      <c r="NOE48" s="8"/>
      <c r="NOF48" s="10"/>
      <c r="NOG48" s="9"/>
      <c r="NOH48" s="9"/>
      <c r="NOI48" s="9"/>
      <c r="NOJ48" s="308"/>
      <c r="NOK48" s="7"/>
      <c r="NOL48" s="8"/>
      <c r="NOM48" s="10"/>
      <c r="NON48" s="9"/>
      <c r="NOO48" s="9"/>
      <c r="NOP48" s="9"/>
      <c r="NOQ48" s="308"/>
      <c r="NOR48" s="7"/>
      <c r="NOS48" s="8"/>
      <c r="NOT48" s="10"/>
      <c r="NOU48" s="9"/>
      <c r="NOV48" s="9"/>
      <c r="NOW48" s="9"/>
      <c r="NOX48" s="308"/>
      <c r="NOY48" s="7"/>
      <c r="NOZ48" s="8"/>
      <c r="NPA48" s="10"/>
      <c r="NPB48" s="9"/>
      <c r="NPC48" s="9"/>
      <c r="NPD48" s="9"/>
      <c r="NPE48" s="308"/>
      <c r="NPF48" s="7"/>
      <c r="NPG48" s="8"/>
      <c r="NPH48" s="10"/>
      <c r="NPI48" s="9"/>
      <c r="NPJ48" s="9"/>
      <c r="NPK48" s="9"/>
      <c r="NPL48" s="308"/>
      <c r="NPM48" s="7"/>
      <c r="NPN48" s="8"/>
      <c r="NPO48" s="10"/>
      <c r="NPP48" s="9"/>
      <c r="NPQ48" s="9"/>
      <c r="NPR48" s="9"/>
      <c r="NPS48" s="308"/>
      <c r="NPT48" s="7"/>
      <c r="NPU48" s="8"/>
      <c r="NPV48" s="10"/>
      <c r="NPW48" s="9"/>
      <c r="NPX48" s="9"/>
      <c r="NPY48" s="9"/>
      <c r="NPZ48" s="308"/>
      <c r="NQA48" s="7"/>
      <c r="NQB48" s="8"/>
      <c r="NQC48" s="10"/>
      <c r="NQD48" s="9"/>
      <c r="NQE48" s="9"/>
      <c r="NQF48" s="9"/>
      <c r="NQG48" s="308"/>
      <c r="NQH48" s="7"/>
      <c r="NQI48" s="8"/>
      <c r="NQJ48" s="10"/>
      <c r="NQK48" s="9"/>
      <c r="NQL48" s="9"/>
      <c r="NQM48" s="9"/>
      <c r="NQN48" s="308"/>
      <c r="NQO48" s="7"/>
      <c r="NQP48" s="8"/>
      <c r="NQQ48" s="10"/>
      <c r="NQR48" s="9"/>
      <c r="NQS48" s="9"/>
      <c r="NQT48" s="9"/>
      <c r="NQU48" s="308"/>
      <c r="NQV48" s="7"/>
      <c r="NQW48" s="8"/>
      <c r="NQX48" s="10"/>
      <c r="NQY48" s="9"/>
      <c r="NQZ48" s="9"/>
      <c r="NRA48" s="9"/>
      <c r="NRB48" s="308"/>
      <c r="NRC48" s="7"/>
      <c r="NRD48" s="8"/>
      <c r="NRE48" s="10"/>
      <c r="NRF48" s="9"/>
      <c r="NRG48" s="9"/>
      <c r="NRH48" s="9"/>
      <c r="NRI48" s="308"/>
      <c r="NRJ48" s="7"/>
      <c r="NRK48" s="8"/>
      <c r="NRL48" s="10"/>
      <c r="NRM48" s="9"/>
      <c r="NRN48" s="9"/>
      <c r="NRO48" s="9"/>
      <c r="NRP48" s="308"/>
      <c r="NRQ48" s="7"/>
      <c r="NRR48" s="8"/>
      <c r="NRS48" s="10"/>
      <c r="NRT48" s="9"/>
      <c r="NRU48" s="9"/>
      <c r="NRV48" s="9"/>
      <c r="NRW48" s="308"/>
      <c r="NRX48" s="7"/>
      <c r="NRY48" s="8"/>
      <c r="NRZ48" s="10"/>
      <c r="NSA48" s="9"/>
      <c r="NSB48" s="9"/>
      <c r="NSC48" s="9"/>
      <c r="NSD48" s="308"/>
      <c r="NSE48" s="7"/>
      <c r="NSF48" s="8"/>
      <c r="NSG48" s="10"/>
      <c r="NSH48" s="9"/>
      <c r="NSI48" s="9"/>
      <c r="NSJ48" s="9"/>
      <c r="NSK48" s="308"/>
      <c r="NSL48" s="7"/>
      <c r="NSM48" s="8"/>
      <c r="NSN48" s="10"/>
      <c r="NSO48" s="9"/>
      <c r="NSP48" s="9"/>
      <c r="NSQ48" s="9"/>
      <c r="NSR48" s="308"/>
      <c r="NSS48" s="7"/>
      <c r="NST48" s="8"/>
      <c r="NSU48" s="10"/>
      <c r="NSV48" s="9"/>
      <c r="NSW48" s="9"/>
      <c r="NSX48" s="9"/>
      <c r="NSY48" s="308"/>
      <c r="NSZ48" s="7"/>
      <c r="NTA48" s="8"/>
      <c r="NTB48" s="10"/>
      <c r="NTC48" s="9"/>
      <c r="NTD48" s="9"/>
      <c r="NTE48" s="9"/>
      <c r="NTF48" s="308"/>
      <c r="NTG48" s="7"/>
      <c r="NTH48" s="8"/>
      <c r="NTI48" s="10"/>
      <c r="NTJ48" s="9"/>
      <c r="NTK48" s="9"/>
      <c r="NTL48" s="9"/>
      <c r="NTM48" s="308"/>
      <c r="NTN48" s="7"/>
      <c r="NTO48" s="8"/>
      <c r="NTP48" s="10"/>
      <c r="NTQ48" s="9"/>
      <c r="NTR48" s="9"/>
      <c r="NTS48" s="9"/>
      <c r="NTT48" s="308"/>
      <c r="NTU48" s="7"/>
      <c r="NTV48" s="8"/>
      <c r="NTW48" s="10"/>
      <c r="NTX48" s="9"/>
      <c r="NTY48" s="9"/>
      <c r="NTZ48" s="9"/>
      <c r="NUA48" s="308"/>
      <c r="NUB48" s="7"/>
      <c r="NUC48" s="8"/>
      <c r="NUD48" s="10"/>
      <c r="NUE48" s="9"/>
      <c r="NUF48" s="9"/>
      <c r="NUG48" s="9"/>
      <c r="NUH48" s="308"/>
      <c r="NUI48" s="7"/>
      <c r="NUJ48" s="8"/>
      <c r="NUK48" s="10"/>
      <c r="NUL48" s="9"/>
      <c r="NUM48" s="9"/>
      <c r="NUN48" s="9"/>
      <c r="NUO48" s="308"/>
      <c r="NUP48" s="7"/>
      <c r="NUQ48" s="8"/>
      <c r="NUR48" s="10"/>
      <c r="NUS48" s="9"/>
      <c r="NUT48" s="9"/>
      <c r="NUU48" s="9"/>
      <c r="NUV48" s="308"/>
      <c r="NUW48" s="7"/>
      <c r="NUX48" s="8"/>
      <c r="NUY48" s="10"/>
      <c r="NUZ48" s="9"/>
      <c r="NVA48" s="9"/>
      <c r="NVB48" s="9"/>
      <c r="NVC48" s="308"/>
      <c r="NVD48" s="7"/>
      <c r="NVE48" s="8"/>
      <c r="NVF48" s="10"/>
      <c r="NVG48" s="9"/>
      <c r="NVH48" s="9"/>
      <c r="NVI48" s="9"/>
      <c r="NVJ48" s="308"/>
      <c r="NVK48" s="7"/>
      <c r="NVL48" s="8"/>
      <c r="NVM48" s="10"/>
      <c r="NVN48" s="9"/>
      <c r="NVO48" s="9"/>
      <c r="NVP48" s="9"/>
      <c r="NVQ48" s="308"/>
      <c r="NVR48" s="7"/>
      <c r="NVS48" s="8"/>
      <c r="NVT48" s="10"/>
      <c r="NVU48" s="9"/>
      <c r="NVV48" s="9"/>
      <c r="NVW48" s="9"/>
      <c r="NVX48" s="308"/>
      <c r="NVY48" s="7"/>
      <c r="NVZ48" s="8"/>
      <c r="NWA48" s="10"/>
      <c r="NWB48" s="9"/>
      <c r="NWC48" s="9"/>
      <c r="NWD48" s="9"/>
      <c r="NWE48" s="308"/>
      <c r="NWF48" s="7"/>
      <c r="NWG48" s="8"/>
      <c r="NWH48" s="10"/>
      <c r="NWI48" s="9"/>
      <c r="NWJ48" s="9"/>
      <c r="NWK48" s="9"/>
      <c r="NWL48" s="308"/>
      <c r="NWM48" s="7"/>
      <c r="NWN48" s="8"/>
      <c r="NWO48" s="10"/>
      <c r="NWP48" s="9"/>
      <c r="NWQ48" s="9"/>
      <c r="NWR48" s="9"/>
      <c r="NWS48" s="308"/>
      <c r="NWT48" s="7"/>
      <c r="NWU48" s="8"/>
      <c r="NWV48" s="10"/>
      <c r="NWW48" s="9"/>
      <c r="NWX48" s="9"/>
      <c r="NWY48" s="9"/>
      <c r="NWZ48" s="308"/>
      <c r="NXA48" s="7"/>
      <c r="NXB48" s="8"/>
      <c r="NXC48" s="10"/>
      <c r="NXD48" s="9"/>
      <c r="NXE48" s="9"/>
      <c r="NXF48" s="9"/>
      <c r="NXG48" s="308"/>
      <c r="NXH48" s="7"/>
      <c r="NXI48" s="8"/>
      <c r="NXJ48" s="10"/>
      <c r="NXK48" s="9"/>
      <c r="NXL48" s="9"/>
      <c r="NXM48" s="9"/>
      <c r="NXN48" s="308"/>
      <c r="NXO48" s="7"/>
      <c r="NXP48" s="8"/>
      <c r="NXQ48" s="10"/>
      <c r="NXR48" s="9"/>
      <c r="NXS48" s="9"/>
      <c r="NXT48" s="9"/>
      <c r="NXU48" s="308"/>
      <c r="NXV48" s="7"/>
      <c r="NXW48" s="8"/>
      <c r="NXX48" s="10"/>
      <c r="NXY48" s="9"/>
      <c r="NXZ48" s="9"/>
      <c r="NYA48" s="9"/>
      <c r="NYB48" s="308"/>
      <c r="NYC48" s="7"/>
      <c r="NYD48" s="8"/>
      <c r="NYE48" s="10"/>
      <c r="NYF48" s="9"/>
      <c r="NYG48" s="9"/>
      <c r="NYH48" s="9"/>
      <c r="NYI48" s="308"/>
      <c r="NYJ48" s="7"/>
      <c r="NYK48" s="8"/>
      <c r="NYL48" s="10"/>
      <c r="NYM48" s="9"/>
      <c r="NYN48" s="9"/>
      <c r="NYO48" s="9"/>
      <c r="NYP48" s="308"/>
      <c r="NYQ48" s="7"/>
      <c r="NYR48" s="8"/>
      <c r="NYS48" s="10"/>
      <c r="NYT48" s="9"/>
      <c r="NYU48" s="9"/>
      <c r="NYV48" s="9"/>
      <c r="NYW48" s="308"/>
      <c r="NYX48" s="7"/>
      <c r="NYY48" s="8"/>
      <c r="NYZ48" s="10"/>
      <c r="NZA48" s="9"/>
      <c r="NZB48" s="9"/>
      <c r="NZC48" s="9"/>
      <c r="NZD48" s="308"/>
      <c r="NZE48" s="7"/>
      <c r="NZF48" s="8"/>
      <c r="NZG48" s="10"/>
      <c r="NZH48" s="9"/>
      <c r="NZI48" s="9"/>
      <c r="NZJ48" s="9"/>
      <c r="NZK48" s="308"/>
      <c r="NZL48" s="7"/>
      <c r="NZM48" s="8"/>
      <c r="NZN48" s="10"/>
      <c r="NZO48" s="9"/>
      <c r="NZP48" s="9"/>
      <c r="NZQ48" s="9"/>
      <c r="NZR48" s="308"/>
      <c r="NZS48" s="7"/>
      <c r="NZT48" s="8"/>
      <c r="NZU48" s="10"/>
      <c r="NZV48" s="9"/>
      <c r="NZW48" s="9"/>
      <c r="NZX48" s="9"/>
      <c r="NZY48" s="308"/>
      <c r="NZZ48" s="7"/>
      <c r="OAA48" s="8"/>
      <c r="OAB48" s="10"/>
      <c r="OAC48" s="9"/>
      <c r="OAD48" s="9"/>
      <c r="OAE48" s="9"/>
      <c r="OAF48" s="308"/>
      <c r="OAG48" s="7"/>
      <c r="OAH48" s="8"/>
      <c r="OAI48" s="10"/>
      <c r="OAJ48" s="9"/>
      <c r="OAK48" s="9"/>
      <c r="OAL48" s="9"/>
      <c r="OAM48" s="308"/>
      <c r="OAN48" s="7"/>
      <c r="OAO48" s="8"/>
      <c r="OAP48" s="10"/>
      <c r="OAQ48" s="9"/>
      <c r="OAR48" s="9"/>
      <c r="OAS48" s="9"/>
      <c r="OAT48" s="308"/>
      <c r="OAU48" s="7"/>
      <c r="OAV48" s="8"/>
      <c r="OAW48" s="10"/>
      <c r="OAX48" s="9"/>
      <c r="OAY48" s="9"/>
      <c r="OAZ48" s="9"/>
      <c r="OBA48" s="308"/>
      <c r="OBB48" s="7"/>
      <c r="OBC48" s="8"/>
      <c r="OBD48" s="10"/>
      <c r="OBE48" s="9"/>
      <c r="OBF48" s="9"/>
      <c r="OBG48" s="9"/>
      <c r="OBH48" s="308"/>
      <c r="OBI48" s="7"/>
      <c r="OBJ48" s="8"/>
      <c r="OBK48" s="10"/>
      <c r="OBL48" s="9"/>
      <c r="OBM48" s="9"/>
      <c r="OBN48" s="9"/>
      <c r="OBO48" s="308"/>
      <c r="OBP48" s="7"/>
      <c r="OBQ48" s="8"/>
      <c r="OBR48" s="10"/>
      <c r="OBS48" s="9"/>
      <c r="OBT48" s="9"/>
      <c r="OBU48" s="9"/>
      <c r="OBV48" s="308"/>
      <c r="OBW48" s="7"/>
      <c r="OBX48" s="8"/>
      <c r="OBY48" s="10"/>
      <c r="OBZ48" s="9"/>
      <c r="OCA48" s="9"/>
      <c r="OCB48" s="9"/>
      <c r="OCC48" s="308"/>
      <c r="OCD48" s="7"/>
      <c r="OCE48" s="8"/>
      <c r="OCF48" s="10"/>
      <c r="OCG48" s="9"/>
      <c r="OCH48" s="9"/>
      <c r="OCI48" s="9"/>
      <c r="OCJ48" s="308"/>
      <c r="OCK48" s="7"/>
      <c r="OCL48" s="8"/>
      <c r="OCM48" s="10"/>
      <c r="OCN48" s="9"/>
      <c r="OCO48" s="9"/>
      <c r="OCP48" s="9"/>
      <c r="OCQ48" s="308"/>
      <c r="OCR48" s="7"/>
      <c r="OCS48" s="8"/>
      <c r="OCT48" s="10"/>
      <c r="OCU48" s="9"/>
      <c r="OCV48" s="9"/>
      <c r="OCW48" s="9"/>
      <c r="OCX48" s="308"/>
      <c r="OCY48" s="7"/>
      <c r="OCZ48" s="8"/>
      <c r="ODA48" s="10"/>
      <c r="ODB48" s="9"/>
      <c r="ODC48" s="9"/>
      <c r="ODD48" s="9"/>
      <c r="ODE48" s="308"/>
      <c r="ODF48" s="7"/>
      <c r="ODG48" s="8"/>
      <c r="ODH48" s="10"/>
      <c r="ODI48" s="9"/>
      <c r="ODJ48" s="9"/>
      <c r="ODK48" s="9"/>
      <c r="ODL48" s="308"/>
      <c r="ODM48" s="7"/>
      <c r="ODN48" s="8"/>
      <c r="ODO48" s="10"/>
      <c r="ODP48" s="9"/>
      <c r="ODQ48" s="9"/>
      <c r="ODR48" s="9"/>
      <c r="ODS48" s="308"/>
      <c r="ODT48" s="7"/>
      <c r="ODU48" s="8"/>
      <c r="ODV48" s="10"/>
      <c r="ODW48" s="9"/>
      <c r="ODX48" s="9"/>
      <c r="ODY48" s="9"/>
      <c r="ODZ48" s="308"/>
      <c r="OEA48" s="7"/>
      <c r="OEB48" s="8"/>
      <c r="OEC48" s="10"/>
      <c r="OED48" s="9"/>
      <c r="OEE48" s="9"/>
      <c r="OEF48" s="9"/>
      <c r="OEG48" s="308"/>
      <c r="OEH48" s="7"/>
      <c r="OEI48" s="8"/>
      <c r="OEJ48" s="10"/>
      <c r="OEK48" s="9"/>
      <c r="OEL48" s="9"/>
      <c r="OEM48" s="9"/>
      <c r="OEN48" s="308"/>
      <c r="OEO48" s="7"/>
      <c r="OEP48" s="8"/>
      <c r="OEQ48" s="10"/>
      <c r="OER48" s="9"/>
      <c r="OES48" s="9"/>
      <c r="OET48" s="9"/>
      <c r="OEU48" s="308"/>
      <c r="OEV48" s="7"/>
      <c r="OEW48" s="8"/>
      <c r="OEX48" s="10"/>
      <c r="OEY48" s="9"/>
      <c r="OEZ48" s="9"/>
      <c r="OFA48" s="9"/>
      <c r="OFB48" s="308"/>
      <c r="OFC48" s="7"/>
      <c r="OFD48" s="8"/>
      <c r="OFE48" s="10"/>
      <c r="OFF48" s="9"/>
      <c r="OFG48" s="9"/>
      <c r="OFH48" s="9"/>
      <c r="OFI48" s="308"/>
      <c r="OFJ48" s="7"/>
      <c r="OFK48" s="8"/>
      <c r="OFL48" s="10"/>
      <c r="OFM48" s="9"/>
      <c r="OFN48" s="9"/>
      <c r="OFO48" s="9"/>
      <c r="OFP48" s="308"/>
      <c r="OFQ48" s="7"/>
      <c r="OFR48" s="8"/>
      <c r="OFS48" s="10"/>
      <c r="OFT48" s="9"/>
      <c r="OFU48" s="9"/>
      <c r="OFV48" s="9"/>
      <c r="OFW48" s="308"/>
      <c r="OFX48" s="7"/>
      <c r="OFY48" s="8"/>
      <c r="OFZ48" s="10"/>
      <c r="OGA48" s="9"/>
      <c r="OGB48" s="9"/>
      <c r="OGC48" s="9"/>
      <c r="OGD48" s="308"/>
      <c r="OGE48" s="7"/>
      <c r="OGF48" s="8"/>
      <c r="OGG48" s="10"/>
      <c r="OGH48" s="9"/>
      <c r="OGI48" s="9"/>
      <c r="OGJ48" s="9"/>
      <c r="OGK48" s="308"/>
      <c r="OGL48" s="7"/>
      <c r="OGM48" s="8"/>
      <c r="OGN48" s="10"/>
      <c r="OGO48" s="9"/>
      <c r="OGP48" s="9"/>
      <c r="OGQ48" s="9"/>
      <c r="OGR48" s="308"/>
      <c r="OGS48" s="7"/>
      <c r="OGT48" s="8"/>
      <c r="OGU48" s="10"/>
      <c r="OGV48" s="9"/>
      <c r="OGW48" s="9"/>
      <c r="OGX48" s="9"/>
      <c r="OGY48" s="308"/>
      <c r="OGZ48" s="7"/>
      <c r="OHA48" s="8"/>
      <c r="OHB48" s="10"/>
      <c r="OHC48" s="9"/>
      <c r="OHD48" s="9"/>
      <c r="OHE48" s="9"/>
      <c r="OHF48" s="308"/>
      <c r="OHG48" s="7"/>
      <c r="OHH48" s="8"/>
      <c r="OHI48" s="10"/>
      <c r="OHJ48" s="9"/>
      <c r="OHK48" s="9"/>
      <c r="OHL48" s="9"/>
      <c r="OHM48" s="308"/>
      <c r="OHN48" s="7"/>
      <c r="OHO48" s="8"/>
      <c r="OHP48" s="10"/>
      <c r="OHQ48" s="9"/>
      <c r="OHR48" s="9"/>
      <c r="OHS48" s="9"/>
      <c r="OHT48" s="308"/>
      <c r="OHU48" s="7"/>
      <c r="OHV48" s="8"/>
      <c r="OHW48" s="10"/>
      <c r="OHX48" s="9"/>
      <c r="OHY48" s="9"/>
      <c r="OHZ48" s="9"/>
      <c r="OIA48" s="308"/>
      <c r="OIB48" s="7"/>
      <c r="OIC48" s="8"/>
      <c r="OID48" s="10"/>
      <c r="OIE48" s="9"/>
      <c r="OIF48" s="9"/>
      <c r="OIG48" s="9"/>
      <c r="OIH48" s="308"/>
      <c r="OII48" s="7"/>
      <c r="OIJ48" s="8"/>
      <c r="OIK48" s="10"/>
      <c r="OIL48" s="9"/>
      <c r="OIM48" s="9"/>
      <c r="OIN48" s="9"/>
      <c r="OIO48" s="308"/>
      <c r="OIP48" s="7"/>
      <c r="OIQ48" s="8"/>
      <c r="OIR48" s="10"/>
      <c r="OIS48" s="9"/>
      <c r="OIT48" s="9"/>
      <c r="OIU48" s="9"/>
      <c r="OIV48" s="308"/>
      <c r="OIW48" s="7"/>
      <c r="OIX48" s="8"/>
      <c r="OIY48" s="10"/>
      <c r="OIZ48" s="9"/>
      <c r="OJA48" s="9"/>
      <c r="OJB48" s="9"/>
      <c r="OJC48" s="308"/>
      <c r="OJD48" s="7"/>
      <c r="OJE48" s="8"/>
      <c r="OJF48" s="10"/>
      <c r="OJG48" s="9"/>
      <c r="OJH48" s="9"/>
      <c r="OJI48" s="9"/>
      <c r="OJJ48" s="308"/>
      <c r="OJK48" s="7"/>
      <c r="OJL48" s="8"/>
      <c r="OJM48" s="10"/>
      <c r="OJN48" s="9"/>
      <c r="OJO48" s="9"/>
      <c r="OJP48" s="9"/>
      <c r="OJQ48" s="308"/>
      <c r="OJR48" s="7"/>
      <c r="OJS48" s="8"/>
      <c r="OJT48" s="10"/>
      <c r="OJU48" s="9"/>
      <c r="OJV48" s="9"/>
      <c r="OJW48" s="9"/>
      <c r="OJX48" s="308"/>
      <c r="OJY48" s="7"/>
      <c r="OJZ48" s="8"/>
      <c r="OKA48" s="10"/>
      <c r="OKB48" s="9"/>
      <c r="OKC48" s="9"/>
      <c r="OKD48" s="9"/>
      <c r="OKE48" s="308"/>
      <c r="OKF48" s="7"/>
      <c r="OKG48" s="8"/>
      <c r="OKH48" s="10"/>
      <c r="OKI48" s="9"/>
      <c r="OKJ48" s="9"/>
      <c r="OKK48" s="9"/>
      <c r="OKL48" s="308"/>
      <c r="OKM48" s="7"/>
      <c r="OKN48" s="8"/>
      <c r="OKO48" s="10"/>
      <c r="OKP48" s="9"/>
      <c r="OKQ48" s="9"/>
      <c r="OKR48" s="9"/>
      <c r="OKS48" s="308"/>
      <c r="OKT48" s="7"/>
      <c r="OKU48" s="8"/>
      <c r="OKV48" s="10"/>
      <c r="OKW48" s="9"/>
      <c r="OKX48" s="9"/>
      <c r="OKY48" s="9"/>
      <c r="OKZ48" s="308"/>
      <c r="OLA48" s="7"/>
      <c r="OLB48" s="8"/>
      <c r="OLC48" s="10"/>
      <c r="OLD48" s="9"/>
      <c r="OLE48" s="9"/>
      <c r="OLF48" s="9"/>
      <c r="OLG48" s="308"/>
      <c r="OLH48" s="7"/>
      <c r="OLI48" s="8"/>
      <c r="OLJ48" s="10"/>
      <c r="OLK48" s="9"/>
      <c r="OLL48" s="9"/>
      <c r="OLM48" s="9"/>
      <c r="OLN48" s="308"/>
      <c r="OLO48" s="7"/>
      <c r="OLP48" s="8"/>
      <c r="OLQ48" s="10"/>
      <c r="OLR48" s="9"/>
      <c r="OLS48" s="9"/>
      <c r="OLT48" s="9"/>
      <c r="OLU48" s="308"/>
      <c r="OLV48" s="7"/>
      <c r="OLW48" s="8"/>
      <c r="OLX48" s="10"/>
      <c r="OLY48" s="9"/>
      <c r="OLZ48" s="9"/>
      <c r="OMA48" s="9"/>
      <c r="OMB48" s="308"/>
      <c r="OMC48" s="7"/>
      <c r="OMD48" s="8"/>
      <c r="OME48" s="10"/>
      <c r="OMF48" s="9"/>
      <c r="OMG48" s="9"/>
      <c r="OMH48" s="9"/>
      <c r="OMI48" s="308"/>
      <c r="OMJ48" s="7"/>
      <c r="OMK48" s="8"/>
      <c r="OML48" s="10"/>
      <c r="OMM48" s="9"/>
      <c r="OMN48" s="9"/>
      <c r="OMO48" s="9"/>
      <c r="OMP48" s="308"/>
      <c r="OMQ48" s="7"/>
      <c r="OMR48" s="8"/>
      <c r="OMS48" s="10"/>
      <c r="OMT48" s="9"/>
      <c r="OMU48" s="9"/>
      <c r="OMV48" s="9"/>
      <c r="OMW48" s="308"/>
      <c r="OMX48" s="7"/>
      <c r="OMY48" s="8"/>
      <c r="OMZ48" s="10"/>
      <c r="ONA48" s="9"/>
      <c r="ONB48" s="9"/>
      <c r="ONC48" s="9"/>
      <c r="OND48" s="308"/>
      <c r="ONE48" s="7"/>
      <c r="ONF48" s="8"/>
      <c r="ONG48" s="10"/>
      <c r="ONH48" s="9"/>
      <c r="ONI48" s="9"/>
      <c r="ONJ48" s="9"/>
      <c r="ONK48" s="308"/>
      <c r="ONL48" s="7"/>
      <c r="ONM48" s="8"/>
      <c r="ONN48" s="10"/>
      <c r="ONO48" s="9"/>
      <c r="ONP48" s="9"/>
      <c r="ONQ48" s="9"/>
      <c r="ONR48" s="308"/>
      <c r="ONS48" s="7"/>
      <c r="ONT48" s="8"/>
      <c r="ONU48" s="10"/>
      <c r="ONV48" s="9"/>
      <c r="ONW48" s="9"/>
      <c r="ONX48" s="9"/>
      <c r="ONY48" s="308"/>
      <c r="ONZ48" s="7"/>
      <c r="OOA48" s="8"/>
      <c r="OOB48" s="10"/>
      <c r="OOC48" s="9"/>
      <c r="OOD48" s="9"/>
      <c r="OOE48" s="9"/>
      <c r="OOF48" s="308"/>
      <c r="OOG48" s="7"/>
      <c r="OOH48" s="8"/>
      <c r="OOI48" s="10"/>
      <c r="OOJ48" s="9"/>
      <c r="OOK48" s="9"/>
      <c r="OOL48" s="9"/>
      <c r="OOM48" s="308"/>
      <c r="OON48" s="7"/>
      <c r="OOO48" s="8"/>
      <c r="OOP48" s="10"/>
      <c r="OOQ48" s="9"/>
      <c r="OOR48" s="9"/>
      <c r="OOS48" s="9"/>
      <c r="OOT48" s="308"/>
      <c r="OOU48" s="7"/>
      <c r="OOV48" s="8"/>
      <c r="OOW48" s="10"/>
      <c r="OOX48" s="9"/>
      <c r="OOY48" s="9"/>
      <c r="OOZ48" s="9"/>
      <c r="OPA48" s="308"/>
      <c r="OPB48" s="7"/>
      <c r="OPC48" s="8"/>
      <c r="OPD48" s="10"/>
      <c r="OPE48" s="9"/>
      <c r="OPF48" s="9"/>
      <c r="OPG48" s="9"/>
      <c r="OPH48" s="308"/>
      <c r="OPI48" s="7"/>
      <c r="OPJ48" s="8"/>
      <c r="OPK48" s="10"/>
      <c r="OPL48" s="9"/>
      <c r="OPM48" s="9"/>
      <c r="OPN48" s="9"/>
      <c r="OPO48" s="308"/>
      <c r="OPP48" s="7"/>
      <c r="OPQ48" s="8"/>
      <c r="OPR48" s="10"/>
      <c r="OPS48" s="9"/>
      <c r="OPT48" s="9"/>
      <c r="OPU48" s="9"/>
      <c r="OPV48" s="308"/>
      <c r="OPW48" s="7"/>
      <c r="OPX48" s="8"/>
      <c r="OPY48" s="10"/>
      <c r="OPZ48" s="9"/>
      <c r="OQA48" s="9"/>
      <c r="OQB48" s="9"/>
      <c r="OQC48" s="308"/>
      <c r="OQD48" s="7"/>
      <c r="OQE48" s="8"/>
      <c r="OQF48" s="10"/>
      <c r="OQG48" s="9"/>
      <c r="OQH48" s="9"/>
      <c r="OQI48" s="9"/>
      <c r="OQJ48" s="308"/>
      <c r="OQK48" s="7"/>
      <c r="OQL48" s="8"/>
      <c r="OQM48" s="10"/>
      <c r="OQN48" s="9"/>
      <c r="OQO48" s="9"/>
      <c r="OQP48" s="9"/>
      <c r="OQQ48" s="308"/>
      <c r="OQR48" s="7"/>
      <c r="OQS48" s="8"/>
      <c r="OQT48" s="10"/>
      <c r="OQU48" s="9"/>
      <c r="OQV48" s="9"/>
      <c r="OQW48" s="9"/>
      <c r="OQX48" s="308"/>
      <c r="OQY48" s="7"/>
      <c r="OQZ48" s="8"/>
      <c r="ORA48" s="10"/>
      <c r="ORB48" s="9"/>
      <c r="ORC48" s="9"/>
      <c r="ORD48" s="9"/>
      <c r="ORE48" s="308"/>
      <c r="ORF48" s="7"/>
      <c r="ORG48" s="8"/>
      <c r="ORH48" s="10"/>
      <c r="ORI48" s="9"/>
      <c r="ORJ48" s="9"/>
      <c r="ORK48" s="9"/>
      <c r="ORL48" s="308"/>
      <c r="ORM48" s="7"/>
      <c r="ORN48" s="8"/>
      <c r="ORO48" s="10"/>
      <c r="ORP48" s="9"/>
      <c r="ORQ48" s="9"/>
      <c r="ORR48" s="9"/>
      <c r="ORS48" s="308"/>
      <c r="ORT48" s="7"/>
      <c r="ORU48" s="8"/>
      <c r="ORV48" s="10"/>
      <c r="ORW48" s="9"/>
      <c r="ORX48" s="9"/>
      <c r="ORY48" s="9"/>
      <c r="ORZ48" s="308"/>
      <c r="OSA48" s="7"/>
      <c r="OSB48" s="8"/>
      <c r="OSC48" s="10"/>
      <c r="OSD48" s="9"/>
      <c r="OSE48" s="9"/>
      <c r="OSF48" s="9"/>
      <c r="OSG48" s="308"/>
      <c r="OSH48" s="7"/>
      <c r="OSI48" s="8"/>
      <c r="OSJ48" s="10"/>
      <c r="OSK48" s="9"/>
      <c r="OSL48" s="9"/>
      <c r="OSM48" s="9"/>
      <c r="OSN48" s="308"/>
      <c r="OSO48" s="7"/>
      <c r="OSP48" s="8"/>
      <c r="OSQ48" s="10"/>
      <c r="OSR48" s="9"/>
      <c r="OSS48" s="9"/>
      <c r="OST48" s="9"/>
      <c r="OSU48" s="308"/>
      <c r="OSV48" s="7"/>
      <c r="OSW48" s="8"/>
      <c r="OSX48" s="10"/>
      <c r="OSY48" s="9"/>
      <c r="OSZ48" s="9"/>
      <c r="OTA48" s="9"/>
      <c r="OTB48" s="308"/>
      <c r="OTC48" s="7"/>
      <c r="OTD48" s="8"/>
      <c r="OTE48" s="10"/>
      <c r="OTF48" s="9"/>
      <c r="OTG48" s="9"/>
      <c r="OTH48" s="9"/>
      <c r="OTI48" s="308"/>
      <c r="OTJ48" s="7"/>
      <c r="OTK48" s="8"/>
      <c r="OTL48" s="10"/>
      <c r="OTM48" s="9"/>
      <c r="OTN48" s="9"/>
      <c r="OTO48" s="9"/>
      <c r="OTP48" s="308"/>
      <c r="OTQ48" s="7"/>
      <c r="OTR48" s="8"/>
      <c r="OTS48" s="10"/>
      <c r="OTT48" s="9"/>
      <c r="OTU48" s="9"/>
      <c r="OTV48" s="9"/>
      <c r="OTW48" s="308"/>
      <c r="OTX48" s="7"/>
      <c r="OTY48" s="8"/>
      <c r="OTZ48" s="10"/>
      <c r="OUA48" s="9"/>
      <c r="OUB48" s="9"/>
      <c r="OUC48" s="9"/>
      <c r="OUD48" s="308"/>
      <c r="OUE48" s="7"/>
      <c r="OUF48" s="8"/>
      <c r="OUG48" s="10"/>
      <c r="OUH48" s="9"/>
      <c r="OUI48" s="9"/>
      <c r="OUJ48" s="9"/>
      <c r="OUK48" s="308"/>
      <c r="OUL48" s="7"/>
      <c r="OUM48" s="8"/>
      <c r="OUN48" s="10"/>
      <c r="OUO48" s="9"/>
      <c r="OUP48" s="9"/>
      <c r="OUQ48" s="9"/>
      <c r="OUR48" s="308"/>
      <c r="OUS48" s="7"/>
      <c r="OUT48" s="8"/>
      <c r="OUU48" s="10"/>
      <c r="OUV48" s="9"/>
      <c r="OUW48" s="9"/>
      <c r="OUX48" s="9"/>
      <c r="OUY48" s="308"/>
      <c r="OUZ48" s="7"/>
      <c r="OVA48" s="8"/>
      <c r="OVB48" s="10"/>
      <c r="OVC48" s="9"/>
      <c r="OVD48" s="9"/>
      <c r="OVE48" s="9"/>
      <c r="OVF48" s="308"/>
      <c r="OVG48" s="7"/>
      <c r="OVH48" s="8"/>
      <c r="OVI48" s="10"/>
      <c r="OVJ48" s="9"/>
      <c r="OVK48" s="9"/>
      <c r="OVL48" s="9"/>
      <c r="OVM48" s="308"/>
      <c r="OVN48" s="7"/>
      <c r="OVO48" s="8"/>
      <c r="OVP48" s="10"/>
      <c r="OVQ48" s="9"/>
      <c r="OVR48" s="9"/>
      <c r="OVS48" s="9"/>
      <c r="OVT48" s="308"/>
      <c r="OVU48" s="7"/>
      <c r="OVV48" s="8"/>
      <c r="OVW48" s="10"/>
      <c r="OVX48" s="9"/>
      <c r="OVY48" s="9"/>
      <c r="OVZ48" s="9"/>
      <c r="OWA48" s="308"/>
      <c r="OWB48" s="7"/>
      <c r="OWC48" s="8"/>
      <c r="OWD48" s="10"/>
      <c r="OWE48" s="9"/>
      <c r="OWF48" s="9"/>
      <c r="OWG48" s="9"/>
      <c r="OWH48" s="308"/>
      <c r="OWI48" s="7"/>
      <c r="OWJ48" s="8"/>
      <c r="OWK48" s="10"/>
      <c r="OWL48" s="9"/>
      <c r="OWM48" s="9"/>
      <c r="OWN48" s="9"/>
      <c r="OWO48" s="308"/>
      <c r="OWP48" s="7"/>
      <c r="OWQ48" s="8"/>
      <c r="OWR48" s="10"/>
      <c r="OWS48" s="9"/>
      <c r="OWT48" s="9"/>
      <c r="OWU48" s="9"/>
      <c r="OWV48" s="308"/>
      <c r="OWW48" s="7"/>
      <c r="OWX48" s="8"/>
      <c r="OWY48" s="10"/>
      <c r="OWZ48" s="9"/>
      <c r="OXA48" s="9"/>
      <c r="OXB48" s="9"/>
      <c r="OXC48" s="308"/>
      <c r="OXD48" s="7"/>
      <c r="OXE48" s="8"/>
      <c r="OXF48" s="10"/>
      <c r="OXG48" s="9"/>
      <c r="OXH48" s="9"/>
      <c r="OXI48" s="9"/>
      <c r="OXJ48" s="308"/>
      <c r="OXK48" s="7"/>
      <c r="OXL48" s="8"/>
      <c r="OXM48" s="10"/>
      <c r="OXN48" s="9"/>
      <c r="OXO48" s="9"/>
      <c r="OXP48" s="9"/>
      <c r="OXQ48" s="308"/>
      <c r="OXR48" s="7"/>
      <c r="OXS48" s="8"/>
      <c r="OXT48" s="10"/>
      <c r="OXU48" s="9"/>
      <c r="OXV48" s="9"/>
      <c r="OXW48" s="9"/>
      <c r="OXX48" s="308"/>
      <c r="OXY48" s="7"/>
      <c r="OXZ48" s="8"/>
      <c r="OYA48" s="10"/>
      <c r="OYB48" s="9"/>
      <c r="OYC48" s="9"/>
      <c r="OYD48" s="9"/>
      <c r="OYE48" s="308"/>
      <c r="OYF48" s="7"/>
      <c r="OYG48" s="8"/>
      <c r="OYH48" s="10"/>
      <c r="OYI48" s="9"/>
      <c r="OYJ48" s="9"/>
      <c r="OYK48" s="9"/>
      <c r="OYL48" s="308"/>
      <c r="OYM48" s="7"/>
      <c r="OYN48" s="8"/>
      <c r="OYO48" s="10"/>
      <c r="OYP48" s="9"/>
      <c r="OYQ48" s="9"/>
      <c r="OYR48" s="9"/>
      <c r="OYS48" s="308"/>
      <c r="OYT48" s="7"/>
      <c r="OYU48" s="8"/>
      <c r="OYV48" s="10"/>
      <c r="OYW48" s="9"/>
      <c r="OYX48" s="9"/>
      <c r="OYY48" s="9"/>
      <c r="OYZ48" s="308"/>
      <c r="OZA48" s="7"/>
      <c r="OZB48" s="8"/>
      <c r="OZC48" s="10"/>
      <c r="OZD48" s="9"/>
      <c r="OZE48" s="9"/>
      <c r="OZF48" s="9"/>
      <c r="OZG48" s="308"/>
      <c r="OZH48" s="7"/>
      <c r="OZI48" s="8"/>
      <c r="OZJ48" s="10"/>
      <c r="OZK48" s="9"/>
      <c r="OZL48" s="9"/>
      <c r="OZM48" s="9"/>
      <c r="OZN48" s="308"/>
      <c r="OZO48" s="7"/>
      <c r="OZP48" s="8"/>
      <c r="OZQ48" s="10"/>
      <c r="OZR48" s="9"/>
      <c r="OZS48" s="9"/>
      <c r="OZT48" s="9"/>
      <c r="OZU48" s="308"/>
      <c r="OZV48" s="7"/>
      <c r="OZW48" s="8"/>
      <c r="OZX48" s="10"/>
      <c r="OZY48" s="9"/>
      <c r="OZZ48" s="9"/>
      <c r="PAA48" s="9"/>
      <c r="PAB48" s="308"/>
      <c r="PAC48" s="7"/>
      <c r="PAD48" s="8"/>
      <c r="PAE48" s="10"/>
      <c r="PAF48" s="9"/>
      <c r="PAG48" s="9"/>
      <c r="PAH48" s="9"/>
      <c r="PAI48" s="308"/>
      <c r="PAJ48" s="7"/>
      <c r="PAK48" s="8"/>
      <c r="PAL48" s="10"/>
      <c r="PAM48" s="9"/>
      <c r="PAN48" s="9"/>
      <c r="PAO48" s="9"/>
      <c r="PAP48" s="308"/>
      <c r="PAQ48" s="7"/>
      <c r="PAR48" s="8"/>
      <c r="PAS48" s="10"/>
      <c r="PAT48" s="9"/>
      <c r="PAU48" s="9"/>
      <c r="PAV48" s="9"/>
      <c r="PAW48" s="308"/>
      <c r="PAX48" s="7"/>
      <c r="PAY48" s="8"/>
      <c r="PAZ48" s="10"/>
      <c r="PBA48" s="9"/>
      <c r="PBB48" s="9"/>
      <c r="PBC48" s="9"/>
      <c r="PBD48" s="308"/>
      <c r="PBE48" s="7"/>
      <c r="PBF48" s="8"/>
      <c r="PBG48" s="10"/>
      <c r="PBH48" s="9"/>
      <c r="PBI48" s="9"/>
      <c r="PBJ48" s="9"/>
      <c r="PBK48" s="308"/>
      <c r="PBL48" s="7"/>
      <c r="PBM48" s="8"/>
      <c r="PBN48" s="10"/>
      <c r="PBO48" s="9"/>
      <c r="PBP48" s="9"/>
      <c r="PBQ48" s="9"/>
      <c r="PBR48" s="308"/>
      <c r="PBS48" s="7"/>
      <c r="PBT48" s="8"/>
      <c r="PBU48" s="10"/>
      <c r="PBV48" s="9"/>
      <c r="PBW48" s="9"/>
      <c r="PBX48" s="9"/>
      <c r="PBY48" s="308"/>
      <c r="PBZ48" s="7"/>
      <c r="PCA48" s="8"/>
      <c r="PCB48" s="10"/>
      <c r="PCC48" s="9"/>
      <c r="PCD48" s="9"/>
      <c r="PCE48" s="9"/>
      <c r="PCF48" s="308"/>
      <c r="PCG48" s="7"/>
      <c r="PCH48" s="8"/>
      <c r="PCI48" s="10"/>
      <c r="PCJ48" s="9"/>
      <c r="PCK48" s="9"/>
      <c r="PCL48" s="9"/>
      <c r="PCM48" s="308"/>
      <c r="PCN48" s="7"/>
      <c r="PCO48" s="8"/>
      <c r="PCP48" s="10"/>
      <c r="PCQ48" s="9"/>
      <c r="PCR48" s="9"/>
      <c r="PCS48" s="9"/>
      <c r="PCT48" s="308"/>
      <c r="PCU48" s="7"/>
      <c r="PCV48" s="8"/>
      <c r="PCW48" s="10"/>
      <c r="PCX48" s="9"/>
      <c r="PCY48" s="9"/>
      <c r="PCZ48" s="9"/>
      <c r="PDA48" s="308"/>
      <c r="PDB48" s="7"/>
      <c r="PDC48" s="8"/>
      <c r="PDD48" s="10"/>
      <c r="PDE48" s="9"/>
      <c r="PDF48" s="9"/>
      <c r="PDG48" s="9"/>
      <c r="PDH48" s="308"/>
      <c r="PDI48" s="7"/>
      <c r="PDJ48" s="8"/>
      <c r="PDK48" s="10"/>
      <c r="PDL48" s="9"/>
      <c r="PDM48" s="9"/>
      <c r="PDN48" s="9"/>
      <c r="PDO48" s="308"/>
      <c r="PDP48" s="7"/>
      <c r="PDQ48" s="8"/>
      <c r="PDR48" s="10"/>
      <c r="PDS48" s="9"/>
      <c r="PDT48" s="9"/>
      <c r="PDU48" s="9"/>
      <c r="PDV48" s="308"/>
      <c r="PDW48" s="7"/>
      <c r="PDX48" s="8"/>
      <c r="PDY48" s="10"/>
      <c r="PDZ48" s="9"/>
      <c r="PEA48" s="9"/>
      <c r="PEB48" s="9"/>
      <c r="PEC48" s="308"/>
      <c r="PED48" s="7"/>
      <c r="PEE48" s="8"/>
      <c r="PEF48" s="10"/>
      <c r="PEG48" s="9"/>
      <c r="PEH48" s="9"/>
      <c r="PEI48" s="9"/>
      <c r="PEJ48" s="308"/>
      <c r="PEK48" s="7"/>
      <c r="PEL48" s="8"/>
      <c r="PEM48" s="10"/>
      <c r="PEN48" s="9"/>
      <c r="PEO48" s="9"/>
      <c r="PEP48" s="9"/>
      <c r="PEQ48" s="308"/>
      <c r="PER48" s="7"/>
      <c r="PES48" s="8"/>
      <c r="PET48" s="10"/>
      <c r="PEU48" s="9"/>
      <c r="PEV48" s="9"/>
      <c r="PEW48" s="9"/>
      <c r="PEX48" s="308"/>
      <c r="PEY48" s="7"/>
      <c r="PEZ48" s="8"/>
      <c r="PFA48" s="10"/>
      <c r="PFB48" s="9"/>
      <c r="PFC48" s="9"/>
      <c r="PFD48" s="9"/>
      <c r="PFE48" s="308"/>
      <c r="PFF48" s="7"/>
      <c r="PFG48" s="8"/>
      <c r="PFH48" s="10"/>
      <c r="PFI48" s="9"/>
      <c r="PFJ48" s="9"/>
      <c r="PFK48" s="9"/>
      <c r="PFL48" s="308"/>
      <c r="PFM48" s="7"/>
      <c r="PFN48" s="8"/>
      <c r="PFO48" s="10"/>
      <c r="PFP48" s="9"/>
      <c r="PFQ48" s="9"/>
      <c r="PFR48" s="9"/>
      <c r="PFS48" s="308"/>
      <c r="PFT48" s="7"/>
      <c r="PFU48" s="8"/>
      <c r="PFV48" s="10"/>
      <c r="PFW48" s="9"/>
      <c r="PFX48" s="9"/>
      <c r="PFY48" s="9"/>
      <c r="PFZ48" s="308"/>
      <c r="PGA48" s="7"/>
      <c r="PGB48" s="8"/>
      <c r="PGC48" s="10"/>
      <c r="PGD48" s="9"/>
      <c r="PGE48" s="9"/>
      <c r="PGF48" s="9"/>
      <c r="PGG48" s="308"/>
      <c r="PGH48" s="7"/>
      <c r="PGI48" s="8"/>
      <c r="PGJ48" s="10"/>
      <c r="PGK48" s="9"/>
      <c r="PGL48" s="9"/>
      <c r="PGM48" s="9"/>
      <c r="PGN48" s="308"/>
      <c r="PGO48" s="7"/>
      <c r="PGP48" s="8"/>
      <c r="PGQ48" s="10"/>
      <c r="PGR48" s="9"/>
      <c r="PGS48" s="9"/>
      <c r="PGT48" s="9"/>
      <c r="PGU48" s="308"/>
      <c r="PGV48" s="7"/>
      <c r="PGW48" s="8"/>
      <c r="PGX48" s="10"/>
      <c r="PGY48" s="9"/>
      <c r="PGZ48" s="9"/>
      <c r="PHA48" s="9"/>
      <c r="PHB48" s="308"/>
      <c r="PHC48" s="7"/>
      <c r="PHD48" s="8"/>
      <c r="PHE48" s="10"/>
      <c r="PHF48" s="9"/>
      <c r="PHG48" s="9"/>
      <c r="PHH48" s="9"/>
      <c r="PHI48" s="308"/>
      <c r="PHJ48" s="7"/>
      <c r="PHK48" s="8"/>
      <c r="PHL48" s="10"/>
      <c r="PHM48" s="9"/>
      <c r="PHN48" s="9"/>
      <c r="PHO48" s="9"/>
      <c r="PHP48" s="308"/>
      <c r="PHQ48" s="7"/>
      <c r="PHR48" s="8"/>
      <c r="PHS48" s="10"/>
      <c r="PHT48" s="9"/>
      <c r="PHU48" s="9"/>
      <c r="PHV48" s="9"/>
      <c r="PHW48" s="308"/>
      <c r="PHX48" s="7"/>
      <c r="PHY48" s="8"/>
      <c r="PHZ48" s="10"/>
      <c r="PIA48" s="9"/>
      <c r="PIB48" s="9"/>
      <c r="PIC48" s="9"/>
      <c r="PID48" s="308"/>
      <c r="PIE48" s="7"/>
      <c r="PIF48" s="8"/>
      <c r="PIG48" s="10"/>
      <c r="PIH48" s="9"/>
      <c r="PII48" s="9"/>
      <c r="PIJ48" s="9"/>
      <c r="PIK48" s="308"/>
      <c r="PIL48" s="7"/>
      <c r="PIM48" s="8"/>
      <c r="PIN48" s="10"/>
      <c r="PIO48" s="9"/>
      <c r="PIP48" s="9"/>
      <c r="PIQ48" s="9"/>
      <c r="PIR48" s="308"/>
      <c r="PIS48" s="7"/>
      <c r="PIT48" s="8"/>
      <c r="PIU48" s="10"/>
      <c r="PIV48" s="9"/>
      <c r="PIW48" s="9"/>
      <c r="PIX48" s="9"/>
      <c r="PIY48" s="308"/>
      <c r="PIZ48" s="7"/>
      <c r="PJA48" s="8"/>
      <c r="PJB48" s="10"/>
      <c r="PJC48" s="9"/>
      <c r="PJD48" s="9"/>
      <c r="PJE48" s="9"/>
      <c r="PJF48" s="308"/>
      <c r="PJG48" s="7"/>
      <c r="PJH48" s="8"/>
      <c r="PJI48" s="10"/>
      <c r="PJJ48" s="9"/>
      <c r="PJK48" s="9"/>
      <c r="PJL48" s="9"/>
      <c r="PJM48" s="308"/>
      <c r="PJN48" s="7"/>
      <c r="PJO48" s="8"/>
      <c r="PJP48" s="10"/>
      <c r="PJQ48" s="9"/>
      <c r="PJR48" s="9"/>
      <c r="PJS48" s="9"/>
      <c r="PJT48" s="308"/>
      <c r="PJU48" s="7"/>
      <c r="PJV48" s="8"/>
      <c r="PJW48" s="10"/>
      <c r="PJX48" s="9"/>
      <c r="PJY48" s="9"/>
      <c r="PJZ48" s="9"/>
      <c r="PKA48" s="308"/>
      <c r="PKB48" s="7"/>
      <c r="PKC48" s="8"/>
      <c r="PKD48" s="10"/>
      <c r="PKE48" s="9"/>
      <c r="PKF48" s="9"/>
      <c r="PKG48" s="9"/>
      <c r="PKH48" s="308"/>
      <c r="PKI48" s="7"/>
      <c r="PKJ48" s="8"/>
      <c r="PKK48" s="10"/>
      <c r="PKL48" s="9"/>
      <c r="PKM48" s="9"/>
      <c r="PKN48" s="9"/>
      <c r="PKO48" s="308"/>
      <c r="PKP48" s="7"/>
      <c r="PKQ48" s="8"/>
      <c r="PKR48" s="10"/>
      <c r="PKS48" s="9"/>
      <c r="PKT48" s="9"/>
      <c r="PKU48" s="9"/>
      <c r="PKV48" s="308"/>
      <c r="PKW48" s="7"/>
      <c r="PKX48" s="8"/>
      <c r="PKY48" s="10"/>
      <c r="PKZ48" s="9"/>
      <c r="PLA48" s="9"/>
      <c r="PLB48" s="9"/>
      <c r="PLC48" s="308"/>
      <c r="PLD48" s="7"/>
      <c r="PLE48" s="8"/>
      <c r="PLF48" s="10"/>
      <c r="PLG48" s="9"/>
      <c r="PLH48" s="9"/>
      <c r="PLI48" s="9"/>
      <c r="PLJ48" s="308"/>
      <c r="PLK48" s="7"/>
      <c r="PLL48" s="8"/>
      <c r="PLM48" s="10"/>
      <c r="PLN48" s="9"/>
      <c r="PLO48" s="9"/>
      <c r="PLP48" s="9"/>
      <c r="PLQ48" s="308"/>
      <c r="PLR48" s="7"/>
      <c r="PLS48" s="8"/>
      <c r="PLT48" s="10"/>
      <c r="PLU48" s="9"/>
      <c r="PLV48" s="9"/>
      <c r="PLW48" s="9"/>
      <c r="PLX48" s="308"/>
      <c r="PLY48" s="7"/>
      <c r="PLZ48" s="8"/>
      <c r="PMA48" s="10"/>
      <c r="PMB48" s="9"/>
      <c r="PMC48" s="9"/>
      <c r="PMD48" s="9"/>
      <c r="PME48" s="308"/>
      <c r="PMF48" s="7"/>
      <c r="PMG48" s="8"/>
      <c r="PMH48" s="10"/>
      <c r="PMI48" s="9"/>
      <c r="PMJ48" s="9"/>
      <c r="PMK48" s="9"/>
      <c r="PML48" s="308"/>
      <c r="PMM48" s="7"/>
      <c r="PMN48" s="8"/>
      <c r="PMO48" s="10"/>
      <c r="PMP48" s="9"/>
      <c r="PMQ48" s="9"/>
      <c r="PMR48" s="9"/>
      <c r="PMS48" s="308"/>
      <c r="PMT48" s="7"/>
      <c r="PMU48" s="8"/>
      <c r="PMV48" s="10"/>
      <c r="PMW48" s="9"/>
      <c r="PMX48" s="9"/>
      <c r="PMY48" s="9"/>
      <c r="PMZ48" s="308"/>
      <c r="PNA48" s="7"/>
      <c r="PNB48" s="8"/>
      <c r="PNC48" s="10"/>
      <c r="PND48" s="9"/>
      <c r="PNE48" s="9"/>
      <c r="PNF48" s="9"/>
      <c r="PNG48" s="308"/>
      <c r="PNH48" s="7"/>
      <c r="PNI48" s="8"/>
      <c r="PNJ48" s="10"/>
      <c r="PNK48" s="9"/>
      <c r="PNL48" s="9"/>
      <c r="PNM48" s="9"/>
      <c r="PNN48" s="308"/>
      <c r="PNO48" s="7"/>
      <c r="PNP48" s="8"/>
      <c r="PNQ48" s="10"/>
      <c r="PNR48" s="9"/>
      <c r="PNS48" s="9"/>
      <c r="PNT48" s="9"/>
      <c r="PNU48" s="308"/>
      <c r="PNV48" s="7"/>
      <c r="PNW48" s="8"/>
      <c r="PNX48" s="10"/>
      <c r="PNY48" s="9"/>
      <c r="PNZ48" s="9"/>
      <c r="POA48" s="9"/>
      <c r="POB48" s="308"/>
      <c r="POC48" s="7"/>
      <c r="POD48" s="8"/>
      <c r="POE48" s="10"/>
      <c r="POF48" s="9"/>
      <c r="POG48" s="9"/>
      <c r="POH48" s="9"/>
      <c r="POI48" s="308"/>
      <c r="POJ48" s="7"/>
      <c r="POK48" s="8"/>
      <c r="POL48" s="10"/>
      <c r="POM48" s="9"/>
      <c r="PON48" s="9"/>
      <c r="POO48" s="9"/>
      <c r="POP48" s="308"/>
      <c r="POQ48" s="7"/>
      <c r="POR48" s="8"/>
      <c r="POS48" s="10"/>
      <c r="POT48" s="9"/>
      <c r="POU48" s="9"/>
      <c r="POV48" s="9"/>
      <c r="POW48" s="308"/>
      <c r="POX48" s="7"/>
      <c r="POY48" s="8"/>
      <c r="POZ48" s="10"/>
      <c r="PPA48" s="9"/>
      <c r="PPB48" s="9"/>
      <c r="PPC48" s="9"/>
      <c r="PPD48" s="308"/>
      <c r="PPE48" s="7"/>
      <c r="PPF48" s="8"/>
      <c r="PPG48" s="10"/>
      <c r="PPH48" s="9"/>
      <c r="PPI48" s="9"/>
      <c r="PPJ48" s="9"/>
      <c r="PPK48" s="308"/>
      <c r="PPL48" s="7"/>
      <c r="PPM48" s="8"/>
      <c r="PPN48" s="10"/>
      <c r="PPO48" s="9"/>
      <c r="PPP48" s="9"/>
      <c r="PPQ48" s="9"/>
      <c r="PPR48" s="308"/>
      <c r="PPS48" s="7"/>
      <c r="PPT48" s="8"/>
      <c r="PPU48" s="10"/>
      <c r="PPV48" s="9"/>
      <c r="PPW48" s="9"/>
      <c r="PPX48" s="9"/>
      <c r="PPY48" s="308"/>
      <c r="PPZ48" s="7"/>
      <c r="PQA48" s="8"/>
      <c r="PQB48" s="10"/>
      <c r="PQC48" s="9"/>
      <c r="PQD48" s="9"/>
      <c r="PQE48" s="9"/>
      <c r="PQF48" s="308"/>
      <c r="PQG48" s="7"/>
      <c r="PQH48" s="8"/>
      <c r="PQI48" s="10"/>
      <c r="PQJ48" s="9"/>
      <c r="PQK48" s="9"/>
      <c r="PQL48" s="9"/>
      <c r="PQM48" s="308"/>
      <c r="PQN48" s="7"/>
      <c r="PQO48" s="8"/>
      <c r="PQP48" s="10"/>
      <c r="PQQ48" s="9"/>
      <c r="PQR48" s="9"/>
      <c r="PQS48" s="9"/>
      <c r="PQT48" s="308"/>
      <c r="PQU48" s="7"/>
      <c r="PQV48" s="8"/>
      <c r="PQW48" s="10"/>
      <c r="PQX48" s="9"/>
      <c r="PQY48" s="9"/>
      <c r="PQZ48" s="9"/>
      <c r="PRA48" s="308"/>
      <c r="PRB48" s="7"/>
      <c r="PRC48" s="8"/>
      <c r="PRD48" s="10"/>
      <c r="PRE48" s="9"/>
      <c r="PRF48" s="9"/>
      <c r="PRG48" s="9"/>
      <c r="PRH48" s="308"/>
      <c r="PRI48" s="7"/>
      <c r="PRJ48" s="8"/>
      <c r="PRK48" s="10"/>
      <c r="PRL48" s="9"/>
      <c r="PRM48" s="9"/>
      <c r="PRN48" s="9"/>
      <c r="PRO48" s="308"/>
      <c r="PRP48" s="7"/>
      <c r="PRQ48" s="8"/>
      <c r="PRR48" s="10"/>
      <c r="PRS48" s="9"/>
      <c r="PRT48" s="9"/>
      <c r="PRU48" s="9"/>
      <c r="PRV48" s="308"/>
      <c r="PRW48" s="7"/>
      <c r="PRX48" s="8"/>
      <c r="PRY48" s="10"/>
      <c r="PRZ48" s="9"/>
      <c r="PSA48" s="9"/>
      <c r="PSB48" s="9"/>
      <c r="PSC48" s="308"/>
      <c r="PSD48" s="7"/>
      <c r="PSE48" s="8"/>
      <c r="PSF48" s="10"/>
      <c r="PSG48" s="9"/>
      <c r="PSH48" s="9"/>
      <c r="PSI48" s="9"/>
      <c r="PSJ48" s="308"/>
      <c r="PSK48" s="7"/>
      <c r="PSL48" s="8"/>
      <c r="PSM48" s="10"/>
      <c r="PSN48" s="9"/>
      <c r="PSO48" s="9"/>
      <c r="PSP48" s="9"/>
      <c r="PSQ48" s="308"/>
      <c r="PSR48" s="7"/>
      <c r="PSS48" s="8"/>
      <c r="PST48" s="10"/>
      <c r="PSU48" s="9"/>
      <c r="PSV48" s="9"/>
      <c r="PSW48" s="9"/>
      <c r="PSX48" s="308"/>
      <c r="PSY48" s="7"/>
      <c r="PSZ48" s="8"/>
      <c r="PTA48" s="10"/>
      <c r="PTB48" s="9"/>
      <c r="PTC48" s="9"/>
      <c r="PTD48" s="9"/>
      <c r="PTE48" s="308"/>
      <c r="PTF48" s="7"/>
      <c r="PTG48" s="8"/>
      <c r="PTH48" s="10"/>
      <c r="PTI48" s="9"/>
      <c r="PTJ48" s="9"/>
      <c r="PTK48" s="9"/>
      <c r="PTL48" s="308"/>
      <c r="PTM48" s="7"/>
      <c r="PTN48" s="8"/>
      <c r="PTO48" s="10"/>
      <c r="PTP48" s="9"/>
      <c r="PTQ48" s="9"/>
      <c r="PTR48" s="9"/>
      <c r="PTS48" s="308"/>
      <c r="PTT48" s="7"/>
      <c r="PTU48" s="8"/>
      <c r="PTV48" s="10"/>
      <c r="PTW48" s="9"/>
      <c r="PTX48" s="9"/>
      <c r="PTY48" s="9"/>
      <c r="PTZ48" s="308"/>
      <c r="PUA48" s="7"/>
      <c r="PUB48" s="8"/>
      <c r="PUC48" s="10"/>
      <c r="PUD48" s="9"/>
      <c r="PUE48" s="9"/>
      <c r="PUF48" s="9"/>
      <c r="PUG48" s="308"/>
      <c r="PUH48" s="7"/>
      <c r="PUI48" s="8"/>
      <c r="PUJ48" s="10"/>
      <c r="PUK48" s="9"/>
      <c r="PUL48" s="9"/>
      <c r="PUM48" s="9"/>
      <c r="PUN48" s="308"/>
      <c r="PUO48" s="7"/>
      <c r="PUP48" s="8"/>
      <c r="PUQ48" s="10"/>
      <c r="PUR48" s="9"/>
      <c r="PUS48" s="9"/>
      <c r="PUT48" s="9"/>
      <c r="PUU48" s="308"/>
      <c r="PUV48" s="7"/>
      <c r="PUW48" s="8"/>
      <c r="PUX48" s="10"/>
      <c r="PUY48" s="9"/>
      <c r="PUZ48" s="9"/>
      <c r="PVA48" s="9"/>
      <c r="PVB48" s="308"/>
      <c r="PVC48" s="7"/>
      <c r="PVD48" s="8"/>
      <c r="PVE48" s="10"/>
      <c r="PVF48" s="9"/>
      <c r="PVG48" s="9"/>
      <c r="PVH48" s="9"/>
      <c r="PVI48" s="308"/>
      <c r="PVJ48" s="7"/>
      <c r="PVK48" s="8"/>
      <c r="PVL48" s="10"/>
      <c r="PVM48" s="9"/>
      <c r="PVN48" s="9"/>
      <c r="PVO48" s="9"/>
      <c r="PVP48" s="308"/>
      <c r="PVQ48" s="7"/>
      <c r="PVR48" s="8"/>
      <c r="PVS48" s="10"/>
      <c r="PVT48" s="9"/>
      <c r="PVU48" s="9"/>
      <c r="PVV48" s="9"/>
      <c r="PVW48" s="308"/>
      <c r="PVX48" s="7"/>
      <c r="PVY48" s="8"/>
      <c r="PVZ48" s="10"/>
      <c r="PWA48" s="9"/>
      <c r="PWB48" s="9"/>
      <c r="PWC48" s="9"/>
      <c r="PWD48" s="308"/>
      <c r="PWE48" s="7"/>
      <c r="PWF48" s="8"/>
      <c r="PWG48" s="10"/>
      <c r="PWH48" s="9"/>
      <c r="PWI48" s="9"/>
      <c r="PWJ48" s="9"/>
      <c r="PWK48" s="308"/>
      <c r="PWL48" s="7"/>
      <c r="PWM48" s="8"/>
      <c r="PWN48" s="10"/>
      <c r="PWO48" s="9"/>
      <c r="PWP48" s="9"/>
      <c r="PWQ48" s="9"/>
      <c r="PWR48" s="308"/>
      <c r="PWS48" s="7"/>
      <c r="PWT48" s="8"/>
      <c r="PWU48" s="10"/>
      <c r="PWV48" s="9"/>
      <c r="PWW48" s="9"/>
      <c r="PWX48" s="9"/>
      <c r="PWY48" s="308"/>
      <c r="PWZ48" s="7"/>
      <c r="PXA48" s="8"/>
      <c r="PXB48" s="10"/>
      <c r="PXC48" s="9"/>
      <c r="PXD48" s="9"/>
      <c r="PXE48" s="9"/>
      <c r="PXF48" s="308"/>
      <c r="PXG48" s="7"/>
      <c r="PXH48" s="8"/>
      <c r="PXI48" s="10"/>
      <c r="PXJ48" s="9"/>
      <c r="PXK48" s="9"/>
      <c r="PXL48" s="9"/>
      <c r="PXM48" s="308"/>
      <c r="PXN48" s="7"/>
      <c r="PXO48" s="8"/>
      <c r="PXP48" s="10"/>
      <c r="PXQ48" s="9"/>
      <c r="PXR48" s="9"/>
      <c r="PXS48" s="9"/>
      <c r="PXT48" s="308"/>
      <c r="PXU48" s="7"/>
      <c r="PXV48" s="8"/>
      <c r="PXW48" s="10"/>
      <c r="PXX48" s="9"/>
      <c r="PXY48" s="9"/>
      <c r="PXZ48" s="9"/>
      <c r="PYA48" s="308"/>
      <c r="PYB48" s="7"/>
      <c r="PYC48" s="8"/>
      <c r="PYD48" s="10"/>
      <c r="PYE48" s="9"/>
      <c r="PYF48" s="9"/>
      <c r="PYG48" s="9"/>
      <c r="PYH48" s="308"/>
      <c r="PYI48" s="7"/>
      <c r="PYJ48" s="8"/>
      <c r="PYK48" s="10"/>
      <c r="PYL48" s="9"/>
      <c r="PYM48" s="9"/>
      <c r="PYN48" s="9"/>
      <c r="PYO48" s="308"/>
      <c r="PYP48" s="7"/>
      <c r="PYQ48" s="8"/>
      <c r="PYR48" s="10"/>
      <c r="PYS48" s="9"/>
      <c r="PYT48" s="9"/>
      <c r="PYU48" s="9"/>
      <c r="PYV48" s="308"/>
      <c r="PYW48" s="7"/>
      <c r="PYX48" s="8"/>
      <c r="PYY48" s="10"/>
      <c r="PYZ48" s="9"/>
      <c r="PZA48" s="9"/>
      <c r="PZB48" s="9"/>
      <c r="PZC48" s="308"/>
      <c r="PZD48" s="7"/>
      <c r="PZE48" s="8"/>
      <c r="PZF48" s="10"/>
      <c r="PZG48" s="9"/>
      <c r="PZH48" s="9"/>
      <c r="PZI48" s="9"/>
      <c r="PZJ48" s="308"/>
      <c r="PZK48" s="7"/>
      <c r="PZL48" s="8"/>
      <c r="PZM48" s="10"/>
      <c r="PZN48" s="9"/>
      <c r="PZO48" s="9"/>
      <c r="PZP48" s="9"/>
      <c r="PZQ48" s="308"/>
      <c r="PZR48" s="7"/>
      <c r="PZS48" s="8"/>
      <c r="PZT48" s="10"/>
      <c r="PZU48" s="9"/>
      <c r="PZV48" s="9"/>
      <c r="PZW48" s="9"/>
      <c r="PZX48" s="308"/>
      <c r="PZY48" s="7"/>
      <c r="PZZ48" s="8"/>
      <c r="QAA48" s="10"/>
      <c r="QAB48" s="9"/>
      <c r="QAC48" s="9"/>
      <c r="QAD48" s="9"/>
      <c r="QAE48" s="308"/>
      <c r="QAF48" s="7"/>
      <c r="QAG48" s="8"/>
      <c r="QAH48" s="10"/>
      <c r="QAI48" s="9"/>
      <c r="QAJ48" s="9"/>
      <c r="QAK48" s="9"/>
      <c r="QAL48" s="308"/>
      <c r="QAM48" s="7"/>
      <c r="QAN48" s="8"/>
      <c r="QAO48" s="10"/>
      <c r="QAP48" s="9"/>
      <c r="QAQ48" s="9"/>
      <c r="QAR48" s="9"/>
      <c r="QAS48" s="308"/>
      <c r="QAT48" s="7"/>
      <c r="QAU48" s="8"/>
      <c r="QAV48" s="10"/>
      <c r="QAW48" s="9"/>
      <c r="QAX48" s="9"/>
      <c r="QAY48" s="9"/>
      <c r="QAZ48" s="308"/>
      <c r="QBA48" s="7"/>
      <c r="QBB48" s="8"/>
      <c r="QBC48" s="10"/>
      <c r="QBD48" s="9"/>
      <c r="QBE48" s="9"/>
      <c r="QBF48" s="9"/>
      <c r="QBG48" s="308"/>
      <c r="QBH48" s="7"/>
      <c r="QBI48" s="8"/>
      <c r="QBJ48" s="10"/>
      <c r="QBK48" s="9"/>
      <c r="QBL48" s="9"/>
      <c r="QBM48" s="9"/>
      <c r="QBN48" s="308"/>
      <c r="QBO48" s="7"/>
      <c r="QBP48" s="8"/>
      <c r="QBQ48" s="10"/>
      <c r="QBR48" s="9"/>
      <c r="QBS48" s="9"/>
      <c r="QBT48" s="9"/>
      <c r="QBU48" s="308"/>
      <c r="QBV48" s="7"/>
      <c r="QBW48" s="8"/>
      <c r="QBX48" s="10"/>
      <c r="QBY48" s="9"/>
      <c r="QBZ48" s="9"/>
      <c r="QCA48" s="9"/>
      <c r="QCB48" s="308"/>
      <c r="QCC48" s="7"/>
      <c r="QCD48" s="8"/>
      <c r="QCE48" s="10"/>
      <c r="QCF48" s="9"/>
      <c r="QCG48" s="9"/>
      <c r="QCH48" s="9"/>
      <c r="QCI48" s="308"/>
      <c r="QCJ48" s="7"/>
      <c r="QCK48" s="8"/>
      <c r="QCL48" s="10"/>
      <c r="QCM48" s="9"/>
      <c r="QCN48" s="9"/>
      <c r="QCO48" s="9"/>
      <c r="QCP48" s="308"/>
      <c r="QCQ48" s="7"/>
      <c r="QCR48" s="8"/>
      <c r="QCS48" s="10"/>
      <c r="QCT48" s="9"/>
      <c r="QCU48" s="9"/>
      <c r="QCV48" s="9"/>
      <c r="QCW48" s="308"/>
      <c r="QCX48" s="7"/>
      <c r="QCY48" s="8"/>
      <c r="QCZ48" s="10"/>
      <c r="QDA48" s="9"/>
      <c r="QDB48" s="9"/>
      <c r="QDC48" s="9"/>
      <c r="QDD48" s="308"/>
      <c r="QDE48" s="7"/>
      <c r="QDF48" s="8"/>
      <c r="QDG48" s="10"/>
      <c r="QDH48" s="9"/>
      <c r="QDI48" s="9"/>
      <c r="QDJ48" s="9"/>
      <c r="QDK48" s="308"/>
      <c r="QDL48" s="7"/>
      <c r="QDM48" s="8"/>
      <c r="QDN48" s="10"/>
      <c r="QDO48" s="9"/>
      <c r="QDP48" s="9"/>
      <c r="QDQ48" s="9"/>
      <c r="QDR48" s="308"/>
      <c r="QDS48" s="7"/>
      <c r="QDT48" s="8"/>
      <c r="QDU48" s="10"/>
      <c r="QDV48" s="9"/>
      <c r="QDW48" s="9"/>
      <c r="QDX48" s="9"/>
      <c r="QDY48" s="308"/>
      <c r="QDZ48" s="7"/>
      <c r="QEA48" s="8"/>
      <c r="QEB48" s="10"/>
      <c r="QEC48" s="9"/>
      <c r="QED48" s="9"/>
      <c r="QEE48" s="9"/>
      <c r="QEF48" s="308"/>
      <c r="QEG48" s="7"/>
      <c r="QEH48" s="8"/>
      <c r="QEI48" s="10"/>
      <c r="QEJ48" s="9"/>
      <c r="QEK48" s="9"/>
      <c r="QEL48" s="9"/>
      <c r="QEM48" s="308"/>
      <c r="QEN48" s="7"/>
      <c r="QEO48" s="8"/>
      <c r="QEP48" s="10"/>
      <c r="QEQ48" s="9"/>
      <c r="QER48" s="9"/>
      <c r="QES48" s="9"/>
      <c r="QET48" s="308"/>
      <c r="QEU48" s="7"/>
      <c r="QEV48" s="8"/>
      <c r="QEW48" s="10"/>
      <c r="QEX48" s="9"/>
      <c r="QEY48" s="9"/>
      <c r="QEZ48" s="9"/>
      <c r="QFA48" s="308"/>
      <c r="QFB48" s="7"/>
      <c r="QFC48" s="8"/>
      <c r="QFD48" s="10"/>
      <c r="QFE48" s="9"/>
      <c r="QFF48" s="9"/>
      <c r="QFG48" s="9"/>
      <c r="QFH48" s="308"/>
      <c r="QFI48" s="7"/>
      <c r="QFJ48" s="8"/>
      <c r="QFK48" s="10"/>
      <c r="QFL48" s="9"/>
      <c r="QFM48" s="9"/>
      <c r="QFN48" s="9"/>
      <c r="QFO48" s="308"/>
      <c r="QFP48" s="7"/>
      <c r="QFQ48" s="8"/>
      <c r="QFR48" s="10"/>
      <c r="QFS48" s="9"/>
      <c r="QFT48" s="9"/>
      <c r="QFU48" s="9"/>
      <c r="QFV48" s="308"/>
      <c r="QFW48" s="7"/>
      <c r="QFX48" s="8"/>
      <c r="QFY48" s="10"/>
      <c r="QFZ48" s="9"/>
      <c r="QGA48" s="9"/>
      <c r="QGB48" s="9"/>
      <c r="QGC48" s="308"/>
      <c r="QGD48" s="7"/>
      <c r="QGE48" s="8"/>
      <c r="QGF48" s="10"/>
      <c r="QGG48" s="9"/>
      <c r="QGH48" s="9"/>
      <c r="QGI48" s="9"/>
      <c r="QGJ48" s="308"/>
      <c r="QGK48" s="7"/>
      <c r="QGL48" s="8"/>
      <c r="QGM48" s="10"/>
      <c r="QGN48" s="9"/>
      <c r="QGO48" s="9"/>
      <c r="QGP48" s="9"/>
      <c r="QGQ48" s="308"/>
      <c r="QGR48" s="7"/>
      <c r="QGS48" s="8"/>
      <c r="QGT48" s="10"/>
      <c r="QGU48" s="9"/>
      <c r="QGV48" s="9"/>
      <c r="QGW48" s="9"/>
      <c r="QGX48" s="308"/>
      <c r="QGY48" s="7"/>
      <c r="QGZ48" s="8"/>
      <c r="QHA48" s="10"/>
      <c r="QHB48" s="9"/>
      <c r="QHC48" s="9"/>
      <c r="QHD48" s="9"/>
      <c r="QHE48" s="308"/>
      <c r="QHF48" s="7"/>
      <c r="QHG48" s="8"/>
      <c r="QHH48" s="10"/>
      <c r="QHI48" s="9"/>
      <c r="QHJ48" s="9"/>
      <c r="QHK48" s="9"/>
      <c r="QHL48" s="308"/>
      <c r="QHM48" s="7"/>
      <c r="QHN48" s="8"/>
      <c r="QHO48" s="10"/>
      <c r="QHP48" s="9"/>
      <c r="QHQ48" s="9"/>
      <c r="QHR48" s="9"/>
      <c r="QHS48" s="308"/>
      <c r="QHT48" s="7"/>
      <c r="QHU48" s="8"/>
      <c r="QHV48" s="10"/>
      <c r="QHW48" s="9"/>
      <c r="QHX48" s="9"/>
      <c r="QHY48" s="9"/>
      <c r="QHZ48" s="308"/>
      <c r="QIA48" s="7"/>
      <c r="QIB48" s="8"/>
      <c r="QIC48" s="10"/>
      <c r="QID48" s="9"/>
      <c r="QIE48" s="9"/>
      <c r="QIF48" s="9"/>
      <c r="QIG48" s="308"/>
      <c r="QIH48" s="7"/>
      <c r="QII48" s="8"/>
      <c r="QIJ48" s="10"/>
      <c r="QIK48" s="9"/>
      <c r="QIL48" s="9"/>
      <c r="QIM48" s="9"/>
      <c r="QIN48" s="308"/>
      <c r="QIO48" s="7"/>
      <c r="QIP48" s="8"/>
      <c r="QIQ48" s="10"/>
      <c r="QIR48" s="9"/>
      <c r="QIS48" s="9"/>
      <c r="QIT48" s="9"/>
      <c r="QIU48" s="308"/>
      <c r="QIV48" s="7"/>
      <c r="QIW48" s="8"/>
      <c r="QIX48" s="10"/>
      <c r="QIY48" s="9"/>
      <c r="QIZ48" s="9"/>
      <c r="QJA48" s="9"/>
      <c r="QJB48" s="308"/>
      <c r="QJC48" s="7"/>
      <c r="QJD48" s="8"/>
      <c r="QJE48" s="10"/>
      <c r="QJF48" s="9"/>
      <c r="QJG48" s="9"/>
      <c r="QJH48" s="9"/>
      <c r="QJI48" s="308"/>
      <c r="QJJ48" s="7"/>
      <c r="QJK48" s="8"/>
      <c r="QJL48" s="10"/>
      <c r="QJM48" s="9"/>
      <c r="QJN48" s="9"/>
      <c r="QJO48" s="9"/>
      <c r="QJP48" s="308"/>
      <c r="QJQ48" s="7"/>
      <c r="QJR48" s="8"/>
      <c r="QJS48" s="10"/>
      <c r="QJT48" s="9"/>
      <c r="QJU48" s="9"/>
      <c r="QJV48" s="9"/>
      <c r="QJW48" s="308"/>
      <c r="QJX48" s="7"/>
      <c r="QJY48" s="8"/>
      <c r="QJZ48" s="10"/>
      <c r="QKA48" s="9"/>
      <c r="QKB48" s="9"/>
      <c r="QKC48" s="9"/>
      <c r="QKD48" s="308"/>
      <c r="QKE48" s="7"/>
      <c r="QKF48" s="8"/>
      <c r="QKG48" s="10"/>
      <c r="QKH48" s="9"/>
      <c r="QKI48" s="9"/>
      <c r="QKJ48" s="9"/>
      <c r="QKK48" s="308"/>
      <c r="QKL48" s="7"/>
      <c r="QKM48" s="8"/>
      <c r="QKN48" s="10"/>
      <c r="QKO48" s="9"/>
      <c r="QKP48" s="9"/>
      <c r="QKQ48" s="9"/>
      <c r="QKR48" s="308"/>
      <c r="QKS48" s="7"/>
      <c r="QKT48" s="8"/>
      <c r="QKU48" s="10"/>
      <c r="QKV48" s="9"/>
      <c r="QKW48" s="9"/>
      <c r="QKX48" s="9"/>
      <c r="QKY48" s="308"/>
      <c r="QKZ48" s="7"/>
      <c r="QLA48" s="8"/>
      <c r="QLB48" s="10"/>
      <c r="QLC48" s="9"/>
      <c r="QLD48" s="9"/>
      <c r="QLE48" s="9"/>
      <c r="QLF48" s="308"/>
      <c r="QLG48" s="7"/>
      <c r="QLH48" s="8"/>
      <c r="QLI48" s="10"/>
      <c r="QLJ48" s="9"/>
      <c r="QLK48" s="9"/>
      <c r="QLL48" s="9"/>
      <c r="QLM48" s="308"/>
      <c r="QLN48" s="7"/>
      <c r="QLO48" s="8"/>
      <c r="QLP48" s="10"/>
      <c r="QLQ48" s="9"/>
      <c r="QLR48" s="9"/>
      <c r="QLS48" s="9"/>
      <c r="QLT48" s="308"/>
      <c r="QLU48" s="7"/>
      <c r="QLV48" s="8"/>
      <c r="QLW48" s="10"/>
      <c r="QLX48" s="9"/>
      <c r="QLY48" s="9"/>
      <c r="QLZ48" s="9"/>
      <c r="QMA48" s="308"/>
      <c r="QMB48" s="7"/>
      <c r="QMC48" s="8"/>
      <c r="QMD48" s="10"/>
      <c r="QME48" s="9"/>
      <c r="QMF48" s="9"/>
      <c r="QMG48" s="9"/>
      <c r="QMH48" s="308"/>
      <c r="QMI48" s="7"/>
      <c r="QMJ48" s="8"/>
      <c r="QMK48" s="10"/>
      <c r="QML48" s="9"/>
      <c r="QMM48" s="9"/>
      <c r="QMN48" s="9"/>
      <c r="QMO48" s="308"/>
      <c r="QMP48" s="7"/>
      <c r="QMQ48" s="8"/>
      <c r="QMR48" s="10"/>
      <c r="QMS48" s="9"/>
      <c r="QMT48" s="9"/>
      <c r="QMU48" s="9"/>
      <c r="QMV48" s="308"/>
      <c r="QMW48" s="7"/>
      <c r="QMX48" s="8"/>
      <c r="QMY48" s="10"/>
      <c r="QMZ48" s="9"/>
      <c r="QNA48" s="9"/>
      <c r="QNB48" s="9"/>
      <c r="QNC48" s="308"/>
      <c r="QND48" s="7"/>
      <c r="QNE48" s="8"/>
      <c r="QNF48" s="10"/>
      <c r="QNG48" s="9"/>
      <c r="QNH48" s="9"/>
      <c r="QNI48" s="9"/>
      <c r="QNJ48" s="308"/>
      <c r="QNK48" s="7"/>
      <c r="QNL48" s="8"/>
      <c r="QNM48" s="10"/>
      <c r="QNN48" s="9"/>
      <c r="QNO48" s="9"/>
      <c r="QNP48" s="9"/>
      <c r="QNQ48" s="308"/>
      <c r="QNR48" s="7"/>
      <c r="QNS48" s="8"/>
      <c r="QNT48" s="10"/>
      <c r="QNU48" s="9"/>
      <c r="QNV48" s="9"/>
      <c r="QNW48" s="9"/>
      <c r="QNX48" s="308"/>
      <c r="QNY48" s="7"/>
      <c r="QNZ48" s="8"/>
      <c r="QOA48" s="10"/>
      <c r="QOB48" s="9"/>
      <c r="QOC48" s="9"/>
      <c r="QOD48" s="9"/>
      <c r="QOE48" s="308"/>
      <c r="QOF48" s="7"/>
      <c r="QOG48" s="8"/>
      <c r="QOH48" s="10"/>
      <c r="QOI48" s="9"/>
      <c r="QOJ48" s="9"/>
      <c r="QOK48" s="9"/>
      <c r="QOL48" s="308"/>
      <c r="QOM48" s="7"/>
      <c r="QON48" s="8"/>
      <c r="QOO48" s="10"/>
      <c r="QOP48" s="9"/>
      <c r="QOQ48" s="9"/>
      <c r="QOR48" s="9"/>
      <c r="QOS48" s="308"/>
      <c r="QOT48" s="7"/>
      <c r="QOU48" s="8"/>
      <c r="QOV48" s="10"/>
      <c r="QOW48" s="9"/>
      <c r="QOX48" s="9"/>
      <c r="QOY48" s="9"/>
      <c r="QOZ48" s="308"/>
      <c r="QPA48" s="7"/>
      <c r="QPB48" s="8"/>
      <c r="QPC48" s="10"/>
      <c r="QPD48" s="9"/>
      <c r="QPE48" s="9"/>
      <c r="QPF48" s="9"/>
      <c r="QPG48" s="308"/>
      <c r="QPH48" s="7"/>
      <c r="QPI48" s="8"/>
      <c r="QPJ48" s="10"/>
      <c r="QPK48" s="9"/>
      <c r="QPL48" s="9"/>
      <c r="QPM48" s="9"/>
      <c r="QPN48" s="308"/>
      <c r="QPO48" s="7"/>
      <c r="QPP48" s="8"/>
      <c r="QPQ48" s="10"/>
      <c r="QPR48" s="9"/>
      <c r="QPS48" s="9"/>
      <c r="QPT48" s="9"/>
      <c r="QPU48" s="308"/>
      <c r="QPV48" s="7"/>
      <c r="QPW48" s="8"/>
      <c r="QPX48" s="10"/>
      <c r="QPY48" s="9"/>
      <c r="QPZ48" s="9"/>
      <c r="QQA48" s="9"/>
      <c r="QQB48" s="308"/>
      <c r="QQC48" s="7"/>
      <c r="QQD48" s="8"/>
      <c r="QQE48" s="10"/>
      <c r="QQF48" s="9"/>
      <c r="QQG48" s="9"/>
      <c r="QQH48" s="9"/>
      <c r="QQI48" s="308"/>
      <c r="QQJ48" s="7"/>
      <c r="QQK48" s="8"/>
      <c r="QQL48" s="10"/>
      <c r="QQM48" s="9"/>
      <c r="QQN48" s="9"/>
      <c r="QQO48" s="9"/>
      <c r="QQP48" s="308"/>
      <c r="QQQ48" s="7"/>
      <c r="QQR48" s="8"/>
      <c r="QQS48" s="10"/>
      <c r="QQT48" s="9"/>
      <c r="QQU48" s="9"/>
      <c r="QQV48" s="9"/>
      <c r="QQW48" s="308"/>
      <c r="QQX48" s="7"/>
      <c r="QQY48" s="8"/>
      <c r="QQZ48" s="10"/>
      <c r="QRA48" s="9"/>
      <c r="QRB48" s="9"/>
      <c r="QRC48" s="9"/>
      <c r="QRD48" s="308"/>
      <c r="QRE48" s="7"/>
      <c r="QRF48" s="8"/>
      <c r="QRG48" s="10"/>
      <c r="QRH48" s="9"/>
      <c r="QRI48" s="9"/>
      <c r="QRJ48" s="9"/>
      <c r="QRK48" s="308"/>
      <c r="QRL48" s="7"/>
      <c r="QRM48" s="8"/>
      <c r="QRN48" s="10"/>
      <c r="QRO48" s="9"/>
      <c r="QRP48" s="9"/>
      <c r="QRQ48" s="9"/>
      <c r="QRR48" s="308"/>
      <c r="QRS48" s="7"/>
      <c r="QRT48" s="8"/>
      <c r="QRU48" s="10"/>
      <c r="QRV48" s="9"/>
      <c r="QRW48" s="9"/>
      <c r="QRX48" s="9"/>
      <c r="QRY48" s="308"/>
      <c r="QRZ48" s="7"/>
      <c r="QSA48" s="8"/>
      <c r="QSB48" s="10"/>
      <c r="QSC48" s="9"/>
      <c r="QSD48" s="9"/>
      <c r="QSE48" s="9"/>
      <c r="QSF48" s="308"/>
      <c r="QSG48" s="7"/>
      <c r="QSH48" s="8"/>
      <c r="QSI48" s="10"/>
      <c r="QSJ48" s="9"/>
      <c r="QSK48" s="9"/>
      <c r="QSL48" s="9"/>
      <c r="QSM48" s="308"/>
      <c r="QSN48" s="7"/>
      <c r="QSO48" s="8"/>
      <c r="QSP48" s="10"/>
      <c r="QSQ48" s="9"/>
      <c r="QSR48" s="9"/>
      <c r="QSS48" s="9"/>
      <c r="QST48" s="308"/>
      <c r="QSU48" s="7"/>
      <c r="QSV48" s="8"/>
      <c r="QSW48" s="10"/>
      <c r="QSX48" s="9"/>
      <c r="QSY48" s="9"/>
      <c r="QSZ48" s="9"/>
      <c r="QTA48" s="308"/>
      <c r="QTB48" s="7"/>
      <c r="QTC48" s="8"/>
      <c r="QTD48" s="10"/>
      <c r="QTE48" s="9"/>
      <c r="QTF48" s="9"/>
      <c r="QTG48" s="9"/>
      <c r="QTH48" s="308"/>
      <c r="QTI48" s="7"/>
      <c r="QTJ48" s="8"/>
      <c r="QTK48" s="10"/>
      <c r="QTL48" s="9"/>
      <c r="QTM48" s="9"/>
      <c r="QTN48" s="9"/>
      <c r="QTO48" s="308"/>
      <c r="QTP48" s="7"/>
      <c r="QTQ48" s="8"/>
      <c r="QTR48" s="10"/>
      <c r="QTS48" s="9"/>
      <c r="QTT48" s="9"/>
      <c r="QTU48" s="9"/>
      <c r="QTV48" s="308"/>
      <c r="QTW48" s="7"/>
      <c r="QTX48" s="8"/>
      <c r="QTY48" s="10"/>
      <c r="QTZ48" s="9"/>
      <c r="QUA48" s="9"/>
      <c r="QUB48" s="9"/>
      <c r="QUC48" s="308"/>
      <c r="QUD48" s="7"/>
      <c r="QUE48" s="8"/>
      <c r="QUF48" s="10"/>
      <c r="QUG48" s="9"/>
      <c r="QUH48" s="9"/>
      <c r="QUI48" s="9"/>
      <c r="QUJ48" s="308"/>
      <c r="QUK48" s="7"/>
      <c r="QUL48" s="8"/>
      <c r="QUM48" s="10"/>
      <c r="QUN48" s="9"/>
      <c r="QUO48" s="9"/>
      <c r="QUP48" s="9"/>
      <c r="QUQ48" s="308"/>
      <c r="QUR48" s="7"/>
      <c r="QUS48" s="8"/>
      <c r="QUT48" s="10"/>
      <c r="QUU48" s="9"/>
      <c r="QUV48" s="9"/>
      <c r="QUW48" s="9"/>
      <c r="QUX48" s="308"/>
      <c r="QUY48" s="7"/>
      <c r="QUZ48" s="8"/>
      <c r="QVA48" s="10"/>
      <c r="QVB48" s="9"/>
      <c r="QVC48" s="9"/>
      <c r="QVD48" s="9"/>
      <c r="QVE48" s="308"/>
      <c r="QVF48" s="7"/>
      <c r="QVG48" s="8"/>
      <c r="QVH48" s="10"/>
      <c r="QVI48" s="9"/>
      <c r="QVJ48" s="9"/>
      <c r="QVK48" s="9"/>
      <c r="QVL48" s="308"/>
      <c r="QVM48" s="7"/>
      <c r="QVN48" s="8"/>
      <c r="QVO48" s="10"/>
      <c r="QVP48" s="9"/>
      <c r="QVQ48" s="9"/>
      <c r="QVR48" s="9"/>
      <c r="QVS48" s="308"/>
      <c r="QVT48" s="7"/>
      <c r="QVU48" s="8"/>
      <c r="QVV48" s="10"/>
      <c r="QVW48" s="9"/>
      <c r="QVX48" s="9"/>
      <c r="QVY48" s="9"/>
      <c r="QVZ48" s="308"/>
      <c r="QWA48" s="7"/>
      <c r="QWB48" s="8"/>
      <c r="QWC48" s="10"/>
      <c r="QWD48" s="9"/>
      <c r="QWE48" s="9"/>
      <c r="QWF48" s="9"/>
      <c r="QWG48" s="308"/>
      <c r="QWH48" s="7"/>
      <c r="QWI48" s="8"/>
      <c r="QWJ48" s="10"/>
      <c r="QWK48" s="9"/>
      <c r="QWL48" s="9"/>
      <c r="QWM48" s="9"/>
      <c r="QWN48" s="308"/>
      <c r="QWO48" s="7"/>
      <c r="QWP48" s="8"/>
      <c r="QWQ48" s="10"/>
      <c r="QWR48" s="9"/>
      <c r="QWS48" s="9"/>
      <c r="QWT48" s="9"/>
      <c r="QWU48" s="308"/>
      <c r="QWV48" s="7"/>
      <c r="QWW48" s="8"/>
      <c r="QWX48" s="10"/>
      <c r="QWY48" s="9"/>
      <c r="QWZ48" s="9"/>
      <c r="QXA48" s="9"/>
      <c r="QXB48" s="308"/>
      <c r="QXC48" s="7"/>
      <c r="QXD48" s="8"/>
      <c r="QXE48" s="10"/>
      <c r="QXF48" s="9"/>
      <c r="QXG48" s="9"/>
      <c r="QXH48" s="9"/>
      <c r="QXI48" s="308"/>
      <c r="QXJ48" s="7"/>
      <c r="QXK48" s="8"/>
      <c r="QXL48" s="10"/>
      <c r="QXM48" s="9"/>
      <c r="QXN48" s="9"/>
      <c r="QXO48" s="9"/>
      <c r="QXP48" s="308"/>
      <c r="QXQ48" s="7"/>
      <c r="QXR48" s="8"/>
      <c r="QXS48" s="10"/>
      <c r="QXT48" s="9"/>
      <c r="QXU48" s="9"/>
      <c r="QXV48" s="9"/>
      <c r="QXW48" s="308"/>
      <c r="QXX48" s="7"/>
      <c r="QXY48" s="8"/>
      <c r="QXZ48" s="10"/>
      <c r="QYA48" s="9"/>
      <c r="QYB48" s="9"/>
      <c r="QYC48" s="9"/>
      <c r="QYD48" s="308"/>
      <c r="QYE48" s="7"/>
      <c r="QYF48" s="8"/>
      <c r="QYG48" s="10"/>
      <c r="QYH48" s="9"/>
      <c r="QYI48" s="9"/>
      <c r="QYJ48" s="9"/>
      <c r="QYK48" s="308"/>
      <c r="QYL48" s="7"/>
      <c r="QYM48" s="8"/>
      <c r="QYN48" s="10"/>
      <c r="QYO48" s="9"/>
      <c r="QYP48" s="9"/>
      <c r="QYQ48" s="9"/>
      <c r="QYR48" s="308"/>
      <c r="QYS48" s="7"/>
      <c r="QYT48" s="8"/>
      <c r="QYU48" s="10"/>
      <c r="QYV48" s="9"/>
      <c r="QYW48" s="9"/>
      <c r="QYX48" s="9"/>
      <c r="QYY48" s="308"/>
      <c r="QYZ48" s="7"/>
      <c r="QZA48" s="8"/>
      <c r="QZB48" s="10"/>
      <c r="QZC48" s="9"/>
      <c r="QZD48" s="9"/>
      <c r="QZE48" s="9"/>
      <c r="QZF48" s="308"/>
      <c r="QZG48" s="7"/>
      <c r="QZH48" s="8"/>
      <c r="QZI48" s="10"/>
      <c r="QZJ48" s="9"/>
      <c r="QZK48" s="9"/>
      <c r="QZL48" s="9"/>
      <c r="QZM48" s="308"/>
      <c r="QZN48" s="7"/>
      <c r="QZO48" s="8"/>
      <c r="QZP48" s="10"/>
      <c r="QZQ48" s="9"/>
      <c r="QZR48" s="9"/>
      <c r="QZS48" s="9"/>
      <c r="QZT48" s="308"/>
      <c r="QZU48" s="7"/>
      <c r="QZV48" s="8"/>
      <c r="QZW48" s="10"/>
      <c r="QZX48" s="9"/>
      <c r="QZY48" s="9"/>
      <c r="QZZ48" s="9"/>
      <c r="RAA48" s="308"/>
      <c r="RAB48" s="7"/>
      <c r="RAC48" s="8"/>
      <c r="RAD48" s="10"/>
      <c r="RAE48" s="9"/>
      <c r="RAF48" s="9"/>
      <c r="RAG48" s="9"/>
      <c r="RAH48" s="308"/>
      <c r="RAI48" s="7"/>
      <c r="RAJ48" s="8"/>
      <c r="RAK48" s="10"/>
      <c r="RAL48" s="9"/>
      <c r="RAM48" s="9"/>
      <c r="RAN48" s="9"/>
      <c r="RAO48" s="308"/>
      <c r="RAP48" s="7"/>
      <c r="RAQ48" s="8"/>
      <c r="RAR48" s="10"/>
      <c r="RAS48" s="9"/>
      <c r="RAT48" s="9"/>
      <c r="RAU48" s="9"/>
      <c r="RAV48" s="308"/>
      <c r="RAW48" s="7"/>
      <c r="RAX48" s="8"/>
      <c r="RAY48" s="10"/>
      <c r="RAZ48" s="9"/>
      <c r="RBA48" s="9"/>
      <c r="RBB48" s="9"/>
      <c r="RBC48" s="308"/>
      <c r="RBD48" s="7"/>
      <c r="RBE48" s="8"/>
      <c r="RBF48" s="10"/>
      <c r="RBG48" s="9"/>
      <c r="RBH48" s="9"/>
      <c r="RBI48" s="9"/>
      <c r="RBJ48" s="308"/>
      <c r="RBK48" s="7"/>
      <c r="RBL48" s="8"/>
      <c r="RBM48" s="10"/>
      <c r="RBN48" s="9"/>
      <c r="RBO48" s="9"/>
      <c r="RBP48" s="9"/>
      <c r="RBQ48" s="308"/>
      <c r="RBR48" s="7"/>
      <c r="RBS48" s="8"/>
      <c r="RBT48" s="10"/>
      <c r="RBU48" s="9"/>
      <c r="RBV48" s="9"/>
      <c r="RBW48" s="9"/>
      <c r="RBX48" s="308"/>
      <c r="RBY48" s="7"/>
      <c r="RBZ48" s="8"/>
      <c r="RCA48" s="10"/>
      <c r="RCB48" s="9"/>
      <c r="RCC48" s="9"/>
      <c r="RCD48" s="9"/>
      <c r="RCE48" s="308"/>
      <c r="RCF48" s="7"/>
      <c r="RCG48" s="8"/>
      <c r="RCH48" s="10"/>
      <c r="RCI48" s="9"/>
      <c r="RCJ48" s="9"/>
      <c r="RCK48" s="9"/>
      <c r="RCL48" s="308"/>
      <c r="RCM48" s="7"/>
      <c r="RCN48" s="8"/>
      <c r="RCO48" s="10"/>
      <c r="RCP48" s="9"/>
      <c r="RCQ48" s="9"/>
      <c r="RCR48" s="9"/>
      <c r="RCS48" s="308"/>
      <c r="RCT48" s="7"/>
      <c r="RCU48" s="8"/>
      <c r="RCV48" s="10"/>
      <c r="RCW48" s="9"/>
      <c r="RCX48" s="9"/>
      <c r="RCY48" s="9"/>
      <c r="RCZ48" s="308"/>
      <c r="RDA48" s="7"/>
      <c r="RDB48" s="8"/>
      <c r="RDC48" s="10"/>
      <c r="RDD48" s="9"/>
      <c r="RDE48" s="9"/>
      <c r="RDF48" s="9"/>
      <c r="RDG48" s="308"/>
      <c r="RDH48" s="7"/>
      <c r="RDI48" s="8"/>
      <c r="RDJ48" s="10"/>
      <c r="RDK48" s="9"/>
      <c r="RDL48" s="9"/>
      <c r="RDM48" s="9"/>
      <c r="RDN48" s="308"/>
      <c r="RDO48" s="7"/>
      <c r="RDP48" s="8"/>
      <c r="RDQ48" s="10"/>
      <c r="RDR48" s="9"/>
      <c r="RDS48" s="9"/>
      <c r="RDT48" s="9"/>
      <c r="RDU48" s="308"/>
      <c r="RDV48" s="7"/>
      <c r="RDW48" s="8"/>
      <c r="RDX48" s="10"/>
      <c r="RDY48" s="9"/>
      <c r="RDZ48" s="9"/>
      <c r="REA48" s="9"/>
      <c r="REB48" s="308"/>
      <c r="REC48" s="7"/>
      <c r="RED48" s="8"/>
      <c r="REE48" s="10"/>
      <c r="REF48" s="9"/>
      <c r="REG48" s="9"/>
      <c r="REH48" s="9"/>
      <c r="REI48" s="308"/>
      <c r="REJ48" s="7"/>
      <c r="REK48" s="8"/>
      <c r="REL48" s="10"/>
      <c r="REM48" s="9"/>
      <c r="REN48" s="9"/>
      <c r="REO48" s="9"/>
      <c r="REP48" s="308"/>
      <c r="REQ48" s="7"/>
      <c r="RER48" s="8"/>
      <c r="RES48" s="10"/>
      <c r="RET48" s="9"/>
      <c r="REU48" s="9"/>
      <c r="REV48" s="9"/>
      <c r="REW48" s="308"/>
      <c r="REX48" s="7"/>
      <c r="REY48" s="8"/>
      <c r="REZ48" s="10"/>
      <c r="RFA48" s="9"/>
      <c r="RFB48" s="9"/>
      <c r="RFC48" s="9"/>
      <c r="RFD48" s="308"/>
      <c r="RFE48" s="7"/>
      <c r="RFF48" s="8"/>
      <c r="RFG48" s="10"/>
      <c r="RFH48" s="9"/>
      <c r="RFI48" s="9"/>
      <c r="RFJ48" s="9"/>
      <c r="RFK48" s="308"/>
      <c r="RFL48" s="7"/>
      <c r="RFM48" s="8"/>
      <c r="RFN48" s="10"/>
      <c r="RFO48" s="9"/>
      <c r="RFP48" s="9"/>
      <c r="RFQ48" s="9"/>
      <c r="RFR48" s="308"/>
      <c r="RFS48" s="7"/>
      <c r="RFT48" s="8"/>
      <c r="RFU48" s="10"/>
      <c r="RFV48" s="9"/>
      <c r="RFW48" s="9"/>
      <c r="RFX48" s="9"/>
      <c r="RFY48" s="308"/>
      <c r="RFZ48" s="7"/>
      <c r="RGA48" s="8"/>
      <c r="RGB48" s="10"/>
      <c r="RGC48" s="9"/>
      <c r="RGD48" s="9"/>
      <c r="RGE48" s="9"/>
      <c r="RGF48" s="308"/>
      <c r="RGG48" s="7"/>
      <c r="RGH48" s="8"/>
      <c r="RGI48" s="10"/>
      <c r="RGJ48" s="9"/>
      <c r="RGK48" s="9"/>
      <c r="RGL48" s="9"/>
      <c r="RGM48" s="308"/>
      <c r="RGN48" s="7"/>
      <c r="RGO48" s="8"/>
      <c r="RGP48" s="10"/>
      <c r="RGQ48" s="9"/>
      <c r="RGR48" s="9"/>
      <c r="RGS48" s="9"/>
      <c r="RGT48" s="308"/>
      <c r="RGU48" s="7"/>
      <c r="RGV48" s="8"/>
      <c r="RGW48" s="10"/>
      <c r="RGX48" s="9"/>
      <c r="RGY48" s="9"/>
      <c r="RGZ48" s="9"/>
      <c r="RHA48" s="308"/>
      <c r="RHB48" s="7"/>
      <c r="RHC48" s="8"/>
      <c r="RHD48" s="10"/>
      <c r="RHE48" s="9"/>
      <c r="RHF48" s="9"/>
      <c r="RHG48" s="9"/>
      <c r="RHH48" s="308"/>
      <c r="RHI48" s="7"/>
      <c r="RHJ48" s="8"/>
      <c r="RHK48" s="10"/>
      <c r="RHL48" s="9"/>
      <c r="RHM48" s="9"/>
      <c r="RHN48" s="9"/>
      <c r="RHO48" s="308"/>
      <c r="RHP48" s="7"/>
      <c r="RHQ48" s="8"/>
      <c r="RHR48" s="10"/>
      <c r="RHS48" s="9"/>
      <c r="RHT48" s="9"/>
      <c r="RHU48" s="9"/>
      <c r="RHV48" s="308"/>
      <c r="RHW48" s="7"/>
      <c r="RHX48" s="8"/>
      <c r="RHY48" s="10"/>
      <c r="RHZ48" s="9"/>
      <c r="RIA48" s="9"/>
      <c r="RIB48" s="9"/>
      <c r="RIC48" s="308"/>
      <c r="RID48" s="7"/>
      <c r="RIE48" s="8"/>
      <c r="RIF48" s="10"/>
      <c r="RIG48" s="9"/>
      <c r="RIH48" s="9"/>
      <c r="RII48" s="9"/>
      <c r="RIJ48" s="308"/>
      <c r="RIK48" s="7"/>
      <c r="RIL48" s="8"/>
      <c r="RIM48" s="10"/>
      <c r="RIN48" s="9"/>
      <c r="RIO48" s="9"/>
      <c r="RIP48" s="9"/>
      <c r="RIQ48" s="308"/>
      <c r="RIR48" s="7"/>
      <c r="RIS48" s="8"/>
      <c r="RIT48" s="10"/>
      <c r="RIU48" s="9"/>
      <c r="RIV48" s="9"/>
      <c r="RIW48" s="9"/>
      <c r="RIX48" s="308"/>
      <c r="RIY48" s="7"/>
      <c r="RIZ48" s="8"/>
      <c r="RJA48" s="10"/>
      <c r="RJB48" s="9"/>
      <c r="RJC48" s="9"/>
      <c r="RJD48" s="9"/>
      <c r="RJE48" s="308"/>
      <c r="RJF48" s="7"/>
      <c r="RJG48" s="8"/>
      <c r="RJH48" s="10"/>
      <c r="RJI48" s="9"/>
      <c r="RJJ48" s="9"/>
      <c r="RJK48" s="9"/>
      <c r="RJL48" s="308"/>
      <c r="RJM48" s="7"/>
      <c r="RJN48" s="8"/>
      <c r="RJO48" s="10"/>
      <c r="RJP48" s="9"/>
      <c r="RJQ48" s="9"/>
      <c r="RJR48" s="9"/>
      <c r="RJS48" s="308"/>
      <c r="RJT48" s="7"/>
      <c r="RJU48" s="8"/>
      <c r="RJV48" s="10"/>
      <c r="RJW48" s="9"/>
      <c r="RJX48" s="9"/>
      <c r="RJY48" s="9"/>
      <c r="RJZ48" s="308"/>
      <c r="RKA48" s="7"/>
      <c r="RKB48" s="8"/>
      <c r="RKC48" s="10"/>
      <c r="RKD48" s="9"/>
      <c r="RKE48" s="9"/>
      <c r="RKF48" s="9"/>
      <c r="RKG48" s="308"/>
      <c r="RKH48" s="7"/>
      <c r="RKI48" s="8"/>
      <c r="RKJ48" s="10"/>
      <c r="RKK48" s="9"/>
      <c r="RKL48" s="9"/>
      <c r="RKM48" s="9"/>
      <c r="RKN48" s="308"/>
      <c r="RKO48" s="7"/>
      <c r="RKP48" s="8"/>
      <c r="RKQ48" s="10"/>
      <c r="RKR48" s="9"/>
      <c r="RKS48" s="9"/>
      <c r="RKT48" s="9"/>
      <c r="RKU48" s="308"/>
      <c r="RKV48" s="7"/>
      <c r="RKW48" s="8"/>
      <c r="RKX48" s="10"/>
      <c r="RKY48" s="9"/>
      <c r="RKZ48" s="9"/>
      <c r="RLA48" s="9"/>
      <c r="RLB48" s="308"/>
      <c r="RLC48" s="7"/>
      <c r="RLD48" s="8"/>
      <c r="RLE48" s="10"/>
      <c r="RLF48" s="9"/>
      <c r="RLG48" s="9"/>
      <c r="RLH48" s="9"/>
      <c r="RLI48" s="308"/>
      <c r="RLJ48" s="7"/>
      <c r="RLK48" s="8"/>
      <c r="RLL48" s="10"/>
      <c r="RLM48" s="9"/>
      <c r="RLN48" s="9"/>
      <c r="RLO48" s="9"/>
      <c r="RLP48" s="308"/>
      <c r="RLQ48" s="7"/>
      <c r="RLR48" s="8"/>
      <c r="RLS48" s="10"/>
      <c r="RLT48" s="9"/>
      <c r="RLU48" s="9"/>
      <c r="RLV48" s="9"/>
      <c r="RLW48" s="308"/>
      <c r="RLX48" s="7"/>
      <c r="RLY48" s="8"/>
      <c r="RLZ48" s="10"/>
      <c r="RMA48" s="9"/>
      <c r="RMB48" s="9"/>
      <c r="RMC48" s="9"/>
      <c r="RMD48" s="308"/>
      <c r="RME48" s="7"/>
      <c r="RMF48" s="8"/>
      <c r="RMG48" s="10"/>
      <c r="RMH48" s="9"/>
      <c r="RMI48" s="9"/>
      <c r="RMJ48" s="9"/>
      <c r="RMK48" s="308"/>
      <c r="RML48" s="7"/>
      <c r="RMM48" s="8"/>
      <c r="RMN48" s="10"/>
      <c r="RMO48" s="9"/>
      <c r="RMP48" s="9"/>
      <c r="RMQ48" s="9"/>
      <c r="RMR48" s="308"/>
      <c r="RMS48" s="7"/>
      <c r="RMT48" s="8"/>
      <c r="RMU48" s="10"/>
      <c r="RMV48" s="9"/>
      <c r="RMW48" s="9"/>
      <c r="RMX48" s="9"/>
      <c r="RMY48" s="308"/>
      <c r="RMZ48" s="7"/>
      <c r="RNA48" s="8"/>
      <c r="RNB48" s="10"/>
      <c r="RNC48" s="9"/>
      <c r="RND48" s="9"/>
      <c r="RNE48" s="9"/>
      <c r="RNF48" s="308"/>
      <c r="RNG48" s="7"/>
      <c r="RNH48" s="8"/>
      <c r="RNI48" s="10"/>
      <c r="RNJ48" s="9"/>
      <c r="RNK48" s="9"/>
      <c r="RNL48" s="9"/>
      <c r="RNM48" s="308"/>
      <c r="RNN48" s="7"/>
      <c r="RNO48" s="8"/>
      <c r="RNP48" s="10"/>
      <c r="RNQ48" s="9"/>
      <c r="RNR48" s="9"/>
      <c r="RNS48" s="9"/>
      <c r="RNT48" s="308"/>
      <c r="RNU48" s="7"/>
      <c r="RNV48" s="8"/>
      <c r="RNW48" s="10"/>
      <c r="RNX48" s="9"/>
      <c r="RNY48" s="9"/>
      <c r="RNZ48" s="9"/>
      <c r="ROA48" s="308"/>
      <c r="ROB48" s="7"/>
      <c r="ROC48" s="8"/>
      <c r="ROD48" s="10"/>
      <c r="ROE48" s="9"/>
      <c r="ROF48" s="9"/>
      <c r="ROG48" s="9"/>
      <c r="ROH48" s="308"/>
      <c r="ROI48" s="7"/>
      <c r="ROJ48" s="8"/>
      <c r="ROK48" s="10"/>
      <c r="ROL48" s="9"/>
      <c r="ROM48" s="9"/>
      <c r="RON48" s="9"/>
      <c r="ROO48" s="308"/>
      <c r="ROP48" s="7"/>
      <c r="ROQ48" s="8"/>
      <c r="ROR48" s="10"/>
      <c r="ROS48" s="9"/>
      <c r="ROT48" s="9"/>
      <c r="ROU48" s="9"/>
      <c r="ROV48" s="308"/>
      <c r="ROW48" s="7"/>
      <c r="ROX48" s="8"/>
      <c r="ROY48" s="10"/>
      <c r="ROZ48" s="9"/>
      <c r="RPA48" s="9"/>
      <c r="RPB48" s="9"/>
      <c r="RPC48" s="308"/>
      <c r="RPD48" s="7"/>
      <c r="RPE48" s="8"/>
      <c r="RPF48" s="10"/>
      <c r="RPG48" s="9"/>
      <c r="RPH48" s="9"/>
      <c r="RPI48" s="9"/>
      <c r="RPJ48" s="308"/>
      <c r="RPK48" s="7"/>
      <c r="RPL48" s="8"/>
      <c r="RPM48" s="10"/>
      <c r="RPN48" s="9"/>
      <c r="RPO48" s="9"/>
      <c r="RPP48" s="9"/>
      <c r="RPQ48" s="308"/>
      <c r="RPR48" s="7"/>
      <c r="RPS48" s="8"/>
      <c r="RPT48" s="10"/>
      <c r="RPU48" s="9"/>
      <c r="RPV48" s="9"/>
      <c r="RPW48" s="9"/>
      <c r="RPX48" s="308"/>
      <c r="RPY48" s="7"/>
      <c r="RPZ48" s="8"/>
      <c r="RQA48" s="10"/>
      <c r="RQB48" s="9"/>
      <c r="RQC48" s="9"/>
      <c r="RQD48" s="9"/>
      <c r="RQE48" s="308"/>
      <c r="RQF48" s="7"/>
      <c r="RQG48" s="8"/>
      <c r="RQH48" s="10"/>
      <c r="RQI48" s="9"/>
      <c r="RQJ48" s="9"/>
      <c r="RQK48" s="9"/>
      <c r="RQL48" s="308"/>
      <c r="RQM48" s="7"/>
      <c r="RQN48" s="8"/>
      <c r="RQO48" s="10"/>
      <c r="RQP48" s="9"/>
      <c r="RQQ48" s="9"/>
      <c r="RQR48" s="9"/>
      <c r="RQS48" s="308"/>
      <c r="RQT48" s="7"/>
      <c r="RQU48" s="8"/>
      <c r="RQV48" s="10"/>
      <c r="RQW48" s="9"/>
      <c r="RQX48" s="9"/>
      <c r="RQY48" s="9"/>
      <c r="RQZ48" s="308"/>
      <c r="RRA48" s="7"/>
      <c r="RRB48" s="8"/>
      <c r="RRC48" s="10"/>
      <c r="RRD48" s="9"/>
      <c r="RRE48" s="9"/>
      <c r="RRF48" s="9"/>
      <c r="RRG48" s="308"/>
      <c r="RRH48" s="7"/>
      <c r="RRI48" s="8"/>
      <c r="RRJ48" s="10"/>
      <c r="RRK48" s="9"/>
      <c r="RRL48" s="9"/>
      <c r="RRM48" s="9"/>
      <c r="RRN48" s="308"/>
      <c r="RRO48" s="7"/>
      <c r="RRP48" s="8"/>
      <c r="RRQ48" s="10"/>
      <c r="RRR48" s="9"/>
      <c r="RRS48" s="9"/>
      <c r="RRT48" s="9"/>
      <c r="RRU48" s="308"/>
      <c r="RRV48" s="7"/>
      <c r="RRW48" s="8"/>
      <c r="RRX48" s="10"/>
      <c r="RRY48" s="9"/>
      <c r="RRZ48" s="9"/>
      <c r="RSA48" s="9"/>
      <c r="RSB48" s="308"/>
      <c r="RSC48" s="7"/>
      <c r="RSD48" s="8"/>
      <c r="RSE48" s="10"/>
      <c r="RSF48" s="9"/>
      <c r="RSG48" s="9"/>
      <c r="RSH48" s="9"/>
      <c r="RSI48" s="308"/>
      <c r="RSJ48" s="7"/>
      <c r="RSK48" s="8"/>
      <c r="RSL48" s="10"/>
      <c r="RSM48" s="9"/>
      <c r="RSN48" s="9"/>
      <c r="RSO48" s="9"/>
      <c r="RSP48" s="308"/>
      <c r="RSQ48" s="7"/>
      <c r="RSR48" s="8"/>
      <c r="RSS48" s="10"/>
      <c r="RST48" s="9"/>
      <c r="RSU48" s="9"/>
      <c r="RSV48" s="9"/>
      <c r="RSW48" s="308"/>
      <c r="RSX48" s="7"/>
      <c r="RSY48" s="8"/>
      <c r="RSZ48" s="10"/>
      <c r="RTA48" s="9"/>
      <c r="RTB48" s="9"/>
      <c r="RTC48" s="9"/>
      <c r="RTD48" s="308"/>
      <c r="RTE48" s="7"/>
      <c r="RTF48" s="8"/>
      <c r="RTG48" s="10"/>
      <c r="RTH48" s="9"/>
      <c r="RTI48" s="9"/>
      <c r="RTJ48" s="9"/>
      <c r="RTK48" s="308"/>
      <c r="RTL48" s="7"/>
      <c r="RTM48" s="8"/>
      <c r="RTN48" s="10"/>
      <c r="RTO48" s="9"/>
      <c r="RTP48" s="9"/>
      <c r="RTQ48" s="9"/>
      <c r="RTR48" s="308"/>
      <c r="RTS48" s="7"/>
      <c r="RTT48" s="8"/>
      <c r="RTU48" s="10"/>
      <c r="RTV48" s="9"/>
      <c r="RTW48" s="9"/>
      <c r="RTX48" s="9"/>
      <c r="RTY48" s="308"/>
      <c r="RTZ48" s="7"/>
      <c r="RUA48" s="8"/>
      <c r="RUB48" s="10"/>
      <c r="RUC48" s="9"/>
      <c r="RUD48" s="9"/>
      <c r="RUE48" s="9"/>
      <c r="RUF48" s="308"/>
      <c r="RUG48" s="7"/>
      <c r="RUH48" s="8"/>
      <c r="RUI48" s="10"/>
      <c r="RUJ48" s="9"/>
      <c r="RUK48" s="9"/>
      <c r="RUL48" s="9"/>
      <c r="RUM48" s="308"/>
      <c r="RUN48" s="7"/>
      <c r="RUO48" s="8"/>
      <c r="RUP48" s="10"/>
      <c r="RUQ48" s="9"/>
      <c r="RUR48" s="9"/>
      <c r="RUS48" s="9"/>
      <c r="RUT48" s="308"/>
      <c r="RUU48" s="7"/>
      <c r="RUV48" s="8"/>
      <c r="RUW48" s="10"/>
      <c r="RUX48" s="9"/>
      <c r="RUY48" s="9"/>
      <c r="RUZ48" s="9"/>
      <c r="RVA48" s="308"/>
      <c r="RVB48" s="7"/>
      <c r="RVC48" s="8"/>
      <c r="RVD48" s="10"/>
      <c r="RVE48" s="9"/>
      <c r="RVF48" s="9"/>
      <c r="RVG48" s="9"/>
      <c r="RVH48" s="308"/>
      <c r="RVI48" s="7"/>
      <c r="RVJ48" s="8"/>
      <c r="RVK48" s="10"/>
      <c r="RVL48" s="9"/>
      <c r="RVM48" s="9"/>
      <c r="RVN48" s="9"/>
      <c r="RVO48" s="308"/>
      <c r="RVP48" s="7"/>
      <c r="RVQ48" s="8"/>
      <c r="RVR48" s="10"/>
      <c r="RVS48" s="9"/>
      <c r="RVT48" s="9"/>
      <c r="RVU48" s="9"/>
      <c r="RVV48" s="308"/>
      <c r="RVW48" s="7"/>
      <c r="RVX48" s="8"/>
      <c r="RVY48" s="10"/>
      <c r="RVZ48" s="9"/>
      <c r="RWA48" s="9"/>
      <c r="RWB48" s="9"/>
      <c r="RWC48" s="308"/>
      <c r="RWD48" s="7"/>
      <c r="RWE48" s="8"/>
      <c r="RWF48" s="10"/>
      <c r="RWG48" s="9"/>
      <c r="RWH48" s="9"/>
      <c r="RWI48" s="9"/>
      <c r="RWJ48" s="308"/>
      <c r="RWK48" s="7"/>
      <c r="RWL48" s="8"/>
      <c r="RWM48" s="10"/>
      <c r="RWN48" s="9"/>
      <c r="RWO48" s="9"/>
      <c r="RWP48" s="9"/>
      <c r="RWQ48" s="308"/>
      <c r="RWR48" s="7"/>
      <c r="RWS48" s="8"/>
      <c r="RWT48" s="10"/>
      <c r="RWU48" s="9"/>
      <c r="RWV48" s="9"/>
      <c r="RWW48" s="9"/>
      <c r="RWX48" s="308"/>
      <c r="RWY48" s="7"/>
      <c r="RWZ48" s="8"/>
      <c r="RXA48" s="10"/>
      <c r="RXB48" s="9"/>
      <c r="RXC48" s="9"/>
      <c r="RXD48" s="9"/>
      <c r="RXE48" s="308"/>
      <c r="RXF48" s="7"/>
      <c r="RXG48" s="8"/>
      <c r="RXH48" s="10"/>
      <c r="RXI48" s="9"/>
      <c r="RXJ48" s="9"/>
      <c r="RXK48" s="9"/>
      <c r="RXL48" s="308"/>
      <c r="RXM48" s="7"/>
      <c r="RXN48" s="8"/>
      <c r="RXO48" s="10"/>
      <c r="RXP48" s="9"/>
      <c r="RXQ48" s="9"/>
      <c r="RXR48" s="9"/>
      <c r="RXS48" s="308"/>
      <c r="RXT48" s="7"/>
      <c r="RXU48" s="8"/>
      <c r="RXV48" s="10"/>
      <c r="RXW48" s="9"/>
      <c r="RXX48" s="9"/>
      <c r="RXY48" s="9"/>
      <c r="RXZ48" s="308"/>
      <c r="RYA48" s="7"/>
      <c r="RYB48" s="8"/>
      <c r="RYC48" s="10"/>
      <c r="RYD48" s="9"/>
      <c r="RYE48" s="9"/>
      <c r="RYF48" s="9"/>
      <c r="RYG48" s="308"/>
      <c r="RYH48" s="7"/>
      <c r="RYI48" s="8"/>
      <c r="RYJ48" s="10"/>
      <c r="RYK48" s="9"/>
      <c r="RYL48" s="9"/>
      <c r="RYM48" s="9"/>
      <c r="RYN48" s="308"/>
      <c r="RYO48" s="7"/>
      <c r="RYP48" s="8"/>
      <c r="RYQ48" s="10"/>
      <c r="RYR48" s="9"/>
      <c r="RYS48" s="9"/>
      <c r="RYT48" s="9"/>
      <c r="RYU48" s="308"/>
      <c r="RYV48" s="7"/>
      <c r="RYW48" s="8"/>
      <c r="RYX48" s="10"/>
      <c r="RYY48" s="9"/>
      <c r="RYZ48" s="9"/>
      <c r="RZA48" s="9"/>
      <c r="RZB48" s="308"/>
      <c r="RZC48" s="7"/>
      <c r="RZD48" s="8"/>
      <c r="RZE48" s="10"/>
      <c r="RZF48" s="9"/>
      <c r="RZG48" s="9"/>
      <c r="RZH48" s="9"/>
      <c r="RZI48" s="308"/>
      <c r="RZJ48" s="7"/>
      <c r="RZK48" s="8"/>
      <c r="RZL48" s="10"/>
      <c r="RZM48" s="9"/>
      <c r="RZN48" s="9"/>
      <c r="RZO48" s="9"/>
      <c r="RZP48" s="308"/>
      <c r="RZQ48" s="7"/>
      <c r="RZR48" s="8"/>
      <c r="RZS48" s="10"/>
      <c r="RZT48" s="9"/>
      <c r="RZU48" s="9"/>
      <c r="RZV48" s="9"/>
      <c r="RZW48" s="308"/>
      <c r="RZX48" s="7"/>
      <c r="RZY48" s="8"/>
      <c r="RZZ48" s="10"/>
      <c r="SAA48" s="9"/>
      <c r="SAB48" s="9"/>
      <c r="SAC48" s="9"/>
      <c r="SAD48" s="308"/>
      <c r="SAE48" s="7"/>
      <c r="SAF48" s="8"/>
      <c r="SAG48" s="10"/>
      <c r="SAH48" s="9"/>
      <c r="SAI48" s="9"/>
      <c r="SAJ48" s="9"/>
      <c r="SAK48" s="308"/>
      <c r="SAL48" s="7"/>
      <c r="SAM48" s="8"/>
      <c r="SAN48" s="10"/>
      <c r="SAO48" s="9"/>
      <c r="SAP48" s="9"/>
      <c r="SAQ48" s="9"/>
      <c r="SAR48" s="308"/>
      <c r="SAS48" s="7"/>
      <c r="SAT48" s="8"/>
      <c r="SAU48" s="10"/>
      <c r="SAV48" s="9"/>
      <c r="SAW48" s="9"/>
      <c r="SAX48" s="9"/>
      <c r="SAY48" s="308"/>
      <c r="SAZ48" s="7"/>
      <c r="SBA48" s="8"/>
      <c r="SBB48" s="10"/>
      <c r="SBC48" s="9"/>
      <c r="SBD48" s="9"/>
      <c r="SBE48" s="9"/>
      <c r="SBF48" s="308"/>
      <c r="SBG48" s="7"/>
      <c r="SBH48" s="8"/>
      <c r="SBI48" s="10"/>
      <c r="SBJ48" s="9"/>
      <c r="SBK48" s="9"/>
      <c r="SBL48" s="9"/>
      <c r="SBM48" s="308"/>
      <c r="SBN48" s="7"/>
      <c r="SBO48" s="8"/>
      <c r="SBP48" s="10"/>
      <c r="SBQ48" s="9"/>
      <c r="SBR48" s="9"/>
      <c r="SBS48" s="9"/>
      <c r="SBT48" s="308"/>
      <c r="SBU48" s="7"/>
      <c r="SBV48" s="8"/>
      <c r="SBW48" s="10"/>
      <c r="SBX48" s="9"/>
      <c r="SBY48" s="9"/>
      <c r="SBZ48" s="9"/>
      <c r="SCA48" s="308"/>
      <c r="SCB48" s="7"/>
      <c r="SCC48" s="8"/>
      <c r="SCD48" s="10"/>
      <c r="SCE48" s="9"/>
      <c r="SCF48" s="9"/>
      <c r="SCG48" s="9"/>
      <c r="SCH48" s="308"/>
      <c r="SCI48" s="7"/>
      <c r="SCJ48" s="8"/>
      <c r="SCK48" s="10"/>
      <c r="SCL48" s="9"/>
      <c r="SCM48" s="9"/>
      <c r="SCN48" s="9"/>
      <c r="SCO48" s="308"/>
      <c r="SCP48" s="7"/>
      <c r="SCQ48" s="8"/>
      <c r="SCR48" s="10"/>
      <c r="SCS48" s="9"/>
      <c r="SCT48" s="9"/>
      <c r="SCU48" s="9"/>
      <c r="SCV48" s="308"/>
      <c r="SCW48" s="7"/>
      <c r="SCX48" s="8"/>
      <c r="SCY48" s="10"/>
      <c r="SCZ48" s="9"/>
      <c r="SDA48" s="9"/>
      <c r="SDB48" s="9"/>
      <c r="SDC48" s="308"/>
      <c r="SDD48" s="7"/>
      <c r="SDE48" s="8"/>
      <c r="SDF48" s="10"/>
      <c r="SDG48" s="9"/>
      <c r="SDH48" s="9"/>
      <c r="SDI48" s="9"/>
      <c r="SDJ48" s="308"/>
      <c r="SDK48" s="7"/>
      <c r="SDL48" s="8"/>
      <c r="SDM48" s="10"/>
      <c r="SDN48" s="9"/>
      <c r="SDO48" s="9"/>
      <c r="SDP48" s="9"/>
      <c r="SDQ48" s="308"/>
      <c r="SDR48" s="7"/>
      <c r="SDS48" s="8"/>
      <c r="SDT48" s="10"/>
      <c r="SDU48" s="9"/>
      <c r="SDV48" s="9"/>
      <c r="SDW48" s="9"/>
      <c r="SDX48" s="308"/>
      <c r="SDY48" s="7"/>
      <c r="SDZ48" s="8"/>
      <c r="SEA48" s="10"/>
      <c r="SEB48" s="9"/>
      <c r="SEC48" s="9"/>
      <c r="SED48" s="9"/>
      <c r="SEE48" s="308"/>
      <c r="SEF48" s="7"/>
      <c r="SEG48" s="8"/>
      <c r="SEH48" s="10"/>
      <c r="SEI48" s="9"/>
      <c r="SEJ48" s="9"/>
      <c r="SEK48" s="9"/>
      <c r="SEL48" s="308"/>
      <c r="SEM48" s="7"/>
      <c r="SEN48" s="8"/>
      <c r="SEO48" s="10"/>
      <c r="SEP48" s="9"/>
      <c r="SEQ48" s="9"/>
      <c r="SER48" s="9"/>
      <c r="SES48" s="308"/>
      <c r="SET48" s="7"/>
      <c r="SEU48" s="8"/>
      <c r="SEV48" s="10"/>
      <c r="SEW48" s="9"/>
      <c r="SEX48" s="9"/>
      <c r="SEY48" s="9"/>
      <c r="SEZ48" s="308"/>
      <c r="SFA48" s="7"/>
      <c r="SFB48" s="8"/>
      <c r="SFC48" s="10"/>
      <c r="SFD48" s="9"/>
      <c r="SFE48" s="9"/>
      <c r="SFF48" s="9"/>
      <c r="SFG48" s="308"/>
      <c r="SFH48" s="7"/>
      <c r="SFI48" s="8"/>
      <c r="SFJ48" s="10"/>
      <c r="SFK48" s="9"/>
      <c r="SFL48" s="9"/>
      <c r="SFM48" s="9"/>
      <c r="SFN48" s="308"/>
      <c r="SFO48" s="7"/>
      <c r="SFP48" s="8"/>
      <c r="SFQ48" s="10"/>
      <c r="SFR48" s="9"/>
      <c r="SFS48" s="9"/>
      <c r="SFT48" s="9"/>
      <c r="SFU48" s="308"/>
      <c r="SFV48" s="7"/>
      <c r="SFW48" s="8"/>
      <c r="SFX48" s="10"/>
      <c r="SFY48" s="9"/>
      <c r="SFZ48" s="9"/>
      <c r="SGA48" s="9"/>
      <c r="SGB48" s="308"/>
      <c r="SGC48" s="7"/>
      <c r="SGD48" s="8"/>
      <c r="SGE48" s="10"/>
      <c r="SGF48" s="9"/>
      <c r="SGG48" s="9"/>
      <c r="SGH48" s="9"/>
      <c r="SGI48" s="308"/>
      <c r="SGJ48" s="7"/>
      <c r="SGK48" s="8"/>
      <c r="SGL48" s="10"/>
      <c r="SGM48" s="9"/>
      <c r="SGN48" s="9"/>
      <c r="SGO48" s="9"/>
      <c r="SGP48" s="308"/>
      <c r="SGQ48" s="7"/>
      <c r="SGR48" s="8"/>
      <c r="SGS48" s="10"/>
      <c r="SGT48" s="9"/>
      <c r="SGU48" s="9"/>
      <c r="SGV48" s="9"/>
      <c r="SGW48" s="308"/>
      <c r="SGX48" s="7"/>
      <c r="SGY48" s="8"/>
      <c r="SGZ48" s="10"/>
      <c r="SHA48" s="9"/>
      <c r="SHB48" s="9"/>
      <c r="SHC48" s="9"/>
      <c r="SHD48" s="308"/>
      <c r="SHE48" s="7"/>
      <c r="SHF48" s="8"/>
      <c r="SHG48" s="10"/>
      <c r="SHH48" s="9"/>
      <c r="SHI48" s="9"/>
      <c r="SHJ48" s="9"/>
      <c r="SHK48" s="308"/>
      <c r="SHL48" s="7"/>
      <c r="SHM48" s="8"/>
      <c r="SHN48" s="10"/>
      <c r="SHO48" s="9"/>
      <c r="SHP48" s="9"/>
      <c r="SHQ48" s="9"/>
      <c r="SHR48" s="308"/>
      <c r="SHS48" s="7"/>
      <c r="SHT48" s="8"/>
      <c r="SHU48" s="10"/>
      <c r="SHV48" s="9"/>
      <c r="SHW48" s="9"/>
      <c r="SHX48" s="9"/>
      <c r="SHY48" s="308"/>
      <c r="SHZ48" s="7"/>
      <c r="SIA48" s="8"/>
      <c r="SIB48" s="10"/>
      <c r="SIC48" s="9"/>
      <c r="SID48" s="9"/>
      <c r="SIE48" s="9"/>
      <c r="SIF48" s="308"/>
      <c r="SIG48" s="7"/>
      <c r="SIH48" s="8"/>
      <c r="SII48" s="10"/>
      <c r="SIJ48" s="9"/>
      <c r="SIK48" s="9"/>
      <c r="SIL48" s="9"/>
      <c r="SIM48" s="308"/>
      <c r="SIN48" s="7"/>
      <c r="SIO48" s="8"/>
      <c r="SIP48" s="10"/>
      <c r="SIQ48" s="9"/>
      <c r="SIR48" s="9"/>
      <c r="SIS48" s="9"/>
      <c r="SIT48" s="308"/>
      <c r="SIU48" s="7"/>
      <c r="SIV48" s="8"/>
      <c r="SIW48" s="10"/>
      <c r="SIX48" s="9"/>
      <c r="SIY48" s="9"/>
      <c r="SIZ48" s="9"/>
      <c r="SJA48" s="308"/>
      <c r="SJB48" s="7"/>
      <c r="SJC48" s="8"/>
      <c r="SJD48" s="10"/>
      <c r="SJE48" s="9"/>
      <c r="SJF48" s="9"/>
      <c r="SJG48" s="9"/>
      <c r="SJH48" s="308"/>
      <c r="SJI48" s="7"/>
      <c r="SJJ48" s="8"/>
      <c r="SJK48" s="10"/>
      <c r="SJL48" s="9"/>
      <c r="SJM48" s="9"/>
      <c r="SJN48" s="9"/>
      <c r="SJO48" s="308"/>
      <c r="SJP48" s="7"/>
      <c r="SJQ48" s="8"/>
      <c r="SJR48" s="10"/>
      <c r="SJS48" s="9"/>
      <c r="SJT48" s="9"/>
      <c r="SJU48" s="9"/>
      <c r="SJV48" s="308"/>
      <c r="SJW48" s="7"/>
      <c r="SJX48" s="8"/>
      <c r="SJY48" s="10"/>
      <c r="SJZ48" s="9"/>
      <c r="SKA48" s="9"/>
      <c r="SKB48" s="9"/>
      <c r="SKC48" s="308"/>
      <c r="SKD48" s="7"/>
      <c r="SKE48" s="8"/>
      <c r="SKF48" s="10"/>
      <c r="SKG48" s="9"/>
      <c r="SKH48" s="9"/>
      <c r="SKI48" s="9"/>
      <c r="SKJ48" s="308"/>
      <c r="SKK48" s="7"/>
      <c r="SKL48" s="8"/>
      <c r="SKM48" s="10"/>
      <c r="SKN48" s="9"/>
      <c r="SKO48" s="9"/>
      <c r="SKP48" s="9"/>
      <c r="SKQ48" s="308"/>
      <c r="SKR48" s="7"/>
      <c r="SKS48" s="8"/>
      <c r="SKT48" s="10"/>
      <c r="SKU48" s="9"/>
      <c r="SKV48" s="9"/>
      <c r="SKW48" s="9"/>
      <c r="SKX48" s="308"/>
      <c r="SKY48" s="7"/>
      <c r="SKZ48" s="8"/>
      <c r="SLA48" s="10"/>
      <c r="SLB48" s="9"/>
      <c r="SLC48" s="9"/>
      <c r="SLD48" s="9"/>
      <c r="SLE48" s="308"/>
      <c r="SLF48" s="7"/>
      <c r="SLG48" s="8"/>
      <c r="SLH48" s="10"/>
      <c r="SLI48" s="9"/>
      <c r="SLJ48" s="9"/>
      <c r="SLK48" s="9"/>
      <c r="SLL48" s="308"/>
      <c r="SLM48" s="7"/>
      <c r="SLN48" s="8"/>
      <c r="SLO48" s="10"/>
      <c r="SLP48" s="9"/>
      <c r="SLQ48" s="9"/>
      <c r="SLR48" s="9"/>
      <c r="SLS48" s="308"/>
      <c r="SLT48" s="7"/>
      <c r="SLU48" s="8"/>
      <c r="SLV48" s="10"/>
      <c r="SLW48" s="9"/>
      <c r="SLX48" s="9"/>
      <c r="SLY48" s="9"/>
      <c r="SLZ48" s="308"/>
      <c r="SMA48" s="7"/>
      <c r="SMB48" s="8"/>
      <c r="SMC48" s="10"/>
      <c r="SMD48" s="9"/>
      <c r="SME48" s="9"/>
      <c r="SMF48" s="9"/>
      <c r="SMG48" s="308"/>
      <c r="SMH48" s="7"/>
      <c r="SMI48" s="8"/>
      <c r="SMJ48" s="10"/>
      <c r="SMK48" s="9"/>
      <c r="SML48" s="9"/>
      <c r="SMM48" s="9"/>
      <c r="SMN48" s="308"/>
      <c r="SMO48" s="7"/>
      <c r="SMP48" s="8"/>
      <c r="SMQ48" s="10"/>
      <c r="SMR48" s="9"/>
      <c r="SMS48" s="9"/>
      <c r="SMT48" s="9"/>
      <c r="SMU48" s="308"/>
      <c r="SMV48" s="7"/>
      <c r="SMW48" s="8"/>
      <c r="SMX48" s="10"/>
      <c r="SMY48" s="9"/>
      <c r="SMZ48" s="9"/>
      <c r="SNA48" s="9"/>
      <c r="SNB48" s="308"/>
      <c r="SNC48" s="7"/>
      <c r="SND48" s="8"/>
      <c r="SNE48" s="10"/>
      <c r="SNF48" s="9"/>
      <c r="SNG48" s="9"/>
      <c r="SNH48" s="9"/>
      <c r="SNI48" s="308"/>
      <c r="SNJ48" s="7"/>
      <c r="SNK48" s="8"/>
      <c r="SNL48" s="10"/>
      <c r="SNM48" s="9"/>
      <c r="SNN48" s="9"/>
      <c r="SNO48" s="9"/>
      <c r="SNP48" s="308"/>
      <c r="SNQ48" s="7"/>
      <c r="SNR48" s="8"/>
      <c r="SNS48" s="10"/>
      <c r="SNT48" s="9"/>
      <c r="SNU48" s="9"/>
      <c r="SNV48" s="9"/>
      <c r="SNW48" s="308"/>
      <c r="SNX48" s="7"/>
      <c r="SNY48" s="8"/>
      <c r="SNZ48" s="10"/>
      <c r="SOA48" s="9"/>
      <c r="SOB48" s="9"/>
      <c r="SOC48" s="9"/>
      <c r="SOD48" s="308"/>
      <c r="SOE48" s="7"/>
      <c r="SOF48" s="8"/>
      <c r="SOG48" s="10"/>
      <c r="SOH48" s="9"/>
      <c r="SOI48" s="9"/>
      <c r="SOJ48" s="9"/>
      <c r="SOK48" s="308"/>
      <c r="SOL48" s="7"/>
      <c r="SOM48" s="8"/>
      <c r="SON48" s="10"/>
      <c r="SOO48" s="9"/>
      <c r="SOP48" s="9"/>
      <c r="SOQ48" s="9"/>
      <c r="SOR48" s="308"/>
      <c r="SOS48" s="7"/>
      <c r="SOT48" s="8"/>
      <c r="SOU48" s="10"/>
      <c r="SOV48" s="9"/>
      <c r="SOW48" s="9"/>
      <c r="SOX48" s="9"/>
      <c r="SOY48" s="308"/>
      <c r="SOZ48" s="7"/>
      <c r="SPA48" s="8"/>
      <c r="SPB48" s="10"/>
      <c r="SPC48" s="9"/>
      <c r="SPD48" s="9"/>
      <c r="SPE48" s="9"/>
      <c r="SPF48" s="308"/>
      <c r="SPG48" s="7"/>
      <c r="SPH48" s="8"/>
      <c r="SPI48" s="10"/>
      <c r="SPJ48" s="9"/>
      <c r="SPK48" s="9"/>
      <c r="SPL48" s="9"/>
      <c r="SPM48" s="308"/>
      <c r="SPN48" s="7"/>
      <c r="SPO48" s="8"/>
      <c r="SPP48" s="10"/>
      <c r="SPQ48" s="9"/>
      <c r="SPR48" s="9"/>
      <c r="SPS48" s="9"/>
      <c r="SPT48" s="308"/>
      <c r="SPU48" s="7"/>
      <c r="SPV48" s="8"/>
      <c r="SPW48" s="10"/>
      <c r="SPX48" s="9"/>
      <c r="SPY48" s="9"/>
      <c r="SPZ48" s="9"/>
      <c r="SQA48" s="308"/>
      <c r="SQB48" s="7"/>
      <c r="SQC48" s="8"/>
      <c r="SQD48" s="10"/>
      <c r="SQE48" s="9"/>
      <c r="SQF48" s="9"/>
      <c r="SQG48" s="9"/>
      <c r="SQH48" s="308"/>
      <c r="SQI48" s="7"/>
      <c r="SQJ48" s="8"/>
      <c r="SQK48" s="10"/>
      <c r="SQL48" s="9"/>
      <c r="SQM48" s="9"/>
      <c r="SQN48" s="9"/>
      <c r="SQO48" s="308"/>
      <c r="SQP48" s="7"/>
      <c r="SQQ48" s="8"/>
      <c r="SQR48" s="10"/>
      <c r="SQS48" s="9"/>
      <c r="SQT48" s="9"/>
      <c r="SQU48" s="9"/>
      <c r="SQV48" s="308"/>
      <c r="SQW48" s="7"/>
      <c r="SQX48" s="8"/>
      <c r="SQY48" s="10"/>
      <c r="SQZ48" s="9"/>
      <c r="SRA48" s="9"/>
      <c r="SRB48" s="9"/>
      <c r="SRC48" s="308"/>
      <c r="SRD48" s="7"/>
      <c r="SRE48" s="8"/>
      <c r="SRF48" s="10"/>
      <c r="SRG48" s="9"/>
      <c r="SRH48" s="9"/>
      <c r="SRI48" s="9"/>
      <c r="SRJ48" s="308"/>
      <c r="SRK48" s="7"/>
      <c r="SRL48" s="8"/>
      <c r="SRM48" s="10"/>
      <c r="SRN48" s="9"/>
      <c r="SRO48" s="9"/>
      <c r="SRP48" s="9"/>
      <c r="SRQ48" s="308"/>
      <c r="SRR48" s="7"/>
      <c r="SRS48" s="8"/>
      <c r="SRT48" s="10"/>
      <c r="SRU48" s="9"/>
      <c r="SRV48" s="9"/>
      <c r="SRW48" s="9"/>
      <c r="SRX48" s="308"/>
      <c r="SRY48" s="7"/>
      <c r="SRZ48" s="8"/>
      <c r="SSA48" s="10"/>
      <c r="SSB48" s="9"/>
      <c r="SSC48" s="9"/>
      <c r="SSD48" s="9"/>
      <c r="SSE48" s="308"/>
      <c r="SSF48" s="7"/>
      <c r="SSG48" s="8"/>
      <c r="SSH48" s="10"/>
      <c r="SSI48" s="9"/>
      <c r="SSJ48" s="9"/>
      <c r="SSK48" s="9"/>
      <c r="SSL48" s="308"/>
      <c r="SSM48" s="7"/>
      <c r="SSN48" s="8"/>
      <c r="SSO48" s="10"/>
      <c r="SSP48" s="9"/>
      <c r="SSQ48" s="9"/>
      <c r="SSR48" s="9"/>
      <c r="SSS48" s="308"/>
      <c r="SST48" s="7"/>
      <c r="SSU48" s="8"/>
      <c r="SSV48" s="10"/>
      <c r="SSW48" s="9"/>
      <c r="SSX48" s="9"/>
      <c r="SSY48" s="9"/>
      <c r="SSZ48" s="308"/>
      <c r="STA48" s="7"/>
      <c r="STB48" s="8"/>
      <c r="STC48" s="10"/>
      <c r="STD48" s="9"/>
      <c r="STE48" s="9"/>
      <c r="STF48" s="9"/>
      <c r="STG48" s="308"/>
      <c r="STH48" s="7"/>
      <c r="STI48" s="8"/>
      <c r="STJ48" s="10"/>
      <c r="STK48" s="9"/>
      <c r="STL48" s="9"/>
      <c r="STM48" s="9"/>
      <c r="STN48" s="308"/>
      <c r="STO48" s="7"/>
      <c r="STP48" s="8"/>
      <c r="STQ48" s="10"/>
      <c r="STR48" s="9"/>
      <c r="STS48" s="9"/>
      <c r="STT48" s="9"/>
      <c r="STU48" s="308"/>
      <c r="STV48" s="7"/>
      <c r="STW48" s="8"/>
      <c r="STX48" s="10"/>
      <c r="STY48" s="9"/>
      <c r="STZ48" s="9"/>
      <c r="SUA48" s="9"/>
      <c r="SUB48" s="308"/>
      <c r="SUC48" s="7"/>
      <c r="SUD48" s="8"/>
      <c r="SUE48" s="10"/>
      <c r="SUF48" s="9"/>
      <c r="SUG48" s="9"/>
      <c r="SUH48" s="9"/>
      <c r="SUI48" s="308"/>
      <c r="SUJ48" s="7"/>
      <c r="SUK48" s="8"/>
      <c r="SUL48" s="10"/>
      <c r="SUM48" s="9"/>
      <c r="SUN48" s="9"/>
      <c r="SUO48" s="9"/>
      <c r="SUP48" s="308"/>
      <c r="SUQ48" s="7"/>
      <c r="SUR48" s="8"/>
      <c r="SUS48" s="10"/>
      <c r="SUT48" s="9"/>
      <c r="SUU48" s="9"/>
      <c r="SUV48" s="9"/>
      <c r="SUW48" s="308"/>
      <c r="SUX48" s="7"/>
      <c r="SUY48" s="8"/>
      <c r="SUZ48" s="10"/>
      <c r="SVA48" s="9"/>
      <c r="SVB48" s="9"/>
      <c r="SVC48" s="9"/>
      <c r="SVD48" s="308"/>
      <c r="SVE48" s="7"/>
      <c r="SVF48" s="8"/>
      <c r="SVG48" s="10"/>
      <c r="SVH48" s="9"/>
      <c r="SVI48" s="9"/>
      <c r="SVJ48" s="9"/>
      <c r="SVK48" s="308"/>
      <c r="SVL48" s="7"/>
      <c r="SVM48" s="8"/>
      <c r="SVN48" s="10"/>
      <c r="SVO48" s="9"/>
      <c r="SVP48" s="9"/>
      <c r="SVQ48" s="9"/>
      <c r="SVR48" s="308"/>
      <c r="SVS48" s="7"/>
      <c r="SVT48" s="8"/>
      <c r="SVU48" s="10"/>
      <c r="SVV48" s="9"/>
      <c r="SVW48" s="9"/>
      <c r="SVX48" s="9"/>
      <c r="SVY48" s="308"/>
      <c r="SVZ48" s="7"/>
      <c r="SWA48" s="8"/>
      <c r="SWB48" s="10"/>
      <c r="SWC48" s="9"/>
      <c r="SWD48" s="9"/>
      <c r="SWE48" s="9"/>
      <c r="SWF48" s="308"/>
      <c r="SWG48" s="7"/>
      <c r="SWH48" s="8"/>
      <c r="SWI48" s="10"/>
      <c r="SWJ48" s="9"/>
      <c r="SWK48" s="9"/>
      <c r="SWL48" s="9"/>
      <c r="SWM48" s="308"/>
      <c r="SWN48" s="7"/>
      <c r="SWO48" s="8"/>
      <c r="SWP48" s="10"/>
      <c r="SWQ48" s="9"/>
      <c r="SWR48" s="9"/>
      <c r="SWS48" s="9"/>
      <c r="SWT48" s="308"/>
      <c r="SWU48" s="7"/>
      <c r="SWV48" s="8"/>
      <c r="SWW48" s="10"/>
      <c r="SWX48" s="9"/>
      <c r="SWY48" s="9"/>
      <c r="SWZ48" s="9"/>
      <c r="SXA48" s="308"/>
      <c r="SXB48" s="7"/>
      <c r="SXC48" s="8"/>
      <c r="SXD48" s="10"/>
      <c r="SXE48" s="9"/>
      <c r="SXF48" s="9"/>
      <c r="SXG48" s="9"/>
      <c r="SXH48" s="308"/>
      <c r="SXI48" s="7"/>
      <c r="SXJ48" s="8"/>
      <c r="SXK48" s="10"/>
      <c r="SXL48" s="9"/>
      <c r="SXM48" s="9"/>
      <c r="SXN48" s="9"/>
      <c r="SXO48" s="308"/>
      <c r="SXP48" s="7"/>
      <c r="SXQ48" s="8"/>
      <c r="SXR48" s="10"/>
      <c r="SXS48" s="9"/>
      <c r="SXT48" s="9"/>
      <c r="SXU48" s="9"/>
      <c r="SXV48" s="308"/>
      <c r="SXW48" s="7"/>
      <c r="SXX48" s="8"/>
      <c r="SXY48" s="10"/>
      <c r="SXZ48" s="9"/>
      <c r="SYA48" s="9"/>
      <c r="SYB48" s="9"/>
      <c r="SYC48" s="308"/>
      <c r="SYD48" s="7"/>
      <c r="SYE48" s="8"/>
      <c r="SYF48" s="10"/>
      <c r="SYG48" s="9"/>
      <c r="SYH48" s="9"/>
      <c r="SYI48" s="9"/>
      <c r="SYJ48" s="308"/>
      <c r="SYK48" s="7"/>
      <c r="SYL48" s="8"/>
      <c r="SYM48" s="10"/>
      <c r="SYN48" s="9"/>
      <c r="SYO48" s="9"/>
      <c r="SYP48" s="9"/>
      <c r="SYQ48" s="308"/>
      <c r="SYR48" s="7"/>
      <c r="SYS48" s="8"/>
      <c r="SYT48" s="10"/>
      <c r="SYU48" s="9"/>
      <c r="SYV48" s="9"/>
      <c r="SYW48" s="9"/>
      <c r="SYX48" s="308"/>
      <c r="SYY48" s="7"/>
      <c r="SYZ48" s="8"/>
      <c r="SZA48" s="10"/>
      <c r="SZB48" s="9"/>
      <c r="SZC48" s="9"/>
      <c r="SZD48" s="9"/>
      <c r="SZE48" s="308"/>
      <c r="SZF48" s="7"/>
      <c r="SZG48" s="8"/>
      <c r="SZH48" s="10"/>
      <c r="SZI48" s="9"/>
      <c r="SZJ48" s="9"/>
      <c r="SZK48" s="9"/>
      <c r="SZL48" s="308"/>
      <c r="SZM48" s="7"/>
      <c r="SZN48" s="8"/>
      <c r="SZO48" s="10"/>
      <c r="SZP48" s="9"/>
      <c r="SZQ48" s="9"/>
      <c r="SZR48" s="9"/>
      <c r="SZS48" s="308"/>
      <c r="SZT48" s="7"/>
      <c r="SZU48" s="8"/>
      <c r="SZV48" s="10"/>
      <c r="SZW48" s="9"/>
      <c r="SZX48" s="9"/>
      <c r="SZY48" s="9"/>
      <c r="SZZ48" s="308"/>
      <c r="TAA48" s="7"/>
      <c r="TAB48" s="8"/>
      <c r="TAC48" s="10"/>
      <c r="TAD48" s="9"/>
      <c r="TAE48" s="9"/>
      <c r="TAF48" s="9"/>
      <c r="TAG48" s="308"/>
      <c r="TAH48" s="7"/>
      <c r="TAI48" s="8"/>
      <c r="TAJ48" s="10"/>
      <c r="TAK48" s="9"/>
      <c r="TAL48" s="9"/>
      <c r="TAM48" s="9"/>
      <c r="TAN48" s="308"/>
      <c r="TAO48" s="7"/>
      <c r="TAP48" s="8"/>
      <c r="TAQ48" s="10"/>
      <c r="TAR48" s="9"/>
      <c r="TAS48" s="9"/>
      <c r="TAT48" s="9"/>
      <c r="TAU48" s="308"/>
      <c r="TAV48" s="7"/>
      <c r="TAW48" s="8"/>
      <c r="TAX48" s="10"/>
      <c r="TAY48" s="9"/>
      <c r="TAZ48" s="9"/>
      <c r="TBA48" s="9"/>
      <c r="TBB48" s="308"/>
      <c r="TBC48" s="7"/>
      <c r="TBD48" s="8"/>
      <c r="TBE48" s="10"/>
      <c r="TBF48" s="9"/>
      <c r="TBG48" s="9"/>
      <c r="TBH48" s="9"/>
      <c r="TBI48" s="308"/>
      <c r="TBJ48" s="7"/>
      <c r="TBK48" s="8"/>
      <c r="TBL48" s="10"/>
      <c r="TBM48" s="9"/>
      <c r="TBN48" s="9"/>
      <c r="TBO48" s="9"/>
      <c r="TBP48" s="308"/>
      <c r="TBQ48" s="7"/>
      <c r="TBR48" s="8"/>
      <c r="TBS48" s="10"/>
      <c r="TBT48" s="9"/>
      <c r="TBU48" s="9"/>
      <c r="TBV48" s="9"/>
      <c r="TBW48" s="308"/>
      <c r="TBX48" s="7"/>
      <c r="TBY48" s="8"/>
      <c r="TBZ48" s="10"/>
      <c r="TCA48" s="9"/>
      <c r="TCB48" s="9"/>
      <c r="TCC48" s="9"/>
      <c r="TCD48" s="308"/>
      <c r="TCE48" s="7"/>
      <c r="TCF48" s="8"/>
      <c r="TCG48" s="10"/>
      <c r="TCH48" s="9"/>
      <c r="TCI48" s="9"/>
      <c r="TCJ48" s="9"/>
      <c r="TCK48" s="308"/>
      <c r="TCL48" s="7"/>
      <c r="TCM48" s="8"/>
      <c r="TCN48" s="10"/>
      <c r="TCO48" s="9"/>
      <c r="TCP48" s="9"/>
      <c r="TCQ48" s="9"/>
      <c r="TCR48" s="308"/>
      <c r="TCS48" s="7"/>
      <c r="TCT48" s="8"/>
      <c r="TCU48" s="10"/>
      <c r="TCV48" s="9"/>
      <c r="TCW48" s="9"/>
      <c r="TCX48" s="9"/>
      <c r="TCY48" s="308"/>
      <c r="TCZ48" s="7"/>
      <c r="TDA48" s="8"/>
      <c r="TDB48" s="10"/>
      <c r="TDC48" s="9"/>
      <c r="TDD48" s="9"/>
      <c r="TDE48" s="9"/>
      <c r="TDF48" s="308"/>
      <c r="TDG48" s="7"/>
      <c r="TDH48" s="8"/>
      <c r="TDI48" s="10"/>
      <c r="TDJ48" s="9"/>
      <c r="TDK48" s="9"/>
      <c r="TDL48" s="9"/>
      <c r="TDM48" s="308"/>
      <c r="TDN48" s="7"/>
      <c r="TDO48" s="8"/>
      <c r="TDP48" s="10"/>
      <c r="TDQ48" s="9"/>
      <c r="TDR48" s="9"/>
      <c r="TDS48" s="9"/>
      <c r="TDT48" s="308"/>
      <c r="TDU48" s="7"/>
      <c r="TDV48" s="8"/>
      <c r="TDW48" s="10"/>
      <c r="TDX48" s="9"/>
      <c r="TDY48" s="9"/>
      <c r="TDZ48" s="9"/>
      <c r="TEA48" s="308"/>
      <c r="TEB48" s="7"/>
      <c r="TEC48" s="8"/>
      <c r="TED48" s="10"/>
      <c r="TEE48" s="9"/>
      <c r="TEF48" s="9"/>
      <c r="TEG48" s="9"/>
      <c r="TEH48" s="308"/>
      <c r="TEI48" s="7"/>
      <c r="TEJ48" s="8"/>
      <c r="TEK48" s="10"/>
      <c r="TEL48" s="9"/>
      <c r="TEM48" s="9"/>
      <c r="TEN48" s="9"/>
      <c r="TEO48" s="308"/>
      <c r="TEP48" s="7"/>
      <c r="TEQ48" s="8"/>
      <c r="TER48" s="10"/>
      <c r="TES48" s="9"/>
      <c r="TET48" s="9"/>
      <c r="TEU48" s="9"/>
      <c r="TEV48" s="308"/>
      <c r="TEW48" s="7"/>
      <c r="TEX48" s="8"/>
      <c r="TEY48" s="10"/>
      <c r="TEZ48" s="9"/>
      <c r="TFA48" s="9"/>
      <c r="TFB48" s="9"/>
      <c r="TFC48" s="308"/>
      <c r="TFD48" s="7"/>
      <c r="TFE48" s="8"/>
      <c r="TFF48" s="10"/>
      <c r="TFG48" s="9"/>
      <c r="TFH48" s="9"/>
      <c r="TFI48" s="9"/>
      <c r="TFJ48" s="308"/>
      <c r="TFK48" s="7"/>
      <c r="TFL48" s="8"/>
      <c r="TFM48" s="10"/>
      <c r="TFN48" s="9"/>
      <c r="TFO48" s="9"/>
      <c r="TFP48" s="9"/>
      <c r="TFQ48" s="308"/>
      <c r="TFR48" s="7"/>
      <c r="TFS48" s="8"/>
      <c r="TFT48" s="10"/>
      <c r="TFU48" s="9"/>
      <c r="TFV48" s="9"/>
      <c r="TFW48" s="9"/>
      <c r="TFX48" s="308"/>
      <c r="TFY48" s="7"/>
      <c r="TFZ48" s="8"/>
      <c r="TGA48" s="10"/>
      <c r="TGB48" s="9"/>
      <c r="TGC48" s="9"/>
      <c r="TGD48" s="9"/>
      <c r="TGE48" s="308"/>
      <c r="TGF48" s="7"/>
      <c r="TGG48" s="8"/>
      <c r="TGH48" s="10"/>
      <c r="TGI48" s="9"/>
      <c r="TGJ48" s="9"/>
      <c r="TGK48" s="9"/>
      <c r="TGL48" s="308"/>
      <c r="TGM48" s="7"/>
      <c r="TGN48" s="8"/>
      <c r="TGO48" s="10"/>
      <c r="TGP48" s="9"/>
      <c r="TGQ48" s="9"/>
      <c r="TGR48" s="9"/>
      <c r="TGS48" s="308"/>
      <c r="TGT48" s="7"/>
      <c r="TGU48" s="8"/>
      <c r="TGV48" s="10"/>
      <c r="TGW48" s="9"/>
      <c r="TGX48" s="9"/>
      <c r="TGY48" s="9"/>
      <c r="TGZ48" s="308"/>
      <c r="THA48" s="7"/>
      <c r="THB48" s="8"/>
      <c r="THC48" s="10"/>
      <c r="THD48" s="9"/>
      <c r="THE48" s="9"/>
      <c r="THF48" s="9"/>
      <c r="THG48" s="308"/>
      <c r="THH48" s="7"/>
      <c r="THI48" s="8"/>
      <c r="THJ48" s="10"/>
      <c r="THK48" s="9"/>
      <c r="THL48" s="9"/>
      <c r="THM48" s="9"/>
      <c r="THN48" s="308"/>
      <c r="THO48" s="7"/>
      <c r="THP48" s="8"/>
      <c r="THQ48" s="10"/>
      <c r="THR48" s="9"/>
      <c r="THS48" s="9"/>
      <c r="THT48" s="9"/>
      <c r="THU48" s="308"/>
      <c r="THV48" s="7"/>
      <c r="THW48" s="8"/>
      <c r="THX48" s="10"/>
      <c r="THY48" s="9"/>
      <c r="THZ48" s="9"/>
      <c r="TIA48" s="9"/>
      <c r="TIB48" s="308"/>
      <c r="TIC48" s="7"/>
      <c r="TID48" s="8"/>
      <c r="TIE48" s="10"/>
      <c r="TIF48" s="9"/>
      <c r="TIG48" s="9"/>
      <c r="TIH48" s="9"/>
      <c r="TII48" s="308"/>
      <c r="TIJ48" s="7"/>
      <c r="TIK48" s="8"/>
      <c r="TIL48" s="10"/>
      <c r="TIM48" s="9"/>
      <c r="TIN48" s="9"/>
      <c r="TIO48" s="9"/>
      <c r="TIP48" s="308"/>
      <c r="TIQ48" s="7"/>
      <c r="TIR48" s="8"/>
      <c r="TIS48" s="10"/>
      <c r="TIT48" s="9"/>
      <c r="TIU48" s="9"/>
      <c r="TIV48" s="9"/>
      <c r="TIW48" s="308"/>
      <c r="TIX48" s="7"/>
      <c r="TIY48" s="8"/>
      <c r="TIZ48" s="10"/>
      <c r="TJA48" s="9"/>
      <c r="TJB48" s="9"/>
      <c r="TJC48" s="9"/>
      <c r="TJD48" s="308"/>
      <c r="TJE48" s="7"/>
      <c r="TJF48" s="8"/>
      <c r="TJG48" s="10"/>
      <c r="TJH48" s="9"/>
      <c r="TJI48" s="9"/>
      <c r="TJJ48" s="9"/>
      <c r="TJK48" s="308"/>
      <c r="TJL48" s="7"/>
      <c r="TJM48" s="8"/>
      <c r="TJN48" s="10"/>
      <c r="TJO48" s="9"/>
      <c r="TJP48" s="9"/>
      <c r="TJQ48" s="9"/>
      <c r="TJR48" s="308"/>
      <c r="TJS48" s="7"/>
      <c r="TJT48" s="8"/>
      <c r="TJU48" s="10"/>
      <c r="TJV48" s="9"/>
      <c r="TJW48" s="9"/>
      <c r="TJX48" s="9"/>
      <c r="TJY48" s="308"/>
      <c r="TJZ48" s="7"/>
      <c r="TKA48" s="8"/>
      <c r="TKB48" s="10"/>
      <c r="TKC48" s="9"/>
      <c r="TKD48" s="9"/>
      <c r="TKE48" s="9"/>
      <c r="TKF48" s="308"/>
      <c r="TKG48" s="7"/>
      <c r="TKH48" s="8"/>
      <c r="TKI48" s="10"/>
      <c r="TKJ48" s="9"/>
      <c r="TKK48" s="9"/>
      <c r="TKL48" s="9"/>
      <c r="TKM48" s="308"/>
      <c r="TKN48" s="7"/>
      <c r="TKO48" s="8"/>
      <c r="TKP48" s="10"/>
      <c r="TKQ48" s="9"/>
      <c r="TKR48" s="9"/>
      <c r="TKS48" s="9"/>
      <c r="TKT48" s="308"/>
      <c r="TKU48" s="7"/>
      <c r="TKV48" s="8"/>
      <c r="TKW48" s="10"/>
      <c r="TKX48" s="9"/>
      <c r="TKY48" s="9"/>
      <c r="TKZ48" s="9"/>
      <c r="TLA48" s="308"/>
      <c r="TLB48" s="7"/>
      <c r="TLC48" s="8"/>
      <c r="TLD48" s="10"/>
      <c r="TLE48" s="9"/>
      <c r="TLF48" s="9"/>
      <c r="TLG48" s="9"/>
      <c r="TLH48" s="308"/>
      <c r="TLI48" s="7"/>
      <c r="TLJ48" s="8"/>
      <c r="TLK48" s="10"/>
      <c r="TLL48" s="9"/>
      <c r="TLM48" s="9"/>
      <c r="TLN48" s="9"/>
      <c r="TLO48" s="308"/>
      <c r="TLP48" s="7"/>
      <c r="TLQ48" s="8"/>
      <c r="TLR48" s="10"/>
      <c r="TLS48" s="9"/>
      <c r="TLT48" s="9"/>
      <c r="TLU48" s="9"/>
      <c r="TLV48" s="308"/>
      <c r="TLW48" s="7"/>
      <c r="TLX48" s="8"/>
      <c r="TLY48" s="10"/>
      <c r="TLZ48" s="9"/>
      <c r="TMA48" s="9"/>
      <c r="TMB48" s="9"/>
      <c r="TMC48" s="308"/>
      <c r="TMD48" s="7"/>
      <c r="TME48" s="8"/>
      <c r="TMF48" s="10"/>
      <c r="TMG48" s="9"/>
      <c r="TMH48" s="9"/>
      <c r="TMI48" s="9"/>
      <c r="TMJ48" s="308"/>
      <c r="TMK48" s="7"/>
      <c r="TML48" s="8"/>
      <c r="TMM48" s="10"/>
      <c r="TMN48" s="9"/>
      <c r="TMO48" s="9"/>
      <c r="TMP48" s="9"/>
      <c r="TMQ48" s="308"/>
      <c r="TMR48" s="7"/>
      <c r="TMS48" s="8"/>
      <c r="TMT48" s="10"/>
      <c r="TMU48" s="9"/>
      <c r="TMV48" s="9"/>
      <c r="TMW48" s="9"/>
      <c r="TMX48" s="308"/>
      <c r="TMY48" s="7"/>
      <c r="TMZ48" s="8"/>
      <c r="TNA48" s="10"/>
      <c r="TNB48" s="9"/>
      <c r="TNC48" s="9"/>
      <c r="TND48" s="9"/>
      <c r="TNE48" s="308"/>
      <c r="TNF48" s="7"/>
      <c r="TNG48" s="8"/>
      <c r="TNH48" s="10"/>
      <c r="TNI48" s="9"/>
      <c r="TNJ48" s="9"/>
      <c r="TNK48" s="9"/>
      <c r="TNL48" s="308"/>
      <c r="TNM48" s="7"/>
      <c r="TNN48" s="8"/>
      <c r="TNO48" s="10"/>
      <c r="TNP48" s="9"/>
      <c r="TNQ48" s="9"/>
      <c r="TNR48" s="9"/>
      <c r="TNS48" s="308"/>
      <c r="TNT48" s="7"/>
      <c r="TNU48" s="8"/>
      <c r="TNV48" s="10"/>
      <c r="TNW48" s="9"/>
      <c r="TNX48" s="9"/>
      <c r="TNY48" s="9"/>
      <c r="TNZ48" s="308"/>
      <c r="TOA48" s="7"/>
      <c r="TOB48" s="8"/>
      <c r="TOC48" s="10"/>
      <c r="TOD48" s="9"/>
      <c r="TOE48" s="9"/>
      <c r="TOF48" s="9"/>
      <c r="TOG48" s="308"/>
      <c r="TOH48" s="7"/>
      <c r="TOI48" s="8"/>
      <c r="TOJ48" s="10"/>
      <c r="TOK48" s="9"/>
      <c r="TOL48" s="9"/>
      <c r="TOM48" s="9"/>
      <c r="TON48" s="308"/>
      <c r="TOO48" s="7"/>
      <c r="TOP48" s="8"/>
      <c r="TOQ48" s="10"/>
      <c r="TOR48" s="9"/>
      <c r="TOS48" s="9"/>
      <c r="TOT48" s="9"/>
      <c r="TOU48" s="308"/>
      <c r="TOV48" s="7"/>
      <c r="TOW48" s="8"/>
      <c r="TOX48" s="10"/>
      <c r="TOY48" s="9"/>
      <c r="TOZ48" s="9"/>
      <c r="TPA48" s="9"/>
      <c r="TPB48" s="308"/>
      <c r="TPC48" s="7"/>
      <c r="TPD48" s="8"/>
      <c r="TPE48" s="10"/>
      <c r="TPF48" s="9"/>
      <c r="TPG48" s="9"/>
      <c r="TPH48" s="9"/>
      <c r="TPI48" s="308"/>
      <c r="TPJ48" s="7"/>
      <c r="TPK48" s="8"/>
      <c r="TPL48" s="10"/>
      <c r="TPM48" s="9"/>
      <c r="TPN48" s="9"/>
      <c r="TPO48" s="9"/>
      <c r="TPP48" s="308"/>
      <c r="TPQ48" s="7"/>
      <c r="TPR48" s="8"/>
      <c r="TPS48" s="10"/>
      <c r="TPT48" s="9"/>
      <c r="TPU48" s="9"/>
      <c r="TPV48" s="9"/>
      <c r="TPW48" s="308"/>
      <c r="TPX48" s="7"/>
      <c r="TPY48" s="8"/>
      <c r="TPZ48" s="10"/>
      <c r="TQA48" s="9"/>
      <c r="TQB48" s="9"/>
      <c r="TQC48" s="9"/>
      <c r="TQD48" s="308"/>
      <c r="TQE48" s="7"/>
      <c r="TQF48" s="8"/>
      <c r="TQG48" s="10"/>
      <c r="TQH48" s="9"/>
      <c r="TQI48" s="9"/>
      <c r="TQJ48" s="9"/>
      <c r="TQK48" s="308"/>
      <c r="TQL48" s="7"/>
      <c r="TQM48" s="8"/>
      <c r="TQN48" s="10"/>
      <c r="TQO48" s="9"/>
      <c r="TQP48" s="9"/>
      <c r="TQQ48" s="9"/>
      <c r="TQR48" s="308"/>
      <c r="TQS48" s="7"/>
      <c r="TQT48" s="8"/>
      <c r="TQU48" s="10"/>
      <c r="TQV48" s="9"/>
      <c r="TQW48" s="9"/>
      <c r="TQX48" s="9"/>
      <c r="TQY48" s="308"/>
      <c r="TQZ48" s="7"/>
      <c r="TRA48" s="8"/>
      <c r="TRB48" s="10"/>
      <c r="TRC48" s="9"/>
      <c r="TRD48" s="9"/>
      <c r="TRE48" s="9"/>
      <c r="TRF48" s="308"/>
      <c r="TRG48" s="7"/>
      <c r="TRH48" s="8"/>
      <c r="TRI48" s="10"/>
      <c r="TRJ48" s="9"/>
      <c r="TRK48" s="9"/>
      <c r="TRL48" s="9"/>
      <c r="TRM48" s="308"/>
      <c r="TRN48" s="7"/>
      <c r="TRO48" s="8"/>
      <c r="TRP48" s="10"/>
      <c r="TRQ48" s="9"/>
      <c r="TRR48" s="9"/>
      <c r="TRS48" s="9"/>
      <c r="TRT48" s="308"/>
      <c r="TRU48" s="7"/>
      <c r="TRV48" s="8"/>
      <c r="TRW48" s="10"/>
      <c r="TRX48" s="9"/>
      <c r="TRY48" s="9"/>
      <c r="TRZ48" s="9"/>
      <c r="TSA48" s="308"/>
      <c r="TSB48" s="7"/>
      <c r="TSC48" s="8"/>
      <c r="TSD48" s="10"/>
      <c r="TSE48" s="9"/>
      <c r="TSF48" s="9"/>
      <c r="TSG48" s="9"/>
      <c r="TSH48" s="308"/>
      <c r="TSI48" s="7"/>
      <c r="TSJ48" s="8"/>
      <c r="TSK48" s="10"/>
      <c r="TSL48" s="9"/>
      <c r="TSM48" s="9"/>
      <c r="TSN48" s="9"/>
      <c r="TSO48" s="308"/>
      <c r="TSP48" s="7"/>
      <c r="TSQ48" s="8"/>
      <c r="TSR48" s="10"/>
      <c r="TSS48" s="9"/>
      <c r="TST48" s="9"/>
      <c r="TSU48" s="9"/>
      <c r="TSV48" s="308"/>
      <c r="TSW48" s="7"/>
      <c r="TSX48" s="8"/>
      <c r="TSY48" s="10"/>
      <c r="TSZ48" s="9"/>
      <c r="TTA48" s="9"/>
      <c r="TTB48" s="9"/>
      <c r="TTC48" s="308"/>
      <c r="TTD48" s="7"/>
      <c r="TTE48" s="8"/>
      <c r="TTF48" s="10"/>
      <c r="TTG48" s="9"/>
      <c r="TTH48" s="9"/>
      <c r="TTI48" s="9"/>
      <c r="TTJ48" s="308"/>
      <c r="TTK48" s="7"/>
      <c r="TTL48" s="8"/>
      <c r="TTM48" s="10"/>
      <c r="TTN48" s="9"/>
      <c r="TTO48" s="9"/>
      <c r="TTP48" s="9"/>
      <c r="TTQ48" s="308"/>
      <c r="TTR48" s="7"/>
      <c r="TTS48" s="8"/>
      <c r="TTT48" s="10"/>
      <c r="TTU48" s="9"/>
      <c r="TTV48" s="9"/>
      <c r="TTW48" s="9"/>
      <c r="TTX48" s="308"/>
      <c r="TTY48" s="7"/>
      <c r="TTZ48" s="8"/>
      <c r="TUA48" s="10"/>
      <c r="TUB48" s="9"/>
      <c r="TUC48" s="9"/>
      <c r="TUD48" s="9"/>
      <c r="TUE48" s="308"/>
      <c r="TUF48" s="7"/>
      <c r="TUG48" s="8"/>
      <c r="TUH48" s="10"/>
      <c r="TUI48" s="9"/>
      <c r="TUJ48" s="9"/>
      <c r="TUK48" s="9"/>
      <c r="TUL48" s="308"/>
      <c r="TUM48" s="7"/>
      <c r="TUN48" s="8"/>
      <c r="TUO48" s="10"/>
      <c r="TUP48" s="9"/>
      <c r="TUQ48" s="9"/>
      <c r="TUR48" s="9"/>
      <c r="TUS48" s="308"/>
      <c r="TUT48" s="7"/>
      <c r="TUU48" s="8"/>
      <c r="TUV48" s="10"/>
      <c r="TUW48" s="9"/>
      <c r="TUX48" s="9"/>
      <c r="TUY48" s="9"/>
      <c r="TUZ48" s="308"/>
      <c r="TVA48" s="7"/>
      <c r="TVB48" s="8"/>
      <c r="TVC48" s="10"/>
      <c r="TVD48" s="9"/>
      <c r="TVE48" s="9"/>
      <c r="TVF48" s="9"/>
      <c r="TVG48" s="308"/>
      <c r="TVH48" s="7"/>
      <c r="TVI48" s="8"/>
      <c r="TVJ48" s="10"/>
      <c r="TVK48" s="9"/>
      <c r="TVL48" s="9"/>
      <c r="TVM48" s="9"/>
      <c r="TVN48" s="308"/>
      <c r="TVO48" s="7"/>
      <c r="TVP48" s="8"/>
      <c r="TVQ48" s="10"/>
      <c r="TVR48" s="9"/>
      <c r="TVS48" s="9"/>
      <c r="TVT48" s="9"/>
      <c r="TVU48" s="308"/>
      <c r="TVV48" s="7"/>
      <c r="TVW48" s="8"/>
      <c r="TVX48" s="10"/>
      <c r="TVY48" s="9"/>
      <c r="TVZ48" s="9"/>
      <c r="TWA48" s="9"/>
      <c r="TWB48" s="308"/>
      <c r="TWC48" s="7"/>
      <c r="TWD48" s="8"/>
      <c r="TWE48" s="10"/>
      <c r="TWF48" s="9"/>
      <c r="TWG48" s="9"/>
      <c r="TWH48" s="9"/>
      <c r="TWI48" s="308"/>
      <c r="TWJ48" s="7"/>
      <c r="TWK48" s="8"/>
      <c r="TWL48" s="10"/>
      <c r="TWM48" s="9"/>
      <c r="TWN48" s="9"/>
      <c r="TWO48" s="9"/>
      <c r="TWP48" s="308"/>
      <c r="TWQ48" s="7"/>
      <c r="TWR48" s="8"/>
      <c r="TWS48" s="10"/>
      <c r="TWT48" s="9"/>
      <c r="TWU48" s="9"/>
      <c r="TWV48" s="9"/>
      <c r="TWW48" s="308"/>
      <c r="TWX48" s="7"/>
      <c r="TWY48" s="8"/>
      <c r="TWZ48" s="10"/>
      <c r="TXA48" s="9"/>
      <c r="TXB48" s="9"/>
      <c r="TXC48" s="9"/>
      <c r="TXD48" s="308"/>
      <c r="TXE48" s="7"/>
      <c r="TXF48" s="8"/>
      <c r="TXG48" s="10"/>
      <c r="TXH48" s="9"/>
      <c r="TXI48" s="9"/>
      <c r="TXJ48" s="9"/>
      <c r="TXK48" s="308"/>
      <c r="TXL48" s="7"/>
      <c r="TXM48" s="8"/>
      <c r="TXN48" s="10"/>
      <c r="TXO48" s="9"/>
      <c r="TXP48" s="9"/>
      <c r="TXQ48" s="9"/>
      <c r="TXR48" s="308"/>
      <c r="TXS48" s="7"/>
      <c r="TXT48" s="8"/>
      <c r="TXU48" s="10"/>
      <c r="TXV48" s="9"/>
      <c r="TXW48" s="9"/>
      <c r="TXX48" s="9"/>
      <c r="TXY48" s="308"/>
      <c r="TXZ48" s="7"/>
      <c r="TYA48" s="8"/>
      <c r="TYB48" s="10"/>
      <c r="TYC48" s="9"/>
      <c r="TYD48" s="9"/>
      <c r="TYE48" s="9"/>
      <c r="TYF48" s="308"/>
      <c r="TYG48" s="7"/>
      <c r="TYH48" s="8"/>
      <c r="TYI48" s="10"/>
      <c r="TYJ48" s="9"/>
      <c r="TYK48" s="9"/>
      <c r="TYL48" s="9"/>
      <c r="TYM48" s="308"/>
      <c r="TYN48" s="7"/>
      <c r="TYO48" s="8"/>
      <c r="TYP48" s="10"/>
      <c r="TYQ48" s="9"/>
      <c r="TYR48" s="9"/>
      <c r="TYS48" s="9"/>
      <c r="TYT48" s="308"/>
      <c r="TYU48" s="7"/>
      <c r="TYV48" s="8"/>
      <c r="TYW48" s="10"/>
      <c r="TYX48" s="9"/>
      <c r="TYY48" s="9"/>
      <c r="TYZ48" s="9"/>
      <c r="TZA48" s="308"/>
      <c r="TZB48" s="7"/>
      <c r="TZC48" s="8"/>
      <c r="TZD48" s="10"/>
      <c r="TZE48" s="9"/>
      <c r="TZF48" s="9"/>
      <c r="TZG48" s="9"/>
      <c r="TZH48" s="308"/>
      <c r="TZI48" s="7"/>
      <c r="TZJ48" s="8"/>
      <c r="TZK48" s="10"/>
      <c r="TZL48" s="9"/>
      <c r="TZM48" s="9"/>
      <c r="TZN48" s="9"/>
      <c r="TZO48" s="308"/>
      <c r="TZP48" s="7"/>
      <c r="TZQ48" s="8"/>
      <c r="TZR48" s="10"/>
      <c r="TZS48" s="9"/>
      <c r="TZT48" s="9"/>
      <c r="TZU48" s="9"/>
      <c r="TZV48" s="308"/>
      <c r="TZW48" s="7"/>
      <c r="TZX48" s="8"/>
      <c r="TZY48" s="10"/>
      <c r="TZZ48" s="9"/>
      <c r="UAA48" s="9"/>
      <c r="UAB48" s="9"/>
      <c r="UAC48" s="308"/>
      <c r="UAD48" s="7"/>
      <c r="UAE48" s="8"/>
      <c r="UAF48" s="10"/>
      <c r="UAG48" s="9"/>
      <c r="UAH48" s="9"/>
      <c r="UAI48" s="9"/>
      <c r="UAJ48" s="308"/>
      <c r="UAK48" s="7"/>
      <c r="UAL48" s="8"/>
      <c r="UAM48" s="10"/>
      <c r="UAN48" s="9"/>
      <c r="UAO48" s="9"/>
      <c r="UAP48" s="9"/>
      <c r="UAQ48" s="308"/>
      <c r="UAR48" s="7"/>
      <c r="UAS48" s="8"/>
      <c r="UAT48" s="10"/>
      <c r="UAU48" s="9"/>
      <c r="UAV48" s="9"/>
      <c r="UAW48" s="9"/>
      <c r="UAX48" s="308"/>
      <c r="UAY48" s="7"/>
      <c r="UAZ48" s="8"/>
      <c r="UBA48" s="10"/>
      <c r="UBB48" s="9"/>
      <c r="UBC48" s="9"/>
      <c r="UBD48" s="9"/>
      <c r="UBE48" s="308"/>
      <c r="UBF48" s="7"/>
      <c r="UBG48" s="8"/>
      <c r="UBH48" s="10"/>
      <c r="UBI48" s="9"/>
      <c r="UBJ48" s="9"/>
      <c r="UBK48" s="9"/>
      <c r="UBL48" s="308"/>
      <c r="UBM48" s="7"/>
      <c r="UBN48" s="8"/>
      <c r="UBO48" s="10"/>
      <c r="UBP48" s="9"/>
      <c r="UBQ48" s="9"/>
      <c r="UBR48" s="9"/>
      <c r="UBS48" s="308"/>
      <c r="UBT48" s="7"/>
      <c r="UBU48" s="8"/>
      <c r="UBV48" s="10"/>
      <c r="UBW48" s="9"/>
      <c r="UBX48" s="9"/>
      <c r="UBY48" s="9"/>
      <c r="UBZ48" s="308"/>
      <c r="UCA48" s="7"/>
      <c r="UCB48" s="8"/>
      <c r="UCC48" s="10"/>
      <c r="UCD48" s="9"/>
      <c r="UCE48" s="9"/>
      <c r="UCF48" s="9"/>
      <c r="UCG48" s="308"/>
      <c r="UCH48" s="7"/>
      <c r="UCI48" s="8"/>
      <c r="UCJ48" s="10"/>
      <c r="UCK48" s="9"/>
      <c r="UCL48" s="9"/>
      <c r="UCM48" s="9"/>
      <c r="UCN48" s="308"/>
      <c r="UCO48" s="7"/>
      <c r="UCP48" s="8"/>
      <c r="UCQ48" s="10"/>
      <c r="UCR48" s="9"/>
      <c r="UCS48" s="9"/>
      <c r="UCT48" s="9"/>
      <c r="UCU48" s="308"/>
      <c r="UCV48" s="7"/>
      <c r="UCW48" s="8"/>
      <c r="UCX48" s="10"/>
      <c r="UCY48" s="9"/>
      <c r="UCZ48" s="9"/>
      <c r="UDA48" s="9"/>
      <c r="UDB48" s="308"/>
      <c r="UDC48" s="7"/>
      <c r="UDD48" s="8"/>
      <c r="UDE48" s="10"/>
      <c r="UDF48" s="9"/>
      <c r="UDG48" s="9"/>
      <c r="UDH48" s="9"/>
      <c r="UDI48" s="308"/>
      <c r="UDJ48" s="7"/>
      <c r="UDK48" s="8"/>
      <c r="UDL48" s="10"/>
      <c r="UDM48" s="9"/>
      <c r="UDN48" s="9"/>
      <c r="UDO48" s="9"/>
      <c r="UDP48" s="308"/>
      <c r="UDQ48" s="7"/>
      <c r="UDR48" s="8"/>
      <c r="UDS48" s="10"/>
      <c r="UDT48" s="9"/>
      <c r="UDU48" s="9"/>
      <c r="UDV48" s="9"/>
      <c r="UDW48" s="308"/>
      <c r="UDX48" s="7"/>
      <c r="UDY48" s="8"/>
      <c r="UDZ48" s="10"/>
      <c r="UEA48" s="9"/>
      <c r="UEB48" s="9"/>
      <c r="UEC48" s="9"/>
      <c r="UED48" s="308"/>
      <c r="UEE48" s="7"/>
      <c r="UEF48" s="8"/>
      <c r="UEG48" s="10"/>
      <c r="UEH48" s="9"/>
      <c r="UEI48" s="9"/>
      <c r="UEJ48" s="9"/>
      <c r="UEK48" s="308"/>
      <c r="UEL48" s="7"/>
      <c r="UEM48" s="8"/>
      <c r="UEN48" s="10"/>
      <c r="UEO48" s="9"/>
      <c r="UEP48" s="9"/>
      <c r="UEQ48" s="9"/>
      <c r="UER48" s="308"/>
      <c r="UES48" s="7"/>
      <c r="UET48" s="8"/>
      <c r="UEU48" s="10"/>
      <c r="UEV48" s="9"/>
      <c r="UEW48" s="9"/>
      <c r="UEX48" s="9"/>
      <c r="UEY48" s="308"/>
      <c r="UEZ48" s="7"/>
      <c r="UFA48" s="8"/>
      <c r="UFB48" s="10"/>
      <c r="UFC48" s="9"/>
      <c r="UFD48" s="9"/>
      <c r="UFE48" s="9"/>
      <c r="UFF48" s="308"/>
      <c r="UFG48" s="7"/>
      <c r="UFH48" s="8"/>
      <c r="UFI48" s="10"/>
      <c r="UFJ48" s="9"/>
      <c r="UFK48" s="9"/>
      <c r="UFL48" s="9"/>
      <c r="UFM48" s="308"/>
      <c r="UFN48" s="7"/>
      <c r="UFO48" s="8"/>
      <c r="UFP48" s="10"/>
      <c r="UFQ48" s="9"/>
      <c r="UFR48" s="9"/>
      <c r="UFS48" s="9"/>
      <c r="UFT48" s="308"/>
      <c r="UFU48" s="7"/>
      <c r="UFV48" s="8"/>
      <c r="UFW48" s="10"/>
      <c r="UFX48" s="9"/>
      <c r="UFY48" s="9"/>
      <c r="UFZ48" s="9"/>
      <c r="UGA48" s="308"/>
      <c r="UGB48" s="7"/>
      <c r="UGC48" s="8"/>
      <c r="UGD48" s="10"/>
      <c r="UGE48" s="9"/>
      <c r="UGF48" s="9"/>
      <c r="UGG48" s="9"/>
      <c r="UGH48" s="308"/>
      <c r="UGI48" s="7"/>
      <c r="UGJ48" s="8"/>
      <c r="UGK48" s="10"/>
      <c r="UGL48" s="9"/>
      <c r="UGM48" s="9"/>
      <c r="UGN48" s="9"/>
      <c r="UGO48" s="308"/>
      <c r="UGP48" s="7"/>
      <c r="UGQ48" s="8"/>
      <c r="UGR48" s="10"/>
      <c r="UGS48" s="9"/>
      <c r="UGT48" s="9"/>
      <c r="UGU48" s="9"/>
      <c r="UGV48" s="308"/>
      <c r="UGW48" s="7"/>
      <c r="UGX48" s="8"/>
      <c r="UGY48" s="10"/>
      <c r="UGZ48" s="9"/>
      <c r="UHA48" s="9"/>
      <c r="UHB48" s="9"/>
      <c r="UHC48" s="308"/>
      <c r="UHD48" s="7"/>
      <c r="UHE48" s="8"/>
      <c r="UHF48" s="10"/>
      <c r="UHG48" s="9"/>
      <c r="UHH48" s="9"/>
      <c r="UHI48" s="9"/>
      <c r="UHJ48" s="308"/>
      <c r="UHK48" s="7"/>
      <c r="UHL48" s="8"/>
      <c r="UHM48" s="10"/>
      <c r="UHN48" s="9"/>
      <c r="UHO48" s="9"/>
      <c r="UHP48" s="9"/>
      <c r="UHQ48" s="308"/>
      <c r="UHR48" s="7"/>
      <c r="UHS48" s="8"/>
      <c r="UHT48" s="10"/>
      <c r="UHU48" s="9"/>
      <c r="UHV48" s="9"/>
      <c r="UHW48" s="9"/>
      <c r="UHX48" s="308"/>
      <c r="UHY48" s="7"/>
      <c r="UHZ48" s="8"/>
      <c r="UIA48" s="10"/>
      <c r="UIB48" s="9"/>
      <c r="UIC48" s="9"/>
      <c r="UID48" s="9"/>
      <c r="UIE48" s="308"/>
      <c r="UIF48" s="7"/>
      <c r="UIG48" s="8"/>
      <c r="UIH48" s="10"/>
      <c r="UII48" s="9"/>
      <c r="UIJ48" s="9"/>
      <c r="UIK48" s="9"/>
      <c r="UIL48" s="308"/>
      <c r="UIM48" s="7"/>
      <c r="UIN48" s="8"/>
      <c r="UIO48" s="10"/>
      <c r="UIP48" s="9"/>
      <c r="UIQ48" s="9"/>
      <c r="UIR48" s="9"/>
      <c r="UIS48" s="308"/>
      <c r="UIT48" s="7"/>
      <c r="UIU48" s="8"/>
      <c r="UIV48" s="10"/>
      <c r="UIW48" s="9"/>
      <c r="UIX48" s="9"/>
      <c r="UIY48" s="9"/>
      <c r="UIZ48" s="308"/>
      <c r="UJA48" s="7"/>
      <c r="UJB48" s="8"/>
      <c r="UJC48" s="10"/>
      <c r="UJD48" s="9"/>
      <c r="UJE48" s="9"/>
      <c r="UJF48" s="9"/>
      <c r="UJG48" s="308"/>
      <c r="UJH48" s="7"/>
      <c r="UJI48" s="8"/>
      <c r="UJJ48" s="10"/>
      <c r="UJK48" s="9"/>
      <c r="UJL48" s="9"/>
      <c r="UJM48" s="9"/>
      <c r="UJN48" s="308"/>
      <c r="UJO48" s="7"/>
      <c r="UJP48" s="8"/>
      <c r="UJQ48" s="10"/>
      <c r="UJR48" s="9"/>
      <c r="UJS48" s="9"/>
      <c r="UJT48" s="9"/>
      <c r="UJU48" s="308"/>
      <c r="UJV48" s="7"/>
      <c r="UJW48" s="8"/>
      <c r="UJX48" s="10"/>
      <c r="UJY48" s="9"/>
      <c r="UJZ48" s="9"/>
      <c r="UKA48" s="9"/>
      <c r="UKB48" s="308"/>
      <c r="UKC48" s="7"/>
      <c r="UKD48" s="8"/>
      <c r="UKE48" s="10"/>
      <c r="UKF48" s="9"/>
      <c r="UKG48" s="9"/>
      <c r="UKH48" s="9"/>
      <c r="UKI48" s="308"/>
      <c r="UKJ48" s="7"/>
      <c r="UKK48" s="8"/>
      <c r="UKL48" s="10"/>
      <c r="UKM48" s="9"/>
      <c r="UKN48" s="9"/>
      <c r="UKO48" s="9"/>
      <c r="UKP48" s="308"/>
      <c r="UKQ48" s="7"/>
      <c r="UKR48" s="8"/>
      <c r="UKS48" s="10"/>
      <c r="UKT48" s="9"/>
      <c r="UKU48" s="9"/>
      <c r="UKV48" s="9"/>
      <c r="UKW48" s="308"/>
      <c r="UKX48" s="7"/>
      <c r="UKY48" s="8"/>
      <c r="UKZ48" s="10"/>
      <c r="ULA48" s="9"/>
      <c r="ULB48" s="9"/>
      <c r="ULC48" s="9"/>
      <c r="ULD48" s="308"/>
      <c r="ULE48" s="7"/>
      <c r="ULF48" s="8"/>
      <c r="ULG48" s="10"/>
      <c r="ULH48" s="9"/>
      <c r="ULI48" s="9"/>
      <c r="ULJ48" s="9"/>
      <c r="ULK48" s="308"/>
      <c r="ULL48" s="7"/>
      <c r="ULM48" s="8"/>
      <c r="ULN48" s="10"/>
      <c r="ULO48" s="9"/>
      <c r="ULP48" s="9"/>
      <c r="ULQ48" s="9"/>
      <c r="ULR48" s="308"/>
      <c r="ULS48" s="7"/>
      <c r="ULT48" s="8"/>
      <c r="ULU48" s="10"/>
      <c r="ULV48" s="9"/>
      <c r="ULW48" s="9"/>
      <c r="ULX48" s="9"/>
      <c r="ULY48" s="308"/>
      <c r="ULZ48" s="7"/>
      <c r="UMA48" s="8"/>
      <c r="UMB48" s="10"/>
      <c r="UMC48" s="9"/>
      <c r="UMD48" s="9"/>
      <c r="UME48" s="9"/>
      <c r="UMF48" s="308"/>
      <c r="UMG48" s="7"/>
      <c r="UMH48" s="8"/>
      <c r="UMI48" s="10"/>
      <c r="UMJ48" s="9"/>
      <c r="UMK48" s="9"/>
      <c r="UML48" s="9"/>
      <c r="UMM48" s="308"/>
      <c r="UMN48" s="7"/>
      <c r="UMO48" s="8"/>
      <c r="UMP48" s="10"/>
      <c r="UMQ48" s="9"/>
      <c r="UMR48" s="9"/>
      <c r="UMS48" s="9"/>
      <c r="UMT48" s="308"/>
      <c r="UMU48" s="7"/>
      <c r="UMV48" s="8"/>
      <c r="UMW48" s="10"/>
      <c r="UMX48" s="9"/>
      <c r="UMY48" s="9"/>
      <c r="UMZ48" s="9"/>
      <c r="UNA48" s="308"/>
      <c r="UNB48" s="7"/>
      <c r="UNC48" s="8"/>
      <c r="UND48" s="10"/>
      <c r="UNE48" s="9"/>
      <c r="UNF48" s="9"/>
      <c r="UNG48" s="9"/>
      <c r="UNH48" s="308"/>
      <c r="UNI48" s="7"/>
      <c r="UNJ48" s="8"/>
      <c r="UNK48" s="10"/>
      <c r="UNL48" s="9"/>
      <c r="UNM48" s="9"/>
      <c r="UNN48" s="9"/>
      <c r="UNO48" s="308"/>
      <c r="UNP48" s="7"/>
      <c r="UNQ48" s="8"/>
      <c r="UNR48" s="10"/>
      <c r="UNS48" s="9"/>
      <c r="UNT48" s="9"/>
      <c r="UNU48" s="9"/>
      <c r="UNV48" s="308"/>
      <c r="UNW48" s="7"/>
      <c r="UNX48" s="8"/>
      <c r="UNY48" s="10"/>
      <c r="UNZ48" s="9"/>
      <c r="UOA48" s="9"/>
      <c r="UOB48" s="9"/>
      <c r="UOC48" s="308"/>
      <c r="UOD48" s="7"/>
      <c r="UOE48" s="8"/>
      <c r="UOF48" s="10"/>
      <c r="UOG48" s="9"/>
      <c r="UOH48" s="9"/>
      <c r="UOI48" s="9"/>
      <c r="UOJ48" s="308"/>
      <c r="UOK48" s="7"/>
      <c r="UOL48" s="8"/>
      <c r="UOM48" s="10"/>
      <c r="UON48" s="9"/>
      <c r="UOO48" s="9"/>
      <c r="UOP48" s="9"/>
      <c r="UOQ48" s="308"/>
      <c r="UOR48" s="7"/>
      <c r="UOS48" s="8"/>
      <c r="UOT48" s="10"/>
      <c r="UOU48" s="9"/>
      <c r="UOV48" s="9"/>
      <c r="UOW48" s="9"/>
      <c r="UOX48" s="308"/>
      <c r="UOY48" s="7"/>
      <c r="UOZ48" s="8"/>
      <c r="UPA48" s="10"/>
      <c r="UPB48" s="9"/>
      <c r="UPC48" s="9"/>
      <c r="UPD48" s="9"/>
      <c r="UPE48" s="308"/>
      <c r="UPF48" s="7"/>
      <c r="UPG48" s="8"/>
      <c r="UPH48" s="10"/>
      <c r="UPI48" s="9"/>
      <c r="UPJ48" s="9"/>
      <c r="UPK48" s="9"/>
      <c r="UPL48" s="308"/>
      <c r="UPM48" s="7"/>
      <c r="UPN48" s="8"/>
      <c r="UPO48" s="10"/>
      <c r="UPP48" s="9"/>
      <c r="UPQ48" s="9"/>
      <c r="UPR48" s="9"/>
      <c r="UPS48" s="308"/>
      <c r="UPT48" s="7"/>
      <c r="UPU48" s="8"/>
      <c r="UPV48" s="10"/>
      <c r="UPW48" s="9"/>
      <c r="UPX48" s="9"/>
      <c r="UPY48" s="9"/>
      <c r="UPZ48" s="308"/>
      <c r="UQA48" s="7"/>
      <c r="UQB48" s="8"/>
      <c r="UQC48" s="10"/>
      <c r="UQD48" s="9"/>
      <c r="UQE48" s="9"/>
      <c r="UQF48" s="9"/>
      <c r="UQG48" s="308"/>
      <c r="UQH48" s="7"/>
      <c r="UQI48" s="8"/>
      <c r="UQJ48" s="10"/>
      <c r="UQK48" s="9"/>
      <c r="UQL48" s="9"/>
      <c r="UQM48" s="9"/>
      <c r="UQN48" s="308"/>
      <c r="UQO48" s="7"/>
      <c r="UQP48" s="8"/>
      <c r="UQQ48" s="10"/>
      <c r="UQR48" s="9"/>
      <c r="UQS48" s="9"/>
      <c r="UQT48" s="9"/>
      <c r="UQU48" s="308"/>
      <c r="UQV48" s="7"/>
      <c r="UQW48" s="8"/>
      <c r="UQX48" s="10"/>
      <c r="UQY48" s="9"/>
      <c r="UQZ48" s="9"/>
      <c r="URA48" s="9"/>
      <c r="URB48" s="308"/>
      <c r="URC48" s="7"/>
      <c r="URD48" s="8"/>
      <c r="URE48" s="10"/>
      <c r="URF48" s="9"/>
      <c r="URG48" s="9"/>
      <c r="URH48" s="9"/>
      <c r="URI48" s="308"/>
      <c r="URJ48" s="7"/>
      <c r="URK48" s="8"/>
      <c r="URL48" s="10"/>
      <c r="URM48" s="9"/>
      <c r="URN48" s="9"/>
      <c r="URO48" s="9"/>
      <c r="URP48" s="308"/>
      <c r="URQ48" s="7"/>
      <c r="URR48" s="8"/>
      <c r="URS48" s="10"/>
      <c r="URT48" s="9"/>
      <c r="URU48" s="9"/>
      <c r="URV48" s="9"/>
      <c r="URW48" s="308"/>
      <c r="URX48" s="7"/>
      <c r="URY48" s="8"/>
      <c r="URZ48" s="10"/>
      <c r="USA48" s="9"/>
      <c r="USB48" s="9"/>
      <c r="USC48" s="9"/>
      <c r="USD48" s="308"/>
      <c r="USE48" s="7"/>
      <c r="USF48" s="8"/>
      <c r="USG48" s="10"/>
      <c r="USH48" s="9"/>
      <c r="USI48" s="9"/>
      <c r="USJ48" s="9"/>
      <c r="USK48" s="308"/>
      <c r="USL48" s="7"/>
      <c r="USM48" s="8"/>
      <c r="USN48" s="10"/>
      <c r="USO48" s="9"/>
      <c r="USP48" s="9"/>
      <c r="USQ48" s="9"/>
      <c r="USR48" s="308"/>
      <c r="USS48" s="7"/>
      <c r="UST48" s="8"/>
      <c r="USU48" s="10"/>
      <c r="USV48" s="9"/>
      <c r="USW48" s="9"/>
      <c r="USX48" s="9"/>
      <c r="USY48" s="308"/>
      <c r="USZ48" s="7"/>
      <c r="UTA48" s="8"/>
      <c r="UTB48" s="10"/>
      <c r="UTC48" s="9"/>
      <c r="UTD48" s="9"/>
      <c r="UTE48" s="9"/>
      <c r="UTF48" s="308"/>
      <c r="UTG48" s="7"/>
      <c r="UTH48" s="8"/>
      <c r="UTI48" s="10"/>
      <c r="UTJ48" s="9"/>
      <c r="UTK48" s="9"/>
      <c r="UTL48" s="9"/>
      <c r="UTM48" s="308"/>
      <c r="UTN48" s="7"/>
      <c r="UTO48" s="8"/>
      <c r="UTP48" s="10"/>
      <c r="UTQ48" s="9"/>
      <c r="UTR48" s="9"/>
      <c r="UTS48" s="9"/>
      <c r="UTT48" s="308"/>
      <c r="UTU48" s="7"/>
      <c r="UTV48" s="8"/>
      <c r="UTW48" s="10"/>
      <c r="UTX48" s="9"/>
      <c r="UTY48" s="9"/>
      <c r="UTZ48" s="9"/>
      <c r="UUA48" s="308"/>
      <c r="UUB48" s="7"/>
      <c r="UUC48" s="8"/>
      <c r="UUD48" s="10"/>
      <c r="UUE48" s="9"/>
      <c r="UUF48" s="9"/>
      <c r="UUG48" s="9"/>
      <c r="UUH48" s="308"/>
      <c r="UUI48" s="7"/>
      <c r="UUJ48" s="8"/>
      <c r="UUK48" s="10"/>
      <c r="UUL48" s="9"/>
      <c r="UUM48" s="9"/>
      <c r="UUN48" s="9"/>
      <c r="UUO48" s="308"/>
      <c r="UUP48" s="7"/>
      <c r="UUQ48" s="8"/>
      <c r="UUR48" s="10"/>
      <c r="UUS48" s="9"/>
      <c r="UUT48" s="9"/>
      <c r="UUU48" s="9"/>
      <c r="UUV48" s="308"/>
      <c r="UUW48" s="7"/>
      <c r="UUX48" s="8"/>
      <c r="UUY48" s="10"/>
      <c r="UUZ48" s="9"/>
      <c r="UVA48" s="9"/>
      <c r="UVB48" s="9"/>
      <c r="UVC48" s="308"/>
      <c r="UVD48" s="7"/>
      <c r="UVE48" s="8"/>
      <c r="UVF48" s="10"/>
      <c r="UVG48" s="9"/>
      <c r="UVH48" s="9"/>
      <c r="UVI48" s="9"/>
      <c r="UVJ48" s="308"/>
      <c r="UVK48" s="7"/>
      <c r="UVL48" s="8"/>
      <c r="UVM48" s="10"/>
      <c r="UVN48" s="9"/>
      <c r="UVO48" s="9"/>
      <c r="UVP48" s="9"/>
      <c r="UVQ48" s="308"/>
      <c r="UVR48" s="7"/>
      <c r="UVS48" s="8"/>
      <c r="UVT48" s="10"/>
      <c r="UVU48" s="9"/>
      <c r="UVV48" s="9"/>
      <c r="UVW48" s="9"/>
      <c r="UVX48" s="308"/>
      <c r="UVY48" s="7"/>
      <c r="UVZ48" s="8"/>
      <c r="UWA48" s="10"/>
      <c r="UWB48" s="9"/>
      <c r="UWC48" s="9"/>
      <c r="UWD48" s="9"/>
      <c r="UWE48" s="308"/>
      <c r="UWF48" s="7"/>
      <c r="UWG48" s="8"/>
      <c r="UWH48" s="10"/>
      <c r="UWI48" s="9"/>
      <c r="UWJ48" s="9"/>
      <c r="UWK48" s="9"/>
      <c r="UWL48" s="308"/>
      <c r="UWM48" s="7"/>
      <c r="UWN48" s="8"/>
      <c r="UWO48" s="10"/>
      <c r="UWP48" s="9"/>
      <c r="UWQ48" s="9"/>
      <c r="UWR48" s="9"/>
      <c r="UWS48" s="308"/>
      <c r="UWT48" s="7"/>
      <c r="UWU48" s="8"/>
      <c r="UWV48" s="10"/>
      <c r="UWW48" s="9"/>
      <c r="UWX48" s="9"/>
      <c r="UWY48" s="9"/>
      <c r="UWZ48" s="308"/>
      <c r="UXA48" s="7"/>
      <c r="UXB48" s="8"/>
      <c r="UXC48" s="10"/>
      <c r="UXD48" s="9"/>
      <c r="UXE48" s="9"/>
      <c r="UXF48" s="9"/>
      <c r="UXG48" s="308"/>
      <c r="UXH48" s="7"/>
      <c r="UXI48" s="8"/>
      <c r="UXJ48" s="10"/>
      <c r="UXK48" s="9"/>
      <c r="UXL48" s="9"/>
      <c r="UXM48" s="9"/>
      <c r="UXN48" s="308"/>
      <c r="UXO48" s="7"/>
      <c r="UXP48" s="8"/>
      <c r="UXQ48" s="10"/>
      <c r="UXR48" s="9"/>
      <c r="UXS48" s="9"/>
      <c r="UXT48" s="9"/>
      <c r="UXU48" s="308"/>
      <c r="UXV48" s="7"/>
      <c r="UXW48" s="8"/>
      <c r="UXX48" s="10"/>
      <c r="UXY48" s="9"/>
      <c r="UXZ48" s="9"/>
      <c r="UYA48" s="9"/>
      <c r="UYB48" s="308"/>
      <c r="UYC48" s="7"/>
      <c r="UYD48" s="8"/>
      <c r="UYE48" s="10"/>
      <c r="UYF48" s="9"/>
      <c r="UYG48" s="9"/>
      <c r="UYH48" s="9"/>
      <c r="UYI48" s="308"/>
      <c r="UYJ48" s="7"/>
      <c r="UYK48" s="8"/>
      <c r="UYL48" s="10"/>
      <c r="UYM48" s="9"/>
      <c r="UYN48" s="9"/>
      <c r="UYO48" s="9"/>
      <c r="UYP48" s="308"/>
      <c r="UYQ48" s="7"/>
      <c r="UYR48" s="8"/>
      <c r="UYS48" s="10"/>
      <c r="UYT48" s="9"/>
      <c r="UYU48" s="9"/>
      <c r="UYV48" s="9"/>
      <c r="UYW48" s="308"/>
      <c r="UYX48" s="7"/>
      <c r="UYY48" s="8"/>
      <c r="UYZ48" s="10"/>
      <c r="UZA48" s="9"/>
      <c r="UZB48" s="9"/>
      <c r="UZC48" s="9"/>
      <c r="UZD48" s="308"/>
      <c r="UZE48" s="7"/>
      <c r="UZF48" s="8"/>
      <c r="UZG48" s="10"/>
      <c r="UZH48" s="9"/>
      <c r="UZI48" s="9"/>
      <c r="UZJ48" s="9"/>
      <c r="UZK48" s="308"/>
      <c r="UZL48" s="7"/>
      <c r="UZM48" s="8"/>
      <c r="UZN48" s="10"/>
      <c r="UZO48" s="9"/>
      <c r="UZP48" s="9"/>
      <c r="UZQ48" s="9"/>
      <c r="UZR48" s="308"/>
      <c r="UZS48" s="7"/>
      <c r="UZT48" s="8"/>
      <c r="UZU48" s="10"/>
      <c r="UZV48" s="9"/>
      <c r="UZW48" s="9"/>
      <c r="UZX48" s="9"/>
      <c r="UZY48" s="308"/>
      <c r="UZZ48" s="7"/>
      <c r="VAA48" s="8"/>
      <c r="VAB48" s="10"/>
      <c r="VAC48" s="9"/>
      <c r="VAD48" s="9"/>
      <c r="VAE48" s="9"/>
      <c r="VAF48" s="308"/>
      <c r="VAG48" s="7"/>
      <c r="VAH48" s="8"/>
      <c r="VAI48" s="10"/>
      <c r="VAJ48" s="9"/>
      <c r="VAK48" s="9"/>
      <c r="VAL48" s="9"/>
      <c r="VAM48" s="308"/>
      <c r="VAN48" s="7"/>
      <c r="VAO48" s="8"/>
      <c r="VAP48" s="10"/>
      <c r="VAQ48" s="9"/>
      <c r="VAR48" s="9"/>
      <c r="VAS48" s="9"/>
      <c r="VAT48" s="308"/>
      <c r="VAU48" s="7"/>
      <c r="VAV48" s="8"/>
      <c r="VAW48" s="10"/>
      <c r="VAX48" s="9"/>
      <c r="VAY48" s="9"/>
      <c r="VAZ48" s="9"/>
      <c r="VBA48" s="308"/>
      <c r="VBB48" s="7"/>
      <c r="VBC48" s="8"/>
      <c r="VBD48" s="10"/>
      <c r="VBE48" s="9"/>
      <c r="VBF48" s="9"/>
      <c r="VBG48" s="9"/>
      <c r="VBH48" s="308"/>
      <c r="VBI48" s="7"/>
      <c r="VBJ48" s="8"/>
      <c r="VBK48" s="10"/>
      <c r="VBL48" s="9"/>
      <c r="VBM48" s="9"/>
      <c r="VBN48" s="9"/>
      <c r="VBO48" s="308"/>
      <c r="VBP48" s="7"/>
      <c r="VBQ48" s="8"/>
      <c r="VBR48" s="10"/>
      <c r="VBS48" s="9"/>
      <c r="VBT48" s="9"/>
      <c r="VBU48" s="9"/>
      <c r="VBV48" s="308"/>
      <c r="VBW48" s="7"/>
      <c r="VBX48" s="8"/>
      <c r="VBY48" s="10"/>
      <c r="VBZ48" s="9"/>
      <c r="VCA48" s="9"/>
      <c r="VCB48" s="9"/>
      <c r="VCC48" s="308"/>
      <c r="VCD48" s="7"/>
      <c r="VCE48" s="8"/>
      <c r="VCF48" s="10"/>
      <c r="VCG48" s="9"/>
      <c r="VCH48" s="9"/>
      <c r="VCI48" s="9"/>
      <c r="VCJ48" s="308"/>
      <c r="VCK48" s="7"/>
      <c r="VCL48" s="8"/>
      <c r="VCM48" s="10"/>
      <c r="VCN48" s="9"/>
      <c r="VCO48" s="9"/>
      <c r="VCP48" s="9"/>
      <c r="VCQ48" s="308"/>
      <c r="VCR48" s="7"/>
      <c r="VCS48" s="8"/>
      <c r="VCT48" s="10"/>
      <c r="VCU48" s="9"/>
      <c r="VCV48" s="9"/>
      <c r="VCW48" s="9"/>
      <c r="VCX48" s="308"/>
      <c r="VCY48" s="7"/>
      <c r="VCZ48" s="8"/>
      <c r="VDA48" s="10"/>
      <c r="VDB48" s="9"/>
      <c r="VDC48" s="9"/>
      <c r="VDD48" s="9"/>
      <c r="VDE48" s="308"/>
      <c r="VDF48" s="7"/>
      <c r="VDG48" s="8"/>
      <c r="VDH48" s="10"/>
      <c r="VDI48" s="9"/>
      <c r="VDJ48" s="9"/>
      <c r="VDK48" s="9"/>
      <c r="VDL48" s="308"/>
      <c r="VDM48" s="7"/>
      <c r="VDN48" s="8"/>
      <c r="VDO48" s="10"/>
      <c r="VDP48" s="9"/>
      <c r="VDQ48" s="9"/>
      <c r="VDR48" s="9"/>
      <c r="VDS48" s="308"/>
      <c r="VDT48" s="7"/>
      <c r="VDU48" s="8"/>
      <c r="VDV48" s="10"/>
      <c r="VDW48" s="9"/>
      <c r="VDX48" s="9"/>
      <c r="VDY48" s="9"/>
      <c r="VDZ48" s="308"/>
      <c r="VEA48" s="7"/>
      <c r="VEB48" s="8"/>
      <c r="VEC48" s="10"/>
      <c r="VED48" s="9"/>
      <c r="VEE48" s="9"/>
      <c r="VEF48" s="9"/>
      <c r="VEG48" s="308"/>
      <c r="VEH48" s="7"/>
      <c r="VEI48" s="8"/>
      <c r="VEJ48" s="10"/>
      <c r="VEK48" s="9"/>
      <c r="VEL48" s="9"/>
      <c r="VEM48" s="9"/>
      <c r="VEN48" s="308"/>
      <c r="VEO48" s="7"/>
      <c r="VEP48" s="8"/>
      <c r="VEQ48" s="10"/>
      <c r="VER48" s="9"/>
      <c r="VES48" s="9"/>
      <c r="VET48" s="9"/>
      <c r="VEU48" s="308"/>
      <c r="VEV48" s="7"/>
      <c r="VEW48" s="8"/>
      <c r="VEX48" s="10"/>
      <c r="VEY48" s="9"/>
      <c r="VEZ48" s="9"/>
      <c r="VFA48" s="9"/>
      <c r="VFB48" s="308"/>
      <c r="VFC48" s="7"/>
      <c r="VFD48" s="8"/>
      <c r="VFE48" s="10"/>
      <c r="VFF48" s="9"/>
      <c r="VFG48" s="9"/>
      <c r="VFH48" s="9"/>
      <c r="VFI48" s="308"/>
      <c r="VFJ48" s="7"/>
      <c r="VFK48" s="8"/>
      <c r="VFL48" s="10"/>
      <c r="VFM48" s="9"/>
      <c r="VFN48" s="9"/>
      <c r="VFO48" s="9"/>
      <c r="VFP48" s="308"/>
      <c r="VFQ48" s="7"/>
      <c r="VFR48" s="8"/>
      <c r="VFS48" s="10"/>
      <c r="VFT48" s="9"/>
      <c r="VFU48" s="9"/>
      <c r="VFV48" s="9"/>
      <c r="VFW48" s="308"/>
      <c r="VFX48" s="7"/>
      <c r="VFY48" s="8"/>
      <c r="VFZ48" s="10"/>
      <c r="VGA48" s="9"/>
      <c r="VGB48" s="9"/>
      <c r="VGC48" s="9"/>
      <c r="VGD48" s="308"/>
      <c r="VGE48" s="7"/>
      <c r="VGF48" s="8"/>
      <c r="VGG48" s="10"/>
      <c r="VGH48" s="9"/>
      <c r="VGI48" s="9"/>
      <c r="VGJ48" s="9"/>
      <c r="VGK48" s="308"/>
      <c r="VGL48" s="7"/>
      <c r="VGM48" s="8"/>
      <c r="VGN48" s="10"/>
      <c r="VGO48" s="9"/>
      <c r="VGP48" s="9"/>
      <c r="VGQ48" s="9"/>
      <c r="VGR48" s="308"/>
      <c r="VGS48" s="7"/>
      <c r="VGT48" s="8"/>
      <c r="VGU48" s="10"/>
      <c r="VGV48" s="9"/>
      <c r="VGW48" s="9"/>
      <c r="VGX48" s="9"/>
      <c r="VGY48" s="308"/>
      <c r="VGZ48" s="7"/>
      <c r="VHA48" s="8"/>
      <c r="VHB48" s="10"/>
      <c r="VHC48" s="9"/>
      <c r="VHD48" s="9"/>
      <c r="VHE48" s="9"/>
      <c r="VHF48" s="308"/>
      <c r="VHG48" s="7"/>
      <c r="VHH48" s="8"/>
      <c r="VHI48" s="10"/>
      <c r="VHJ48" s="9"/>
      <c r="VHK48" s="9"/>
      <c r="VHL48" s="9"/>
      <c r="VHM48" s="308"/>
      <c r="VHN48" s="7"/>
      <c r="VHO48" s="8"/>
      <c r="VHP48" s="10"/>
      <c r="VHQ48" s="9"/>
      <c r="VHR48" s="9"/>
      <c r="VHS48" s="9"/>
      <c r="VHT48" s="308"/>
      <c r="VHU48" s="7"/>
      <c r="VHV48" s="8"/>
      <c r="VHW48" s="10"/>
      <c r="VHX48" s="9"/>
      <c r="VHY48" s="9"/>
      <c r="VHZ48" s="9"/>
      <c r="VIA48" s="308"/>
      <c r="VIB48" s="7"/>
      <c r="VIC48" s="8"/>
      <c r="VID48" s="10"/>
      <c r="VIE48" s="9"/>
      <c r="VIF48" s="9"/>
      <c r="VIG48" s="9"/>
      <c r="VIH48" s="308"/>
      <c r="VII48" s="7"/>
      <c r="VIJ48" s="8"/>
      <c r="VIK48" s="10"/>
      <c r="VIL48" s="9"/>
      <c r="VIM48" s="9"/>
      <c r="VIN48" s="9"/>
      <c r="VIO48" s="308"/>
      <c r="VIP48" s="7"/>
      <c r="VIQ48" s="8"/>
      <c r="VIR48" s="10"/>
      <c r="VIS48" s="9"/>
      <c r="VIT48" s="9"/>
      <c r="VIU48" s="9"/>
      <c r="VIV48" s="308"/>
      <c r="VIW48" s="7"/>
      <c r="VIX48" s="8"/>
      <c r="VIY48" s="10"/>
      <c r="VIZ48" s="9"/>
      <c r="VJA48" s="9"/>
      <c r="VJB48" s="9"/>
      <c r="VJC48" s="308"/>
      <c r="VJD48" s="7"/>
      <c r="VJE48" s="8"/>
      <c r="VJF48" s="10"/>
      <c r="VJG48" s="9"/>
      <c r="VJH48" s="9"/>
      <c r="VJI48" s="9"/>
      <c r="VJJ48" s="308"/>
      <c r="VJK48" s="7"/>
      <c r="VJL48" s="8"/>
      <c r="VJM48" s="10"/>
      <c r="VJN48" s="9"/>
      <c r="VJO48" s="9"/>
      <c r="VJP48" s="9"/>
      <c r="VJQ48" s="308"/>
      <c r="VJR48" s="7"/>
      <c r="VJS48" s="8"/>
      <c r="VJT48" s="10"/>
      <c r="VJU48" s="9"/>
      <c r="VJV48" s="9"/>
      <c r="VJW48" s="9"/>
      <c r="VJX48" s="308"/>
      <c r="VJY48" s="7"/>
      <c r="VJZ48" s="8"/>
      <c r="VKA48" s="10"/>
      <c r="VKB48" s="9"/>
      <c r="VKC48" s="9"/>
      <c r="VKD48" s="9"/>
      <c r="VKE48" s="308"/>
      <c r="VKF48" s="7"/>
      <c r="VKG48" s="8"/>
      <c r="VKH48" s="10"/>
      <c r="VKI48" s="9"/>
      <c r="VKJ48" s="9"/>
      <c r="VKK48" s="9"/>
      <c r="VKL48" s="308"/>
      <c r="VKM48" s="7"/>
      <c r="VKN48" s="8"/>
      <c r="VKO48" s="10"/>
      <c r="VKP48" s="9"/>
      <c r="VKQ48" s="9"/>
      <c r="VKR48" s="9"/>
      <c r="VKS48" s="308"/>
      <c r="VKT48" s="7"/>
      <c r="VKU48" s="8"/>
      <c r="VKV48" s="10"/>
      <c r="VKW48" s="9"/>
      <c r="VKX48" s="9"/>
      <c r="VKY48" s="9"/>
      <c r="VKZ48" s="308"/>
      <c r="VLA48" s="7"/>
      <c r="VLB48" s="8"/>
      <c r="VLC48" s="10"/>
      <c r="VLD48" s="9"/>
      <c r="VLE48" s="9"/>
      <c r="VLF48" s="9"/>
      <c r="VLG48" s="308"/>
      <c r="VLH48" s="7"/>
      <c r="VLI48" s="8"/>
      <c r="VLJ48" s="10"/>
      <c r="VLK48" s="9"/>
      <c r="VLL48" s="9"/>
      <c r="VLM48" s="9"/>
      <c r="VLN48" s="308"/>
      <c r="VLO48" s="7"/>
      <c r="VLP48" s="8"/>
      <c r="VLQ48" s="10"/>
      <c r="VLR48" s="9"/>
      <c r="VLS48" s="9"/>
      <c r="VLT48" s="9"/>
      <c r="VLU48" s="308"/>
      <c r="VLV48" s="7"/>
      <c r="VLW48" s="8"/>
      <c r="VLX48" s="10"/>
      <c r="VLY48" s="9"/>
      <c r="VLZ48" s="9"/>
      <c r="VMA48" s="9"/>
      <c r="VMB48" s="308"/>
      <c r="VMC48" s="7"/>
      <c r="VMD48" s="8"/>
      <c r="VME48" s="10"/>
      <c r="VMF48" s="9"/>
      <c r="VMG48" s="9"/>
      <c r="VMH48" s="9"/>
      <c r="VMI48" s="308"/>
      <c r="VMJ48" s="7"/>
      <c r="VMK48" s="8"/>
      <c r="VML48" s="10"/>
      <c r="VMM48" s="9"/>
      <c r="VMN48" s="9"/>
      <c r="VMO48" s="9"/>
      <c r="VMP48" s="308"/>
      <c r="VMQ48" s="7"/>
      <c r="VMR48" s="8"/>
      <c r="VMS48" s="10"/>
      <c r="VMT48" s="9"/>
      <c r="VMU48" s="9"/>
      <c r="VMV48" s="9"/>
      <c r="VMW48" s="308"/>
      <c r="VMX48" s="7"/>
      <c r="VMY48" s="8"/>
      <c r="VMZ48" s="10"/>
      <c r="VNA48" s="9"/>
      <c r="VNB48" s="9"/>
      <c r="VNC48" s="9"/>
      <c r="VND48" s="308"/>
      <c r="VNE48" s="7"/>
      <c r="VNF48" s="8"/>
      <c r="VNG48" s="10"/>
      <c r="VNH48" s="9"/>
      <c r="VNI48" s="9"/>
      <c r="VNJ48" s="9"/>
      <c r="VNK48" s="308"/>
      <c r="VNL48" s="7"/>
      <c r="VNM48" s="8"/>
      <c r="VNN48" s="10"/>
      <c r="VNO48" s="9"/>
      <c r="VNP48" s="9"/>
      <c r="VNQ48" s="9"/>
      <c r="VNR48" s="308"/>
      <c r="VNS48" s="7"/>
      <c r="VNT48" s="8"/>
      <c r="VNU48" s="10"/>
      <c r="VNV48" s="9"/>
      <c r="VNW48" s="9"/>
      <c r="VNX48" s="9"/>
      <c r="VNY48" s="308"/>
      <c r="VNZ48" s="7"/>
      <c r="VOA48" s="8"/>
      <c r="VOB48" s="10"/>
      <c r="VOC48" s="9"/>
      <c r="VOD48" s="9"/>
      <c r="VOE48" s="9"/>
      <c r="VOF48" s="308"/>
      <c r="VOG48" s="7"/>
      <c r="VOH48" s="8"/>
      <c r="VOI48" s="10"/>
      <c r="VOJ48" s="9"/>
      <c r="VOK48" s="9"/>
      <c r="VOL48" s="9"/>
      <c r="VOM48" s="308"/>
      <c r="VON48" s="7"/>
      <c r="VOO48" s="8"/>
      <c r="VOP48" s="10"/>
      <c r="VOQ48" s="9"/>
      <c r="VOR48" s="9"/>
      <c r="VOS48" s="9"/>
      <c r="VOT48" s="308"/>
      <c r="VOU48" s="7"/>
      <c r="VOV48" s="8"/>
      <c r="VOW48" s="10"/>
      <c r="VOX48" s="9"/>
      <c r="VOY48" s="9"/>
      <c r="VOZ48" s="9"/>
      <c r="VPA48" s="308"/>
      <c r="VPB48" s="7"/>
      <c r="VPC48" s="8"/>
      <c r="VPD48" s="10"/>
      <c r="VPE48" s="9"/>
      <c r="VPF48" s="9"/>
      <c r="VPG48" s="9"/>
      <c r="VPH48" s="308"/>
      <c r="VPI48" s="7"/>
      <c r="VPJ48" s="8"/>
      <c r="VPK48" s="10"/>
      <c r="VPL48" s="9"/>
      <c r="VPM48" s="9"/>
      <c r="VPN48" s="9"/>
      <c r="VPO48" s="308"/>
      <c r="VPP48" s="7"/>
      <c r="VPQ48" s="8"/>
      <c r="VPR48" s="10"/>
      <c r="VPS48" s="9"/>
      <c r="VPT48" s="9"/>
      <c r="VPU48" s="9"/>
      <c r="VPV48" s="308"/>
      <c r="VPW48" s="7"/>
      <c r="VPX48" s="8"/>
      <c r="VPY48" s="10"/>
      <c r="VPZ48" s="9"/>
      <c r="VQA48" s="9"/>
      <c r="VQB48" s="9"/>
      <c r="VQC48" s="308"/>
      <c r="VQD48" s="7"/>
      <c r="VQE48" s="8"/>
      <c r="VQF48" s="10"/>
      <c r="VQG48" s="9"/>
      <c r="VQH48" s="9"/>
      <c r="VQI48" s="9"/>
      <c r="VQJ48" s="308"/>
      <c r="VQK48" s="7"/>
      <c r="VQL48" s="8"/>
      <c r="VQM48" s="10"/>
      <c r="VQN48" s="9"/>
      <c r="VQO48" s="9"/>
      <c r="VQP48" s="9"/>
      <c r="VQQ48" s="308"/>
      <c r="VQR48" s="7"/>
      <c r="VQS48" s="8"/>
      <c r="VQT48" s="10"/>
      <c r="VQU48" s="9"/>
      <c r="VQV48" s="9"/>
      <c r="VQW48" s="9"/>
      <c r="VQX48" s="308"/>
      <c r="VQY48" s="7"/>
      <c r="VQZ48" s="8"/>
      <c r="VRA48" s="10"/>
      <c r="VRB48" s="9"/>
      <c r="VRC48" s="9"/>
      <c r="VRD48" s="9"/>
      <c r="VRE48" s="308"/>
      <c r="VRF48" s="7"/>
      <c r="VRG48" s="8"/>
      <c r="VRH48" s="10"/>
      <c r="VRI48" s="9"/>
      <c r="VRJ48" s="9"/>
      <c r="VRK48" s="9"/>
      <c r="VRL48" s="308"/>
      <c r="VRM48" s="7"/>
      <c r="VRN48" s="8"/>
      <c r="VRO48" s="10"/>
      <c r="VRP48" s="9"/>
      <c r="VRQ48" s="9"/>
      <c r="VRR48" s="9"/>
      <c r="VRS48" s="308"/>
      <c r="VRT48" s="7"/>
      <c r="VRU48" s="8"/>
      <c r="VRV48" s="10"/>
      <c r="VRW48" s="9"/>
      <c r="VRX48" s="9"/>
      <c r="VRY48" s="9"/>
      <c r="VRZ48" s="308"/>
      <c r="VSA48" s="7"/>
      <c r="VSB48" s="8"/>
      <c r="VSC48" s="10"/>
      <c r="VSD48" s="9"/>
      <c r="VSE48" s="9"/>
      <c r="VSF48" s="9"/>
      <c r="VSG48" s="308"/>
      <c r="VSH48" s="7"/>
      <c r="VSI48" s="8"/>
      <c r="VSJ48" s="10"/>
      <c r="VSK48" s="9"/>
      <c r="VSL48" s="9"/>
      <c r="VSM48" s="9"/>
      <c r="VSN48" s="308"/>
      <c r="VSO48" s="7"/>
      <c r="VSP48" s="8"/>
      <c r="VSQ48" s="10"/>
      <c r="VSR48" s="9"/>
      <c r="VSS48" s="9"/>
      <c r="VST48" s="9"/>
      <c r="VSU48" s="308"/>
      <c r="VSV48" s="7"/>
      <c r="VSW48" s="8"/>
      <c r="VSX48" s="10"/>
      <c r="VSY48" s="9"/>
      <c r="VSZ48" s="9"/>
      <c r="VTA48" s="9"/>
      <c r="VTB48" s="308"/>
      <c r="VTC48" s="7"/>
      <c r="VTD48" s="8"/>
      <c r="VTE48" s="10"/>
      <c r="VTF48" s="9"/>
      <c r="VTG48" s="9"/>
      <c r="VTH48" s="9"/>
      <c r="VTI48" s="308"/>
      <c r="VTJ48" s="7"/>
      <c r="VTK48" s="8"/>
      <c r="VTL48" s="10"/>
      <c r="VTM48" s="9"/>
      <c r="VTN48" s="9"/>
      <c r="VTO48" s="9"/>
      <c r="VTP48" s="308"/>
      <c r="VTQ48" s="7"/>
      <c r="VTR48" s="8"/>
      <c r="VTS48" s="10"/>
      <c r="VTT48" s="9"/>
      <c r="VTU48" s="9"/>
      <c r="VTV48" s="9"/>
      <c r="VTW48" s="308"/>
      <c r="VTX48" s="7"/>
      <c r="VTY48" s="8"/>
      <c r="VTZ48" s="10"/>
      <c r="VUA48" s="9"/>
      <c r="VUB48" s="9"/>
      <c r="VUC48" s="9"/>
      <c r="VUD48" s="308"/>
      <c r="VUE48" s="7"/>
      <c r="VUF48" s="8"/>
      <c r="VUG48" s="10"/>
      <c r="VUH48" s="9"/>
      <c r="VUI48" s="9"/>
      <c r="VUJ48" s="9"/>
      <c r="VUK48" s="308"/>
      <c r="VUL48" s="7"/>
      <c r="VUM48" s="8"/>
      <c r="VUN48" s="10"/>
      <c r="VUO48" s="9"/>
      <c r="VUP48" s="9"/>
      <c r="VUQ48" s="9"/>
      <c r="VUR48" s="308"/>
      <c r="VUS48" s="7"/>
      <c r="VUT48" s="8"/>
      <c r="VUU48" s="10"/>
      <c r="VUV48" s="9"/>
      <c r="VUW48" s="9"/>
      <c r="VUX48" s="9"/>
      <c r="VUY48" s="308"/>
      <c r="VUZ48" s="7"/>
      <c r="VVA48" s="8"/>
      <c r="VVB48" s="10"/>
      <c r="VVC48" s="9"/>
      <c r="VVD48" s="9"/>
      <c r="VVE48" s="9"/>
      <c r="VVF48" s="308"/>
      <c r="VVG48" s="7"/>
      <c r="VVH48" s="8"/>
      <c r="VVI48" s="10"/>
      <c r="VVJ48" s="9"/>
      <c r="VVK48" s="9"/>
      <c r="VVL48" s="9"/>
      <c r="VVM48" s="308"/>
      <c r="VVN48" s="7"/>
      <c r="VVO48" s="8"/>
      <c r="VVP48" s="10"/>
      <c r="VVQ48" s="9"/>
      <c r="VVR48" s="9"/>
      <c r="VVS48" s="9"/>
      <c r="VVT48" s="308"/>
      <c r="VVU48" s="7"/>
      <c r="VVV48" s="8"/>
      <c r="VVW48" s="10"/>
      <c r="VVX48" s="9"/>
      <c r="VVY48" s="9"/>
      <c r="VVZ48" s="9"/>
      <c r="VWA48" s="308"/>
      <c r="VWB48" s="7"/>
      <c r="VWC48" s="8"/>
      <c r="VWD48" s="10"/>
      <c r="VWE48" s="9"/>
      <c r="VWF48" s="9"/>
      <c r="VWG48" s="9"/>
      <c r="VWH48" s="308"/>
      <c r="VWI48" s="7"/>
      <c r="VWJ48" s="8"/>
      <c r="VWK48" s="10"/>
      <c r="VWL48" s="9"/>
      <c r="VWM48" s="9"/>
      <c r="VWN48" s="9"/>
      <c r="VWO48" s="308"/>
      <c r="VWP48" s="7"/>
      <c r="VWQ48" s="8"/>
      <c r="VWR48" s="10"/>
      <c r="VWS48" s="9"/>
      <c r="VWT48" s="9"/>
      <c r="VWU48" s="9"/>
      <c r="VWV48" s="308"/>
      <c r="VWW48" s="7"/>
      <c r="VWX48" s="8"/>
      <c r="VWY48" s="10"/>
      <c r="VWZ48" s="9"/>
      <c r="VXA48" s="9"/>
      <c r="VXB48" s="9"/>
      <c r="VXC48" s="308"/>
      <c r="VXD48" s="7"/>
      <c r="VXE48" s="8"/>
      <c r="VXF48" s="10"/>
      <c r="VXG48" s="9"/>
      <c r="VXH48" s="9"/>
      <c r="VXI48" s="9"/>
      <c r="VXJ48" s="308"/>
      <c r="VXK48" s="7"/>
      <c r="VXL48" s="8"/>
      <c r="VXM48" s="10"/>
      <c r="VXN48" s="9"/>
      <c r="VXO48" s="9"/>
      <c r="VXP48" s="9"/>
      <c r="VXQ48" s="308"/>
      <c r="VXR48" s="7"/>
      <c r="VXS48" s="8"/>
      <c r="VXT48" s="10"/>
      <c r="VXU48" s="9"/>
      <c r="VXV48" s="9"/>
      <c r="VXW48" s="9"/>
      <c r="VXX48" s="308"/>
      <c r="VXY48" s="7"/>
      <c r="VXZ48" s="8"/>
      <c r="VYA48" s="10"/>
      <c r="VYB48" s="9"/>
      <c r="VYC48" s="9"/>
      <c r="VYD48" s="9"/>
      <c r="VYE48" s="308"/>
      <c r="VYF48" s="7"/>
      <c r="VYG48" s="8"/>
      <c r="VYH48" s="10"/>
      <c r="VYI48" s="9"/>
      <c r="VYJ48" s="9"/>
      <c r="VYK48" s="9"/>
      <c r="VYL48" s="308"/>
      <c r="VYM48" s="7"/>
      <c r="VYN48" s="8"/>
      <c r="VYO48" s="10"/>
      <c r="VYP48" s="9"/>
      <c r="VYQ48" s="9"/>
      <c r="VYR48" s="9"/>
      <c r="VYS48" s="308"/>
      <c r="VYT48" s="7"/>
      <c r="VYU48" s="8"/>
      <c r="VYV48" s="10"/>
      <c r="VYW48" s="9"/>
      <c r="VYX48" s="9"/>
      <c r="VYY48" s="9"/>
      <c r="VYZ48" s="308"/>
      <c r="VZA48" s="7"/>
      <c r="VZB48" s="8"/>
      <c r="VZC48" s="10"/>
      <c r="VZD48" s="9"/>
      <c r="VZE48" s="9"/>
      <c r="VZF48" s="9"/>
      <c r="VZG48" s="308"/>
      <c r="VZH48" s="7"/>
      <c r="VZI48" s="8"/>
      <c r="VZJ48" s="10"/>
      <c r="VZK48" s="9"/>
      <c r="VZL48" s="9"/>
      <c r="VZM48" s="9"/>
      <c r="VZN48" s="308"/>
      <c r="VZO48" s="7"/>
      <c r="VZP48" s="8"/>
      <c r="VZQ48" s="10"/>
      <c r="VZR48" s="9"/>
      <c r="VZS48" s="9"/>
      <c r="VZT48" s="9"/>
      <c r="VZU48" s="308"/>
      <c r="VZV48" s="7"/>
      <c r="VZW48" s="8"/>
      <c r="VZX48" s="10"/>
      <c r="VZY48" s="9"/>
      <c r="VZZ48" s="9"/>
      <c r="WAA48" s="9"/>
      <c r="WAB48" s="308"/>
      <c r="WAC48" s="7"/>
      <c r="WAD48" s="8"/>
      <c r="WAE48" s="10"/>
      <c r="WAF48" s="9"/>
      <c r="WAG48" s="9"/>
      <c r="WAH48" s="9"/>
      <c r="WAI48" s="308"/>
      <c r="WAJ48" s="7"/>
      <c r="WAK48" s="8"/>
      <c r="WAL48" s="10"/>
      <c r="WAM48" s="9"/>
      <c r="WAN48" s="9"/>
      <c r="WAO48" s="9"/>
      <c r="WAP48" s="308"/>
      <c r="WAQ48" s="7"/>
      <c r="WAR48" s="8"/>
      <c r="WAS48" s="10"/>
      <c r="WAT48" s="9"/>
      <c r="WAU48" s="9"/>
      <c r="WAV48" s="9"/>
      <c r="WAW48" s="308"/>
      <c r="WAX48" s="7"/>
      <c r="WAY48" s="8"/>
      <c r="WAZ48" s="10"/>
      <c r="WBA48" s="9"/>
      <c r="WBB48" s="9"/>
      <c r="WBC48" s="9"/>
      <c r="WBD48" s="308"/>
      <c r="WBE48" s="7"/>
      <c r="WBF48" s="8"/>
      <c r="WBG48" s="10"/>
      <c r="WBH48" s="9"/>
      <c r="WBI48" s="9"/>
      <c r="WBJ48" s="9"/>
      <c r="WBK48" s="308"/>
      <c r="WBL48" s="7"/>
      <c r="WBM48" s="8"/>
      <c r="WBN48" s="10"/>
      <c r="WBO48" s="9"/>
      <c r="WBP48" s="9"/>
      <c r="WBQ48" s="9"/>
      <c r="WBR48" s="308"/>
      <c r="WBS48" s="7"/>
      <c r="WBT48" s="8"/>
      <c r="WBU48" s="10"/>
      <c r="WBV48" s="9"/>
      <c r="WBW48" s="9"/>
      <c r="WBX48" s="9"/>
      <c r="WBY48" s="308"/>
      <c r="WBZ48" s="7"/>
      <c r="WCA48" s="8"/>
      <c r="WCB48" s="10"/>
      <c r="WCC48" s="9"/>
      <c r="WCD48" s="9"/>
      <c r="WCE48" s="9"/>
      <c r="WCF48" s="308"/>
      <c r="WCG48" s="7"/>
      <c r="WCH48" s="8"/>
      <c r="WCI48" s="10"/>
      <c r="WCJ48" s="9"/>
      <c r="WCK48" s="9"/>
      <c r="WCL48" s="9"/>
      <c r="WCM48" s="308"/>
      <c r="WCN48" s="7"/>
      <c r="WCO48" s="8"/>
      <c r="WCP48" s="10"/>
      <c r="WCQ48" s="9"/>
      <c r="WCR48" s="9"/>
      <c r="WCS48" s="9"/>
      <c r="WCT48" s="308"/>
      <c r="WCU48" s="7"/>
      <c r="WCV48" s="8"/>
      <c r="WCW48" s="10"/>
      <c r="WCX48" s="9"/>
      <c r="WCY48" s="9"/>
      <c r="WCZ48" s="9"/>
      <c r="WDA48" s="308"/>
      <c r="WDB48" s="7"/>
      <c r="WDC48" s="8"/>
      <c r="WDD48" s="10"/>
      <c r="WDE48" s="9"/>
      <c r="WDF48" s="9"/>
      <c r="WDG48" s="9"/>
      <c r="WDH48" s="308"/>
      <c r="WDI48" s="7"/>
      <c r="WDJ48" s="8"/>
      <c r="WDK48" s="10"/>
      <c r="WDL48" s="9"/>
      <c r="WDM48" s="9"/>
      <c r="WDN48" s="9"/>
      <c r="WDO48" s="308"/>
      <c r="WDP48" s="7"/>
      <c r="WDQ48" s="8"/>
      <c r="WDR48" s="10"/>
      <c r="WDS48" s="9"/>
      <c r="WDT48" s="9"/>
      <c r="WDU48" s="9"/>
      <c r="WDV48" s="308"/>
      <c r="WDW48" s="7"/>
      <c r="WDX48" s="8"/>
      <c r="WDY48" s="10"/>
      <c r="WDZ48" s="9"/>
      <c r="WEA48" s="9"/>
      <c r="WEB48" s="9"/>
      <c r="WEC48" s="308"/>
      <c r="WED48" s="7"/>
      <c r="WEE48" s="8"/>
      <c r="WEF48" s="10"/>
      <c r="WEG48" s="9"/>
      <c r="WEH48" s="9"/>
      <c r="WEI48" s="9"/>
      <c r="WEJ48" s="308"/>
      <c r="WEK48" s="7"/>
      <c r="WEL48" s="8"/>
      <c r="WEM48" s="10"/>
      <c r="WEN48" s="9"/>
      <c r="WEO48" s="9"/>
      <c r="WEP48" s="9"/>
      <c r="WEQ48" s="308"/>
      <c r="WER48" s="7"/>
      <c r="WES48" s="8"/>
      <c r="WET48" s="10"/>
      <c r="WEU48" s="9"/>
      <c r="WEV48" s="9"/>
      <c r="WEW48" s="9"/>
      <c r="WEX48" s="308"/>
      <c r="WEY48" s="7"/>
      <c r="WEZ48" s="8"/>
      <c r="WFA48" s="10"/>
      <c r="WFB48" s="9"/>
      <c r="WFC48" s="9"/>
      <c r="WFD48" s="9"/>
      <c r="WFE48" s="308"/>
      <c r="WFF48" s="7"/>
      <c r="WFG48" s="8"/>
      <c r="WFH48" s="10"/>
      <c r="WFI48" s="9"/>
      <c r="WFJ48" s="9"/>
      <c r="WFK48" s="9"/>
      <c r="WFL48" s="308"/>
      <c r="WFM48" s="7"/>
      <c r="WFN48" s="8"/>
      <c r="WFO48" s="10"/>
      <c r="WFP48" s="9"/>
      <c r="WFQ48" s="9"/>
      <c r="WFR48" s="9"/>
      <c r="WFS48" s="308"/>
      <c r="WFT48" s="7"/>
      <c r="WFU48" s="8"/>
      <c r="WFV48" s="10"/>
      <c r="WFW48" s="9"/>
      <c r="WFX48" s="9"/>
      <c r="WFY48" s="9"/>
      <c r="WFZ48" s="308"/>
      <c r="WGA48" s="7"/>
      <c r="WGB48" s="8"/>
      <c r="WGC48" s="10"/>
      <c r="WGD48" s="9"/>
      <c r="WGE48" s="9"/>
      <c r="WGF48" s="9"/>
      <c r="WGG48" s="308"/>
      <c r="WGH48" s="7"/>
      <c r="WGI48" s="8"/>
      <c r="WGJ48" s="10"/>
      <c r="WGK48" s="9"/>
      <c r="WGL48" s="9"/>
      <c r="WGM48" s="9"/>
      <c r="WGN48" s="308"/>
      <c r="WGO48" s="7"/>
      <c r="WGP48" s="8"/>
      <c r="WGQ48" s="10"/>
      <c r="WGR48" s="9"/>
      <c r="WGS48" s="9"/>
      <c r="WGT48" s="9"/>
      <c r="WGU48" s="308"/>
      <c r="WGV48" s="7"/>
      <c r="WGW48" s="8"/>
      <c r="WGX48" s="10"/>
      <c r="WGY48" s="9"/>
      <c r="WGZ48" s="9"/>
      <c r="WHA48" s="9"/>
      <c r="WHB48" s="308"/>
      <c r="WHC48" s="7"/>
      <c r="WHD48" s="8"/>
      <c r="WHE48" s="10"/>
      <c r="WHF48" s="9"/>
      <c r="WHG48" s="9"/>
      <c r="WHH48" s="9"/>
      <c r="WHI48" s="308"/>
      <c r="WHJ48" s="7"/>
      <c r="WHK48" s="8"/>
      <c r="WHL48" s="10"/>
      <c r="WHM48" s="9"/>
      <c r="WHN48" s="9"/>
      <c r="WHO48" s="9"/>
      <c r="WHP48" s="308"/>
      <c r="WHQ48" s="7"/>
      <c r="WHR48" s="8"/>
      <c r="WHS48" s="10"/>
      <c r="WHT48" s="9"/>
      <c r="WHU48" s="9"/>
      <c r="WHV48" s="9"/>
      <c r="WHW48" s="308"/>
      <c r="WHX48" s="7"/>
      <c r="WHY48" s="8"/>
      <c r="WHZ48" s="10"/>
      <c r="WIA48" s="9"/>
      <c r="WIB48" s="9"/>
      <c r="WIC48" s="9"/>
      <c r="WID48" s="308"/>
      <c r="WIE48" s="7"/>
      <c r="WIF48" s="8"/>
      <c r="WIG48" s="10"/>
      <c r="WIH48" s="9"/>
      <c r="WII48" s="9"/>
      <c r="WIJ48" s="9"/>
      <c r="WIK48" s="308"/>
      <c r="WIL48" s="7"/>
      <c r="WIM48" s="8"/>
      <c r="WIN48" s="10"/>
      <c r="WIO48" s="9"/>
      <c r="WIP48" s="9"/>
      <c r="WIQ48" s="9"/>
      <c r="WIR48" s="308"/>
      <c r="WIS48" s="7"/>
      <c r="WIT48" s="8"/>
      <c r="WIU48" s="10"/>
      <c r="WIV48" s="9"/>
      <c r="WIW48" s="9"/>
      <c r="WIX48" s="9"/>
      <c r="WIY48" s="308"/>
      <c r="WIZ48" s="7"/>
      <c r="WJA48" s="8"/>
      <c r="WJB48" s="10"/>
      <c r="WJC48" s="9"/>
      <c r="WJD48" s="9"/>
      <c r="WJE48" s="9"/>
      <c r="WJF48" s="308"/>
      <c r="WJG48" s="7"/>
      <c r="WJH48" s="8"/>
      <c r="WJI48" s="10"/>
      <c r="WJJ48" s="9"/>
      <c r="WJK48" s="9"/>
      <c r="WJL48" s="9"/>
      <c r="WJM48" s="308"/>
      <c r="WJN48" s="7"/>
      <c r="WJO48" s="8"/>
      <c r="WJP48" s="10"/>
      <c r="WJQ48" s="9"/>
      <c r="WJR48" s="9"/>
      <c r="WJS48" s="9"/>
      <c r="WJT48" s="308"/>
      <c r="WJU48" s="7"/>
      <c r="WJV48" s="8"/>
      <c r="WJW48" s="10"/>
      <c r="WJX48" s="9"/>
      <c r="WJY48" s="9"/>
      <c r="WJZ48" s="9"/>
      <c r="WKA48" s="308"/>
      <c r="WKB48" s="7"/>
      <c r="WKC48" s="8"/>
      <c r="WKD48" s="10"/>
      <c r="WKE48" s="9"/>
      <c r="WKF48" s="9"/>
      <c r="WKG48" s="9"/>
      <c r="WKH48" s="308"/>
      <c r="WKI48" s="7"/>
      <c r="WKJ48" s="8"/>
      <c r="WKK48" s="10"/>
      <c r="WKL48" s="9"/>
      <c r="WKM48" s="9"/>
      <c r="WKN48" s="9"/>
      <c r="WKO48" s="308"/>
      <c r="WKP48" s="7"/>
      <c r="WKQ48" s="8"/>
      <c r="WKR48" s="10"/>
      <c r="WKS48" s="9"/>
      <c r="WKT48" s="9"/>
      <c r="WKU48" s="9"/>
      <c r="WKV48" s="308"/>
      <c r="WKW48" s="7"/>
      <c r="WKX48" s="8"/>
      <c r="WKY48" s="10"/>
      <c r="WKZ48" s="9"/>
      <c r="WLA48" s="9"/>
      <c r="WLB48" s="9"/>
      <c r="WLC48" s="308"/>
      <c r="WLD48" s="7"/>
      <c r="WLE48" s="8"/>
      <c r="WLF48" s="10"/>
      <c r="WLG48" s="9"/>
      <c r="WLH48" s="9"/>
      <c r="WLI48" s="9"/>
      <c r="WLJ48" s="308"/>
      <c r="WLK48" s="7"/>
      <c r="WLL48" s="8"/>
      <c r="WLM48" s="10"/>
      <c r="WLN48" s="9"/>
      <c r="WLO48" s="9"/>
      <c r="WLP48" s="9"/>
      <c r="WLQ48" s="308"/>
      <c r="WLR48" s="7"/>
      <c r="WLS48" s="8"/>
      <c r="WLT48" s="10"/>
      <c r="WLU48" s="9"/>
      <c r="WLV48" s="9"/>
      <c r="WLW48" s="9"/>
      <c r="WLX48" s="308"/>
      <c r="WLY48" s="7"/>
      <c r="WLZ48" s="8"/>
      <c r="WMA48" s="10"/>
      <c r="WMB48" s="9"/>
      <c r="WMC48" s="9"/>
      <c r="WMD48" s="9"/>
      <c r="WME48" s="308"/>
      <c r="WMF48" s="7"/>
      <c r="WMG48" s="8"/>
      <c r="WMH48" s="10"/>
      <c r="WMI48" s="9"/>
      <c r="WMJ48" s="9"/>
      <c r="WMK48" s="9"/>
      <c r="WML48" s="308"/>
      <c r="WMM48" s="7"/>
      <c r="WMN48" s="8"/>
      <c r="WMO48" s="10"/>
      <c r="WMP48" s="9"/>
      <c r="WMQ48" s="9"/>
      <c r="WMR48" s="9"/>
      <c r="WMS48" s="308"/>
      <c r="WMT48" s="7"/>
      <c r="WMU48" s="8"/>
      <c r="WMV48" s="10"/>
      <c r="WMW48" s="9"/>
      <c r="WMX48" s="9"/>
      <c r="WMY48" s="9"/>
      <c r="WMZ48" s="308"/>
      <c r="WNA48" s="7"/>
      <c r="WNB48" s="8"/>
      <c r="WNC48" s="10"/>
      <c r="WND48" s="9"/>
      <c r="WNE48" s="9"/>
      <c r="WNF48" s="9"/>
      <c r="WNG48" s="308"/>
      <c r="WNH48" s="7"/>
      <c r="WNI48" s="8"/>
      <c r="WNJ48" s="10"/>
      <c r="WNK48" s="9"/>
      <c r="WNL48" s="9"/>
      <c r="WNM48" s="9"/>
      <c r="WNN48" s="308"/>
      <c r="WNO48" s="7"/>
      <c r="WNP48" s="8"/>
      <c r="WNQ48" s="10"/>
      <c r="WNR48" s="9"/>
      <c r="WNS48" s="9"/>
      <c r="WNT48" s="9"/>
      <c r="WNU48" s="308"/>
      <c r="WNV48" s="7"/>
      <c r="WNW48" s="8"/>
      <c r="WNX48" s="10"/>
      <c r="WNY48" s="9"/>
      <c r="WNZ48" s="9"/>
      <c r="WOA48" s="9"/>
      <c r="WOB48" s="308"/>
      <c r="WOC48" s="7"/>
      <c r="WOD48" s="8"/>
      <c r="WOE48" s="10"/>
      <c r="WOF48" s="9"/>
      <c r="WOG48" s="9"/>
      <c r="WOH48" s="9"/>
      <c r="WOI48" s="308"/>
      <c r="WOJ48" s="7"/>
      <c r="WOK48" s="8"/>
      <c r="WOL48" s="10"/>
      <c r="WOM48" s="9"/>
      <c r="WON48" s="9"/>
      <c r="WOO48" s="9"/>
      <c r="WOP48" s="308"/>
      <c r="WOQ48" s="7"/>
      <c r="WOR48" s="8"/>
      <c r="WOS48" s="10"/>
      <c r="WOT48" s="9"/>
      <c r="WOU48" s="9"/>
      <c r="WOV48" s="9"/>
      <c r="WOW48" s="308"/>
      <c r="WOX48" s="7"/>
      <c r="WOY48" s="8"/>
      <c r="WOZ48" s="10"/>
      <c r="WPA48" s="9"/>
      <c r="WPB48" s="9"/>
      <c r="WPC48" s="9"/>
      <c r="WPD48" s="308"/>
      <c r="WPE48" s="7"/>
      <c r="WPF48" s="8"/>
      <c r="WPG48" s="10"/>
      <c r="WPH48" s="9"/>
      <c r="WPI48" s="9"/>
      <c r="WPJ48" s="9"/>
      <c r="WPK48" s="308"/>
      <c r="WPL48" s="7"/>
      <c r="WPM48" s="8"/>
      <c r="WPN48" s="10"/>
      <c r="WPO48" s="9"/>
      <c r="WPP48" s="9"/>
      <c r="WPQ48" s="9"/>
      <c r="WPR48" s="308"/>
      <c r="WPS48" s="7"/>
      <c r="WPT48" s="8"/>
      <c r="WPU48" s="10"/>
      <c r="WPV48" s="9"/>
      <c r="WPW48" s="9"/>
      <c r="WPX48" s="9"/>
      <c r="WPY48" s="308"/>
      <c r="WPZ48" s="7"/>
      <c r="WQA48" s="8"/>
      <c r="WQB48" s="10"/>
      <c r="WQC48" s="9"/>
      <c r="WQD48" s="9"/>
      <c r="WQE48" s="9"/>
      <c r="WQF48" s="308"/>
      <c r="WQG48" s="7"/>
      <c r="WQH48" s="8"/>
      <c r="WQI48" s="10"/>
      <c r="WQJ48" s="9"/>
      <c r="WQK48" s="9"/>
      <c r="WQL48" s="9"/>
      <c r="WQM48" s="308"/>
      <c r="WQN48" s="7"/>
      <c r="WQO48" s="8"/>
      <c r="WQP48" s="10"/>
      <c r="WQQ48" s="9"/>
      <c r="WQR48" s="9"/>
      <c r="WQS48" s="9"/>
      <c r="WQT48" s="308"/>
      <c r="WQU48" s="7"/>
      <c r="WQV48" s="8"/>
      <c r="WQW48" s="10"/>
      <c r="WQX48" s="9"/>
      <c r="WQY48" s="9"/>
      <c r="WQZ48" s="9"/>
      <c r="WRA48" s="308"/>
      <c r="WRB48" s="7"/>
      <c r="WRC48" s="8"/>
      <c r="WRD48" s="10"/>
      <c r="WRE48" s="9"/>
      <c r="WRF48" s="9"/>
      <c r="WRG48" s="9"/>
      <c r="WRH48" s="308"/>
      <c r="WRI48" s="7"/>
      <c r="WRJ48" s="8"/>
      <c r="WRK48" s="10"/>
      <c r="WRL48" s="9"/>
      <c r="WRM48" s="9"/>
      <c r="WRN48" s="9"/>
      <c r="WRO48" s="308"/>
      <c r="WRP48" s="7"/>
      <c r="WRQ48" s="8"/>
      <c r="WRR48" s="10"/>
      <c r="WRS48" s="9"/>
      <c r="WRT48" s="9"/>
      <c r="WRU48" s="9"/>
      <c r="WRV48" s="308"/>
      <c r="WRW48" s="7"/>
      <c r="WRX48" s="8"/>
      <c r="WRY48" s="10"/>
      <c r="WRZ48" s="9"/>
      <c r="WSA48" s="9"/>
      <c r="WSB48" s="9"/>
      <c r="WSC48" s="308"/>
      <c r="WSD48" s="7"/>
      <c r="WSE48" s="8"/>
      <c r="WSF48" s="10"/>
      <c r="WSG48" s="9"/>
      <c r="WSH48" s="9"/>
      <c r="WSI48" s="9"/>
      <c r="WSJ48" s="308"/>
      <c r="WSK48" s="7"/>
      <c r="WSL48" s="8"/>
      <c r="WSM48" s="10"/>
      <c r="WSN48" s="9"/>
      <c r="WSO48" s="9"/>
      <c r="WSP48" s="9"/>
      <c r="WSQ48" s="308"/>
      <c r="WSR48" s="7"/>
      <c r="WSS48" s="8"/>
      <c r="WST48" s="10"/>
      <c r="WSU48" s="9"/>
      <c r="WSV48" s="9"/>
      <c r="WSW48" s="9"/>
      <c r="WSX48" s="308"/>
      <c r="WSY48" s="7"/>
      <c r="WSZ48" s="8"/>
      <c r="WTA48" s="10"/>
      <c r="WTB48" s="9"/>
      <c r="WTC48" s="9"/>
      <c r="WTD48" s="9"/>
      <c r="WTE48" s="308"/>
      <c r="WTF48" s="7"/>
      <c r="WTG48" s="8"/>
      <c r="WTH48" s="10"/>
      <c r="WTI48" s="9"/>
      <c r="WTJ48" s="9"/>
      <c r="WTK48" s="9"/>
      <c r="WTL48" s="308"/>
      <c r="WTM48" s="7"/>
      <c r="WTN48" s="8"/>
      <c r="WTO48" s="10"/>
      <c r="WTP48" s="9"/>
      <c r="WTQ48" s="9"/>
      <c r="WTR48" s="9"/>
      <c r="WTS48" s="308"/>
      <c r="WTT48" s="7"/>
      <c r="WTU48" s="8"/>
      <c r="WTV48" s="10"/>
      <c r="WTW48" s="9"/>
      <c r="WTX48" s="9"/>
      <c r="WTY48" s="9"/>
      <c r="WTZ48" s="308"/>
      <c r="WUA48" s="7"/>
      <c r="WUB48" s="8"/>
      <c r="WUC48" s="10"/>
      <c r="WUD48" s="9"/>
      <c r="WUE48" s="9"/>
      <c r="WUF48" s="9"/>
      <c r="WUG48" s="308"/>
      <c r="WUH48" s="7"/>
      <c r="WUI48" s="8"/>
      <c r="WUJ48" s="10"/>
      <c r="WUK48" s="9"/>
      <c r="WUL48" s="9"/>
      <c r="WUM48" s="9"/>
      <c r="WUN48" s="308"/>
      <c r="WUO48" s="7"/>
      <c r="WUP48" s="8"/>
      <c r="WUQ48" s="10"/>
      <c r="WUR48" s="9"/>
      <c r="WUS48" s="9"/>
      <c r="WUT48" s="9"/>
      <c r="WUU48" s="308"/>
      <c r="WUV48" s="7"/>
      <c r="WUW48" s="8"/>
      <c r="WUX48" s="10"/>
      <c r="WUY48" s="9"/>
      <c r="WUZ48" s="9"/>
      <c r="WVA48" s="9"/>
      <c r="WVB48" s="308"/>
      <c r="WVC48" s="7"/>
      <c r="WVD48" s="8"/>
      <c r="WVE48" s="10"/>
      <c r="WVF48" s="9"/>
      <c r="WVG48" s="9"/>
      <c r="WVH48" s="9"/>
      <c r="WVI48" s="308"/>
      <c r="WVJ48" s="7"/>
      <c r="WVK48" s="8"/>
      <c r="WVL48" s="10"/>
      <c r="WVM48" s="9"/>
      <c r="WVN48" s="9"/>
      <c r="WVO48" s="9"/>
      <c r="WVP48" s="308"/>
      <c r="WVQ48" s="7"/>
      <c r="WVR48" s="8"/>
      <c r="WVS48" s="10"/>
      <c r="WVT48" s="9"/>
      <c r="WVU48" s="9"/>
      <c r="WVV48" s="9"/>
      <c r="WVW48" s="308"/>
      <c r="WVX48" s="7"/>
      <c r="WVY48" s="8"/>
      <c r="WVZ48" s="10"/>
      <c r="WWA48" s="9"/>
      <c r="WWB48" s="9"/>
      <c r="WWC48" s="9"/>
      <c r="WWD48" s="308"/>
      <c r="WWE48" s="7"/>
      <c r="WWF48" s="8"/>
      <c r="WWG48" s="10"/>
      <c r="WWH48" s="9"/>
      <c r="WWI48" s="9"/>
      <c r="WWJ48" s="9"/>
      <c r="WWK48" s="308"/>
      <c r="WWL48" s="7"/>
      <c r="WWM48" s="8"/>
      <c r="WWN48" s="10"/>
      <c r="WWO48" s="9"/>
      <c r="WWP48" s="9"/>
      <c r="WWQ48" s="9"/>
      <c r="WWR48" s="308"/>
      <c r="WWS48" s="7"/>
      <c r="WWT48" s="8"/>
      <c r="WWU48" s="10"/>
      <c r="WWV48" s="9"/>
      <c r="WWW48" s="9"/>
      <c r="WWX48" s="9"/>
      <c r="WWY48" s="308"/>
      <c r="WWZ48" s="7"/>
      <c r="WXA48" s="8"/>
      <c r="WXB48" s="10"/>
      <c r="WXC48" s="9"/>
      <c r="WXD48" s="9"/>
      <c r="WXE48" s="9"/>
      <c r="WXF48" s="308"/>
      <c r="WXG48" s="7"/>
      <c r="WXH48" s="8"/>
      <c r="WXI48" s="10"/>
      <c r="WXJ48" s="9"/>
      <c r="WXK48" s="9"/>
      <c r="WXL48" s="9"/>
      <c r="WXM48" s="308"/>
      <c r="WXN48" s="7"/>
      <c r="WXO48" s="8"/>
      <c r="WXP48" s="10"/>
      <c r="WXQ48" s="9"/>
      <c r="WXR48" s="9"/>
      <c r="WXS48" s="9"/>
      <c r="WXT48" s="308"/>
      <c r="WXU48" s="7"/>
      <c r="WXV48" s="8"/>
      <c r="WXW48" s="10"/>
      <c r="WXX48" s="9"/>
      <c r="WXY48" s="9"/>
      <c r="WXZ48" s="9"/>
      <c r="WYA48" s="308"/>
      <c r="WYB48" s="7"/>
      <c r="WYC48" s="8"/>
      <c r="WYD48" s="10"/>
      <c r="WYE48" s="9"/>
      <c r="WYF48" s="9"/>
      <c r="WYG48" s="9"/>
      <c r="WYH48" s="308"/>
      <c r="WYI48" s="7"/>
      <c r="WYJ48" s="8"/>
      <c r="WYK48" s="10"/>
      <c r="WYL48" s="9"/>
      <c r="WYM48" s="9"/>
      <c r="WYN48" s="9"/>
      <c r="WYO48" s="308"/>
      <c r="WYP48" s="7"/>
      <c r="WYQ48" s="8"/>
      <c r="WYR48" s="10"/>
      <c r="WYS48" s="9"/>
      <c r="WYT48" s="9"/>
      <c r="WYU48" s="9"/>
      <c r="WYV48" s="308"/>
      <c r="WYW48" s="7"/>
      <c r="WYX48" s="8"/>
      <c r="WYY48" s="10"/>
      <c r="WYZ48" s="9"/>
      <c r="WZA48" s="9"/>
      <c r="WZB48" s="9"/>
      <c r="WZC48" s="308"/>
      <c r="WZD48" s="7"/>
      <c r="WZE48" s="8"/>
      <c r="WZF48" s="10"/>
      <c r="WZG48" s="9"/>
      <c r="WZH48" s="9"/>
      <c r="WZI48" s="9"/>
      <c r="WZJ48" s="308"/>
      <c r="WZK48" s="7"/>
      <c r="WZL48" s="8"/>
      <c r="WZM48" s="10"/>
      <c r="WZN48" s="9"/>
      <c r="WZO48" s="9"/>
      <c r="WZP48" s="9"/>
      <c r="WZQ48" s="308"/>
      <c r="WZR48" s="7"/>
      <c r="WZS48" s="8"/>
      <c r="WZT48" s="10"/>
      <c r="WZU48" s="9"/>
      <c r="WZV48" s="9"/>
      <c r="WZW48" s="9"/>
      <c r="WZX48" s="308"/>
      <c r="WZY48" s="7"/>
      <c r="WZZ48" s="8"/>
      <c r="XAA48" s="10"/>
      <c r="XAB48" s="9"/>
      <c r="XAC48" s="9"/>
      <c r="XAD48" s="9"/>
      <c r="XAE48" s="308"/>
      <c r="XAF48" s="7"/>
      <c r="XAG48" s="8"/>
      <c r="XAH48" s="10"/>
      <c r="XAI48" s="9"/>
      <c r="XAJ48" s="9"/>
      <c r="XAK48" s="9"/>
      <c r="XAL48" s="308"/>
      <c r="XAM48" s="7"/>
      <c r="XAN48" s="8"/>
      <c r="XAO48" s="10"/>
      <c r="XAP48" s="9"/>
      <c r="XAQ48" s="9"/>
      <c r="XAR48" s="9"/>
      <c r="XAS48" s="308"/>
      <c r="XAT48" s="7"/>
      <c r="XAU48" s="8"/>
      <c r="XAV48" s="10"/>
      <c r="XAW48" s="9"/>
      <c r="XAX48" s="9"/>
      <c r="XAY48" s="9"/>
      <c r="XAZ48" s="308"/>
      <c r="XBA48" s="7"/>
      <c r="XBB48" s="8"/>
      <c r="XBC48" s="10"/>
      <c r="XBD48" s="9"/>
      <c r="XBE48" s="9"/>
      <c r="XBF48" s="9"/>
      <c r="XBG48" s="308"/>
      <c r="XBH48" s="7"/>
      <c r="XBI48" s="8"/>
      <c r="XBJ48" s="10"/>
      <c r="XBK48" s="9"/>
      <c r="XBL48" s="9"/>
      <c r="XBM48" s="9"/>
      <c r="XBN48" s="308"/>
      <c r="XBO48" s="7"/>
      <c r="XBP48" s="8"/>
      <c r="XBQ48" s="10"/>
      <c r="XBR48" s="9"/>
      <c r="XBS48" s="9"/>
      <c r="XBT48" s="9"/>
      <c r="XBU48" s="308"/>
      <c r="XBV48" s="7"/>
      <c r="XBW48" s="8"/>
      <c r="XBX48" s="10"/>
      <c r="XBY48" s="9"/>
      <c r="XBZ48" s="9"/>
      <c r="XCA48" s="9"/>
      <c r="XCB48" s="308"/>
      <c r="XCC48" s="7"/>
      <c r="XCD48" s="8"/>
      <c r="XCE48" s="10"/>
      <c r="XCF48" s="9"/>
      <c r="XCG48" s="9"/>
      <c r="XCH48" s="9"/>
      <c r="XCI48" s="308"/>
      <c r="XCJ48" s="7"/>
      <c r="XCK48" s="8"/>
      <c r="XCL48" s="10"/>
      <c r="XCM48" s="9"/>
      <c r="XCN48" s="9"/>
      <c r="XCO48" s="9"/>
      <c r="XCP48" s="308"/>
      <c r="XCQ48" s="7"/>
      <c r="XCR48" s="8"/>
      <c r="XCS48" s="10"/>
      <c r="XCT48" s="9"/>
      <c r="XCU48" s="9"/>
      <c r="XCV48" s="9"/>
      <c r="XCW48" s="308"/>
      <c r="XCX48" s="7"/>
      <c r="XCY48" s="8"/>
      <c r="XCZ48" s="10"/>
      <c r="XDA48" s="9"/>
      <c r="XDB48" s="9"/>
      <c r="XDC48" s="9"/>
      <c r="XDD48" s="308"/>
      <c r="XDE48" s="7"/>
      <c r="XDF48" s="8"/>
      <c r="XDG48" s="10"/>
      <c r="XDH48" s="9"/>
      <c r="XDI48" s="9"/>
      <c r="XDJ48" s="9"/>
      <c r="XDK48" s="308"/>
      <c r="XDL48" s="7"/>
      <c r="XDM48" s="8"/>
      <c r="XDN48" s="10"/>
      <c r="XDO48" s="9"/>
      <c r="XDP48" s="9"/>
      <c r="XDQ48" s="9"/>
      <c r="XDR48" s="308"/>
      <c r="XDS48" s="7"/>
      <c r="XDT48" s="8"/>
      <c r="XDU48" s="10"/>
      <c r="XDV48" s="9"/>
      <c r="XDW48" s="9"/>
      <c r="XDX48" s="9"/>
      <c r="XDY48" s="308"/>
      <c r="XDZ48" s="7"/>
      <c r="XEA48" s="8"/>
      <c r="XEB48" s="10"/>
      <c r="XEC48" s="9"/>
      <c r="XED48" s="9"/>
      <c r="XEE48" s="9"/>
      <c r="XEF48" s="308"/>
      <c r="XEG48" s="7"/>
      <c r="XEH48" s="8"/>
      <c r="XEI48" s="10"/>
      <c r="XEJ48" s="9"/>
      <c r="XEK48" s="9"/>
      <c r="XEL48" s="9"/>
      <c r="XEM48" s="308"/>
      <c r="XEN48" s="7"/>
      <c r="XEO48" s="8"/>
      <c r="XEP48" s="10"/>
      <c r="XEQ48" s="9"/>
      <c r="XER48" s="9"/>
      <c r="XES48" s="9"/>
      <c r="XET48" s="308"/>
      <c r="XEU48" s="7"/>
      <c r="XEV48" s="8"/>
      <c r="XEW48" s="10"/>
      <c r="XEX48" s="9"/>
      <c r="XEY48" s="9"/>
      <c r="XEZ48" s="9"/>
      <c r="XFA48" s="308"/>
      <c r="XFB48" s="7"/>
      <c r="XFC48" s="8"/>
      <c r="XFD48" s="10"/>
    </row>
    <row r="49" spans="1:16384" s="77" customFormat="1" x14ac:dyDescent="0.35">
      <c r="A49" s="310" t="s">
        <v>140</v>
      </c>
      <c r="B49" s="40" t="s">
        <v>34</v>
      </c>
      <c r="C49" s="216">
        <v>0.2</v>
      </c>
      <c r="D49" s="42" t="s">
        <v>12</v>
      </c>
      <c r="E49" s="52" t="s">
        <v>12</v>
      </c>
      <c r="F49" s="52" t="s">
        <v>12</v>
      </c>
      <c r="G49" s="52" t="s">
        <v>12</v>
      </c>
    </row>
    <row r="50" spans="1:16384" s="77" customFormat="1" ht="24" x14ac:dyDescent="0.35">
      <c r="A50" s="310"/>
      <c r="B50" s="40" t="s">
        <v>46</v>
      </c>
      <c r="C50" s="216">
        <v>0.8</v>
      </c>
      <c r="D50" s="42" t="s">
        <v>47</v>
      </c>
      <c r="E50" s="52" t="s">
        <v>36</v>
      </c>
      <c r="F50" s="52" t="s">
        <v>48</v>
      </c>
      <c r="G50" s="52" t="s">
        <v>12</v>
      </c>
    </row>
    <row r="51" spans="1:16384" s="77" customFormat="1" x14ac:dyDescent="0.35">
      <c r="A51" s="311" t="s">
        <v>138</v>
      </c>
      <c r="B51" s="12" t="s">
        <v>34</v>
      </c>
      <c r="C51" s="13">
        <v>0.2</v>
      </c>
      <c r="D51" s="11" t="s">
        <v>12</v>
      </c>
      <c r="E51" s="14" t="s">
        <v>12</v>
      </c>
      <c r="F51" s="14" t="s">
        <v>12</v>
      </c>
      <c r="G51" s="14" t="s">
        <v>12</v>
      </c>
      <c r="H51" s="308"/>
      <c r="I51" s="7"/>
      <c r="J51" s="8"/>
      <c r="K51" s="10"/>
      <c r="L51" s="9"/>
      <c r="M51" s="9"/>
      <c r="N51" s="9"/>
      <c r="O51" s="308"/>
      <c r="P51" s="7"/>
      <c r="Q51" s="8"/>
      <c r="R51" s="10"/>
      <c r="S51" s="9"/>
      <c r="T51" s="9"/>
      <c r="U51" s="9"/>
      <c r="V51" s="308"/>
      <c r="W51" s="7"/>
      <c r="X51" s="8"/>
      <c r="Y51" s="10"/>
      <c r="Z51" s="9"/>
      <c r="AA51" s="9"/>
      <c r="AB51" s="9"/>
      <c r="AC51" s="308"/>
      <c r="AD51" s="7"/>
      <c r="AE51" s="8"/>
      <c r="AF51" s="10"/>
      <c r="AG51" s="9"/>
      <c r="AH51" s="9"/>
      <c r="AI51" s="9"/>
      <c r="AJ51" s="308"/>
      <c r="AK51" s="7"/>
      <c r="AL51" s="8"/>
      <c r="AM51" s="10"/>
      <c r="AN51" s="9"/>
      <c r="AO51" s="9"/>
      <c r="AP51" s="9"/>
      <c r="AQ51" s="308"/>
      <c r="AR51" s="7"/>
      <c r="AS51" s="8"/>
      <c r="AT51" s="10"/>
      <c r="AU51" s="9"/>
      <c r="AV51" s="9"/>
      <c r="AW51" s="9"/>
      <c r="AX51" s="308"/>
      <c r="AY51" s="7"/>
      <c r="AZ51" s="8"/>
      <c r="BA51" s="10"/>
      <c r="BB51" s="9"/>
      <c r="BC51" s="9"/>
      <c r="BD51" s="9"/>
      <c r="BE51" s="308"/>
      <c r="BF51" s="7"/>
      <c r="BG51" s="8"/>
      <c r="BH51" s="10"/>
      <c r="BI51" s="9"/>
      <c r="BJ51" s="9"/>
      <c r="BK51" s="9"/>
      <c r="BL51" s="308"/>
      <c r="BM51" s="7"/>
      <c r="BN51" s="8"/>
      <c r="BO51" s="10"/>
      <c r="BP51" s="9"/>
      <c r="BQ51" s="9"/>
      <c r="BR51" s="9"/>
      <c r="BS51" s="308"/>
      <c r="BT51" s="7"/>
      <c r="BU51" s="8"/>
      <c r="BV51" s="10"/>
      <c r="BW51" s="9"/>
      <c r="BX51" s="9"/>
      <c r="BY51" s="9"/>
      <c r="BZ51" s="308"/>
      <c r="CA51" s="7"/>
      <c r="CB51" s="8"/>
      <c r="CC51" s="10"/>
      <c r="CD51" s="9"/>
      <c r="CE51" s="9"/>
      <c r="CF51" s="9"/>
      <c r="CG51" s="308"/>
      <c r="CH51" s="7"/>
      <c r="CI51" s="8"/>
      <c r="CJ51" s="10"/>
      <c r="CK51" s="9"/>
      <c r="CL51" s="9"/>
      <c r="CM51" s="9"/>
      <c r="CN51" s="308"/>
      <c r="CO51" s="7"/>
      <c r="CP51" s="8"/>
      <c r="CQ51" s="10"/>
      <c r="CR51" s="9"/>
      <c r="CS51" s="9"/>
      <c r="CT51" s="9"/>
      <c r="CU51" s="308"/>
      <c r="CV51" s="7"/>
      <c r="CW51" s="8"/>
      <c r="CX51" s="10"/>
      <c r="CY51" s="9"/>
      <c r="CZ51" s="9"/>
      <c r="DA51" s="9"/>
      <c r="DB51" s="308"/>
      <c r="DC51" s="7"/>
      <c r="DD51" s="8"/>
      <c r="DE51" s="10"/>
      <c r="DF51" s="9"/>
      <c r="DG51" s="9"/>
      <c r="DH51" s="9"/>
      <c r="DI51" s="308"/>
      <c r="DJ51" s="7"/>
      <c r="DK51" s="8"/>
      <c r="DL51" s="10"/>
      <c r="DM51" s="9"/>
      <c r="DN51" s="9"/>
      <c r="DO51" s="9"/>
      <c r="DP51" s="308"/>
      <c r="DQ51" s="7"/>
      <c r="DR51" s="8"/>
      <c r="DS51" s="10"/>
      <c r="DT51" s="9"/>
      <c r="DU51" s="9"/>
      <c r="DV51" s="9"/>
      <c r="DW51" s="308"/>
      <c r="DX51" s="7"/>
      <c r="DY51" s="8"/>
      <c r="DZ51" s="10"/>
      <c r="EA51" s="9"/>
      <c r="EB51" s="9"/>
      <c r="EC51" s="9"/>
      <c r="ED51" s="308"/>
      <c r="EE51" s="7"/>
      <c r="EF51" s="8"/>
      <c r="EG51" s="10"/>
      <c r="EH51" s="9"/>
      <c r="EI51" s="9"/>
      <c r="EJ51" s="9"/>
      <c r="EK51" s="308"/>
      <c r="EL51" s="7"/>
      <c r="EM51" s="8"/>
      <c r="EN51" s="10"/>
      <c r="EO51" s="9"/>
      <c r="EP51" s="9"/>
      <c r="EQ51" s="9"/>
      <c r="ER51" s="308"/>
      <c r="ES51" s="7"/>
      <c r="ET51" s="8"/>
      <c r="EU51" s="10"/>
      <c r="EV51" s="9"/>
      <c r="EW51" s="9"/>
      <c r="EX51" s="9"/>
      <c r="EY51" s="308"/>
      <c r="EZ51" s="7"/>
      <c r="FA51" s="8"/>
      <c r="FB51" s="10"/>
      <c r="FC51" s="9"/>
      <c r="FD51" s="9"/>
      <c r="FE51" s="9"/>
      <c r="FF51" s="308"/>
      <c r="FG51" s="7"/>
      <c r="FH51" s="8"/>
      <c r="FI51" s="10"/>
      <c r="FJ51" s="9"/>
      <c r="FK51" s="9"/>
      <c r="FL51" s="9"/>
      <c r="FM51" s="308"/>
      <c r="FN51" s="7"/>
      <c r="FO51" s="8"/>
      <c r="FP51" s="10"/>
      <c r="FQ51" s="9"/>
      <c r="FR51" s="9"/>
      <c r="FS51" s="9"/>
      <c r="FT51" s="308"/>
      <c r="FU51" s="7"/>
      <c r="FV51" s="8"/>
      <c r="FW51" s="10"/>
      <c r="FX51" s="9"/>
      <c r="FY51" s="9"/>
      <c r="FZ51" s="9"/>
      <c r="GA51" s="308"/>
      <c r="GB51" s="7"/>
      <c r="GC51" s="8"/>
      <c r="GD51" s="10"/>
      <c r="GE51" s="9"/>
      <c r="GF51" s="9"/>
      <c r="GG51" s="9"/>
      <c r="GH51" s="308"/>
      <c r="GI51" s="7"/>
      <c r="GJ51" s="8"/>
      <c r="GK51" s="10"/>
      <c r="GL51" s="9"/>
      <c r="GM51" s="9"/>
      <c r="GN51" s="9"/>
      <c r="GO51" s="308"/>
      <c r="GP51" s="7"/>
      <c r="GQ51" s="8"/>
      <c r="GR51" s="10"/>
      <c r="GS51" s="9"/>
      <c r="GT51" s="9"/>
      <c r="GU51" s="9"/>
      <c r="GV51" s="308"/>
      <c r="GW51" s="7"/>
      <c r="GX51" s="8"/>
      <c r="GY51" s="10"/>
      <c r="GZ51" s="9"/>
      <c r="HA51" s="9"/>
      <c r="HB51" s="9"/>
      <c r="HC51" s="308"/>
      <c r="HD51" s="7"/>
      <c r="HE51" s="8"/>
      <c r="HF51" s="10"/>
      <c r="HG51" s="9"/>
      <c r="HH51" s="9"/>
      <c r="HI51" s="9"/>
      <c r="HJ51" s="308"/>
      <c r="HK51" s="7"/>
      <c r="HL51" s="8"/>
      <c r="HM51" s="10"/>
      <c r="HN51" s="9"/>
      <c r="HO51" s="9"/>
      <c r="HP51" s="9"/>
      <c r="HQ51" s="308"/>
      <c r="HR51" s="7"/>
      <c r="HS51" s="8"/>
      <c r="HT51" s="10"/>
      <c r="HU51" s="9"/>
      <c r="HV51" s="9"/>
      <c r="HW51" s="9"/>
      <c r="HX51" s="308"/>
      <c r="HY51" s="7"/>
      <c r="HZ51" s="8"/>
      <c r="IA51" s="10"/>
      <c r="IB51" s="9"/>
      <c r="IC51" s="9"/>
      <c r="ID51" s="9"/>
      <c r="IE51" s="308"/>
      <c r="IF51" s="7"/>
      <c r="IG51" s="8"/>
      <c r="IH51" s="10"/>
      <c r="II51" s="9"/>
      <c r="IJ51" s="9"/>
      <c r="IK51" s="9"/>
      <c r="IL51" s="308"/>
      <c r="IM51" s="7"/>
      <c r="IN51" s="8"/>
      <c r="IO51" s="10"/>
      <c r="IP51" s="9"/>
      <c r="IQ51" s="9"/>
      <c r="IR51" s="9"/>
      <c r="IS51" s="308"/>
      <c r="IT51" s="7"/>
      <c r="IU51" s="8"/>
      <c r="IV51" s="10"/>
      <c r="IW51" s="9"/>
      <c r="IX51" s="9"/>
      <c r="IY51" s="9"/>
      <c r="IZ51" s="308"/>
      <c r="JA51" s="7"/>
      <c r="JB51" s="8"/>
      <c r="JC51" s="10"/>
      <c r="JD51" s="9"/>
      <c r="JE51" s="9"/>
      <c r="JF51" s="9"/>
      <c r="JG51" s="308"/>
      <c r="JH51" s="7"/>
      <c r="JI51" s="8"/>
      <c r="JJ51" s="10"/>
      <c r="JK51" s="9"/>
      <c r="JL51" s="9"/>
      <c r="JM51" s="9"/>
      <c r="JN51" s="308"/>
      <c r="JO51" s="7"/>
      <c r="JP51" s="8"/>
      <c r="JQ51" s="10"/>
      <c r="JR51" s="9"/>
      <c r="JS51" s="9"/>
      <c r="JT51" s="9"/>
      <c r="JU51" s="308"/>
      <c r="JV51" s="7"/>
      <c r="JW51" s="8"/>
      <c r="JX51" s="10"/>
      <c r="JY51" s="9"/>
      <c r="JZ51" s="9"/>
      <c r="KA51" s="9"/>
      <c r="KB51" s="308"/>
      <c r="KC51" s="7"/>
      <c r="KD51" s="8"/>
      <c r="KE51" s="10"/>
      <c r="KF51" s="9"/>
      <c r="KG51" s="9"/>
      <c r="KH51" s="9"/>
      <c r="KI51" s="308"/>
      <c r="KJ51" s="7"/>
      <c r="KK51" s="8"/>
      <c r="KL51" s="10"/>
      <c r="KM51" s="9"/>
      <c r="KN51" s="9"/>
      <c r="KO51" s="9"/>
      <c r="KP51" s="308"/>
      <c r="KQ51" s="7"/>
      <c r="KR51" s="8"/>
      <c r="KS51" s="10"/>
      <c r="KT51" s="9"/>
      <c r="KU51" s="9"/>
      <c r="KV51" s="9"/>
      <c r="KW51" s="308"/>
      <c r="KX51" s="7"/>
      <c r="KY51" s="8"/>
      <c r="KZ51" s="10"/>
      <c r="LA51" s="9"/>
      <c r="LB51" s="9"/>
      <c r="LC51" s="9"/>
      <c r="LD51" s="308"/>
      <c r="LE51" s="7"/>
      <c r="LF51" s="8"/>
      <c r="LG51" s="10"/>
      <c r="LH51" s="9"/>
      <c r="LI51" s="9"/>
      <c r="LJ51" s="9"/>
      <c r="LK51" s="308"/>
      <c r="LL51" s="7"/>
      <c r="LM51" s="8"/>
      <c r="LN51" s="10"/>
      <c r="LO51" s="9"/>
      <c r="LP51" s="9"/>
      <c r="LQ51" s="9"/>
      <c r="LR51" s="308"/>
      <c r="LS51" s="7"/>
      <c r="LT51" s="8"/>
      <c r="LU51" s="10"/>
      <c r="LV51" s="9"/>
      <c r="LW51" s="9"/>
      <c r="LX51" s="9"/>
      <c r="LY51" s="308"/>
      <c r="LZ51" s="7"/>
      <c r="MA51" s="8"/>
      <c r="MB51" s="10"/>
      <c r="MC51" s="9"/>
      <c r="MD51" s="9"/>
      <c r="ME51" s="9"/>
      <c r="MF51" s="308"/>
      <c r="MG51" s="7"/>
      <c r="MH51" s="8"/>
      <c r="MI51" s="10"/>
      <c r="MJ51" s="9"/>
      <c r="MK51" s="9"/>
      <c r="ML51" s="9"/>
      <c r="MM51" s="308"/>
      <c r="MN51" s="7"/>
      <c r="MO51" s="8"/>
      <c r="MP51" s="10"/>
      <c r="MQ51" s="9"/>
      <c r="MR51" s="9"/>
      <c r="MS51" s="9"/>
      <c r="MT51" s="308"/>
      <c r="MU51" s="7"/>
      <c r="MV51" s="8"/>
      <c r="MW51" s="10"/>
      <c r="MX51" s="9"/>
      <c r="MY51" s="9"/>
      <c r="MZ51" s="9"/>
      <c r="NA51" s="308"/>
      <c r="NB51" s="7"/>
      <c r="NC51" s="8"/>
      <c r="ND51" s="10"/>
      <c r="NE51" s="9"/>
      <c r="NF51" s="9"/>
      <c r="NG51" s="9"/>
      <c r="NH51" s="308"/>
      <c r="NI51" s="7"/>
      <c r="NJ51" s="8"/>
      <c r="NK51" s="10"/>
      <c r="NL51" s="9"/>
      <c r="NM51" s="9"/>
      <c r="NN51" s="9"/>
      <c r="NO51" s="308"/>
      <c r="NP51" s="7"/>
      <c r="NQ51" s="8"/>
      <c r="NR51" s="10"/>
      <c r="NS51" s="9"/>
      <c r="NT51" s="9"/>
      <c r="NU51" s="9"/>
      <c r="NV51" s="308"/>
      <c r="NW51" s="7"/>
      <c r="NX51" s="8"/>
      <c r="NY51" s="10"/>
      <c r="NZ51" s="9"/>
      <c r="OA51" s="9"/>
      <c r="OB51" s="9"/>
      <c r="OC51" s="308"/>
      <c r="OD51" s="7"/>
      <c r="OE51" s="8"/>
      <c r="OF51" s="10"/>
      <c r="OG51" s="9"/>
      <c r="OH51" s="9"/>
      <c r="OI51" s="9"/>
      <c r="OJ51" s="308"/>
      <c r="OK51" s="7"/>
      <c r="OL51" s="8"/>
      <c r="OM51" s="10"/>
      <c r="ON51" s="9"/>
      <c r="OO51" s="9"/>
      <c r="OP51" s="9"/>
      <c r="OQ51" s="308"/>
      <c r="OR51" s="7"/>
      <c r="OS51" s="8"/>
      <c r="OT51" s="10"/>
      <c r="OU51" s="9"/>
      <c r="OV51" s="9"/>
      <c r="OW51" s="9"/>
      <c r="OX51" s="308"/>
      <c r="OY51" s="7"/>
      <c r="OZ51" s="8"/>
      <c r="PA51" s="10"/>
      <c r="PB51" s="9"/>
      <c r="PC51" s="9"/>
      <c r="PD51" s="9"/>
      <c r="PE51" s="308"/>
      <c r="PF51" s="7"/>
      <c r="PG51" s="8"/>
      <c r="PH51" s="10"/>
      <c r="PI51" s="9"/>
      <c r="PJ51" s="9"/>
      <c r="PK51" s="9"/>
      <c r="PL51" s="308"/>
      <c r="PM51" s="7"/>
      <c r="PN51" s="8"/>
      <c r="PO51" s="10"/>
      <c r="PP51" s="9"/>
      <c r="PQ51" s="9"/>
      <c r="PR51" s="9"/>
      <c r="PS51" s="308"/>
      <c r="PT51" s="7"/>
      <c r="PU51" s="8"/>
      <c r="PV51" s="10"/>
      <c r="PW51" s="9"/>
      <c r="PX51" s="9"/>
      <c r="PY51" s="9"/>
      <c r="PZ51" s="308"/>
      <c r="QA51" s="7"/>
      <c r="QB51" s="8"/>
      <c r="QC51" s="10"/>
      <c r="QD51" s="9"/>
      <c r="QE51" s="9"/>
      <c r="QF51" s="9"/>
      <c r="QG51" s="308"/>
      <c r="QH51" s="7"/>
      <c r="QI51" s="8"/>
      <c r="QJ51" s="10"/>
      <c r="QK51" s="9"/>
      <c r="QL51" s="9"/>
      <c r="QM51" s="9"/>
      <c r="QN51" s="308"/>
      <c r="QO51" s="7"/>
      <c r="QP51" s="8"/>
      <c r="QQ51" s="10"/>
      <c r="QR51" s="9"/>
      <c r="QS51" s="9"/>
      <c r="QT51" s="9"/>
      <c r="QU51" s="308"/>
      <c r="QV51" s="7"/>
      <c r="QW51" s="8"/>
      <c r="QX51" s="10"/>
      <c r="QY51" s="9"/>
      <c r="QZ51" s="9"/>
      <c r="RA51" s="9"/>
      <c r="RB51" s="308"/>
      <c r="RC51" s="7"/>
      <c r="RD51" s="8"/>
      <c r="RE51" s="10"/>
      <c r="RF51" s="9"/>
      <c r="RG51" s="9"/>
      <c r="RH51" s="9"/>
      <c r="RI51" s="308"/>
      <c r="RJ51" s="7"/>
      <c r="RK51" s="8"/>
      <c r="RL51" s="10"/>
      <c r="RM51" s="9"/>
      <c r="RN51" s="9"/>
      <c r="RO51" s="9"/>
      <c r="RP51" s="308"/>
      <c r="RQ51" s="7"/>
      <c r="RR51" s="8"/>
      <c r="RS51" s="10"/>
      <c r="RT51" s="9"/>
      <c r="RU51" s="9"/>
      <c r="RV51" s="9"/>
      <c r="RW51" s="308"/>
      <c r="RX51" s="7"/>
      <c r="RY51" s="8"/>
      <c r="RZ51" s="10"/>
      <c r="SA51" s="9"/>
      <c r="SB51" s="9"/>
      <c r="SC51" s="9"/>
      <c r="SD51" s="308"/>
      <c r="SE51" s="7"/>
      <c r="SF51" s="8"/>
      <c r="SG51" s="10"/>
      <c r="SH51" s="9"/>
      <c r="SI51" s="9"/>
      <c r="SJ51" s="9"/>
      <c r="SK51" s="308"/>
      <c r="SL51" s="7"/>
      <c r="SM51" s="8"/>
      <c r="SN51" s="10"/>
      <c r="SO51" s="9"/>
      <c r="SP51" s="9"/>
      <c r="SQ51" s="9"/>
      <c r="SR51" s="308"/>
      <c r="SS51" s="7"/>
      <c r="ST51" s="8"/>
      <c r="SU51" s="10"/>
      <c r="SV51" s="9"/>
      <c r="SW51" s="9"/>
      <c r="SX51" s="9"/>
      <c r="SY51" s="308"/>
      <c r="SZ51" s="7"/>
      <c r="TA51" s="8"/>
      <c r="TB51" s="10"/>
      <c r="TC51" s="9"/>
      <c r="TD51" s="9"/>
      <c r="TE51" s="9"/>
      <c r="TF51" s="308"/>
      <c r="TG51" s="7"/>
      <c r="TH51" s="8"/>
      <c r="TI51" s="10"/>
      <c r="TJ51" s="9"/>
      <c r="TK51" s="9"/>
      <c r="TL51" s="9"/>
      <c r="TM51" s="308"/>
      <c r="TN51" s="7"/>
      <c r="TO51" s="8"/>
      <c r="TP51" s="10"/>
      <c r="TQ51" s="9"/>
      <c r="TR51" s="9"/>
      <c r="TS51" s="9"/>
      <c r="TT51" s="308"/>
      <c r="TU51" s="7"/>
      <c r="TV51" s="8"/>
      <c r="TW51" s="10"/>
      <c r="TX51" s="9"/>
      <c r="TY51" s="9"/>
      <c r="TZ51" s="9"/>
      <c r="UA51" s="308"/>
      <c r="UB51" s="7"/>
      <c r="UC51" s="8"/>
      <c r="UD51" s="10"/>
      <c r="UE51" s="9"/>
      <c r="UF51" s="9"/>
      <c r="UG51" s="9"/>
      <c r="UH51" s="308"/>
      <c r="UI51" s="7"/>
      <c r="UJ51" s="8"/>
      <c r="UK51" s="10"/>
      <c r="UL51" s="9"/>
      <c r="UM51" s="9"/>
      <c r="UN51" s="9"/>
      <c r="UO51" s="308"/>
      <c r="UP51" s="7"/>
      <c r="UQ51" s="8"/>
      <c r="UR51" s="10"/>
      <c r="US51" s="9"/>
      <c r="UT51" s="9"/>
      <c r="UU51" s="9"/>
      <c r="UV51" s="308"/>
      <c r="UW51" s="7"/>
      <c r="UX51" s="8"/>
      <c r="UY51" s="10"/>
      <c r="UZ51" s="9"/>
      <c r="VA51" s="9"/>
      <c r="VB51" s="9"/>
      <c r="VC51" s="308"/>
      <c r="VD51" s="7"/>
      <c r="VE51" s="8"/>
      <c r="VF51" s="10"/>
      <c r="VG51" s="9"/>
      <c r="VH51" s="9"/>
      <c r="VI51" s="9"/>
      <c r="VJ51" s="308"/>
      <c r="VK51" s="7"/>
      <c r="VL51" s="8"/>
      <c r="VM51" s="10"/>
      <c r="VN51" s="9"/>
      <c r="VO51" s="9"/>
      <c r="VP51" s="9"/>
      <c r="VQ51" s="308"/>
      <c r="VR51" s="7"/>
      <c r="VS51" s="8"/>
      <c r="VT51" s="10"/>
      <c r="VU51" s="9"/>
      <c r="VV51" s="9"/>
      <c r="VW51" s="9"/>
      <c r="VX51" s="308"/>
      <c r="VY51" s="7"/>
      <c r="VZ51" s="8"/>
      <c r="WA51" s="10"/>
      <c r="WB51" s="9"/>
      <c r="WC51" s="9"/>
      <c r="WD51" s="9"/>
      <c r="WE51" s="308"/>
      <c r="WF51" s="7"/>
      <c r="WG51" s="8"/>
      <c r="WH51" s="10"/>
      <c r="WI51" s="9"/>
      <c r="WJ51" s="9"/>
      <c r="WK51" s="9"/>
      <c r="WL51" s="308"/>
      <c r="WM51" s="7"/>
      <c r="WN51" s="8"/>
      <c r="WO51" s="10"/>
      <c r="WP51" s="9"/>
      <c r="WQ51" s="9"/>
      <c r="WR51" s="9"/>
      <c r="WS51" s="308"/>
      <c r="WT51" s="7"/>
      <c r="WU51" s="8"/>
      <c r="WV51" s="10"/>
      <c r="WW51" s="9"/>
      <c r="WX51" s="9"/>
      <c r="WY51" s="9"/>
      <c r="WZ51" s="308"/>
      <c r="XA51" s="7"/>
      <c r="XB51" s="8"/>
      <c r="XC51" s="10"/>
      <c r="XD51" s="9"/>
      <c r="XE51" s="9"/>
      <c r="XF51" s="9"/>
      <c r="XG51" s="308"/>
      <c r="XH51" s="7"/>
      <c r="XI51" s="8"/>
      <c r="XJ51" s="10"/>
      <c r="XK51" s="9"/>
      <c r="XL51" s="9"/>
      <c r="XM51" s="9"/>
      <c r="XN51" s="308"/>
      <c r="XO51" s="7"/>
      <c r="XP51" s="8"/>
      <c r="XQ51" s="10"/>
      <c r="XR51" s="9"/>
      <c r="XS51" s="9"/>
      <c r="XT51" s="9"/>
      <c r="XU51" s="308"/>
      <c r="XV51" s="7"/>
      <c r="XW51" s="8"/>
      <c r="XX51" s="10"/>
      <c r="XY51" s="9"/>
      <c r="XZ51" s="9"/>
      <c r="YA51" s="9"/>
      <c r="YB51" s="308"/>
      <c r="YC51" s="7"/>
      <c r="YD51" s="8"/>
      <c r="YE51" s="10"/>
      <c r="YF51" s="9"/>
      <c r="YG51" s="9"/>
      <c r="YH51" s="9"/>
      <c r="YI51" s="308"/>
      <c r="YJ51" s="7"/>
      <c r="YK51" s="8"/>
      <c r="YL51" s="10"/>
      <c r="YM51" s="9"/>
      <c r="YN51" s="9"/>
      <c r="YO51" s="9"/>
      <c r="YP51" s="308"/>
      <c r="YQ51" s="7"/>
      <c r="YR51" s="8"/>
      <c r="YS51" s="10"/>
      <c r="YT51" s="9"/>
      <c r="YU51" s="9"/>
      <c r="YV51" s="9"/>
      <c r="YW51" s="308"/>
      <c r="YX51" s="7"/>
      <c r="YY51" s="8"/>
      <c r="YZ51" s="10"/>
      <c r="ZA51" s="9"/>
      <c r="ZB51" s="9"/>
      <c r="ZC51" s="9"/>
      <c r="ZD51" s="308"/>
      <c r="ZE51" s="7"/>
      <c r="ZF51" s="8"/>
      <c r="ZG51" s="10"/>
      <c r="ZH51" s="9"/>
      <c r="ZI51" s="9"/>
      <c r="ZJ51" s="9"/>
      <c r="ZK51" s="308"/>
      <c r="ZL51" s="7"/>
      <c r="ZM51" s="8"/>
      <c r="ZN51" s="10"/>
      <c r="ZO51" s="9"/>
      <c r="ZP51" s="9"/>
      <c r="ZQ51" s="9"/>
      <c r="ZR51" s="308"/>
      <c r="ZS51" s="7"/>
      <c r="ZT51" s="8"/>
      <c r="ZU51" s="10"/>
      <c r="ZV51" s="9"/>
      <c r="ZW51" s="9"/>
      <c r="ZX51" s="9"/>
      <c r="ZY51" s="308"/>
      <c r="ZZ51" s="7"/>
      <c r="AAA51" s="8"/>
      <c r="AAB51" s="10"/>
      <c r="AAC51" s="9"/>
      <c r="AAD51" s="9"/>
      <c r="AAE51" s="9"/>
      <c r="AAF51" s="308"/>
      <c r="AAG51" s="7"/>
      <c r="AAH51" s="8"/>
      <c r="AAI51" s="10"/>
      <c r="AAJ51" s="9"/>
      <c r="AAK51" s="9"/>
      <c r="AAL51" s="9"/>
      <c r="AAM51" s="308"/>
      <c r="AAN51" s="7"/>
      <c r="AAO51" s="8"/>
      <c r="AAP51" s="10"/>
      <c r="AAQ51" s="9"/>
      <c r="AAR51" s="9"/>
      <c r="AAS51" s="9"/>
      <c r="AAT51" s="308"/>
      <c r="AAU51" s="7"/>
      <c r="AAV51" s="8"/>
      <c r="AAW51" s="10"/>
      <c r="AAX51" s="9"/>
      <c r="AAY51" s="9"/>
      <c r="AAZ51" s="9"/>
      <c r="ABA51" s="308"/>
      <c r="ABB51" s="7"/>
      <c r="ABC51" s="8"/>
      <c r="ABD51" s="10"/>
      <c r="ABE51" s="9"/>
      <c r="ABF51" s="9"/>
      <c r="ABG51" s="9"/>
      <c r="ABH51" s="308"/>
      <c r="ABI51" s="7"/>
      <c r="ABJ51" s="8"/>
      <c r="ABK51" s="10"/>
      <c r="ABL51" s="9"/>
      <c r="ABM51" s="9"/>
      <c r="ABN51" s="9"/>
      <c r="ABO51" s="308"/>
      <c r="ABP51" s="7"/>
      <c r="ABQ51" s="8"/>
      <c r="ABR51" s="10"/>
      <c r="ABS51" s="9"/>
      <c r="ABT51" s="9"/>
      <c r="ABU51" s="9"/>
      <c r="ABV51" s="308"/>
      <c r="ABW51" s="7"/>
      <c r="ABX51" s="8"/>
      <c r="ABY51" s="10"/>
      <c r="ABZ51" s="9"/>
      <c r="ACA51" s="9"/>
      <c r="ACB51" s="9"/>
      <c r="ACC51" s="308"/>
      <c r="ACD51" s="7"/>
      <c r="ACE51" s="8"/>
      <c r="ACF51" s="10"/>
      <c r="ACG51" s="9"/>
      <c r="ACH51" s="9"/>
      <c r="ACI51" s="9"/>
      <c r="ACJ51" s="308"/>
      <c r="ACK51" s="7"/>
      <c r="ACL51" s="8"/>
      <c r="ACM51" s="10"/>
      <c r="ACN51" s="9"/>
      <c r="ACO51" s="9"/>
      <c r="ACP51" s="9"/>
      <c r="ACQ51" s="308"/>
      <c r="ACR51" s="7"/>
      <c r="ACS51" s="8"/>
      <c r="ACT51" s="10"/>
      <c r="ACU51" s="9"/>
      <c r="ACV51" s="9"/>
      <c r="ACW51" s="9"/>
      <c r="ACX51" s="308"/>
      <c r="ACY51" s="7"/>
      <c r="ACZ51" s="8"/>
      <c r="ADA51" s="10"/>
      <c r="ADB51" s="9"/>
      <c r="ADC51" s="9"/>
      <c r="ADD51" s="9"/>
      <c r="ADE51" s="308"/>
      <c r="ADF51" s="7"/>
      <c r="ADG51" s="8"/>
      <c r="ADH51" s="10"/>
      <c r="ADI51" s="9"/>
      <c r="ADJ51" s="9"/>
      <c r="ADK51" s="9"/>
      <c r="ADL51" s="308"/>
      <c r="ADM51" s="7"/>
      <c r="ADN51" s="8"/>
      <c r="ADO51" s="10"/>
      <c r="ADP51" s="9"/>
      <c r="ADQ51" s="9"/>
      <c r="ADR51" s="9"/>
      <c r="ADS51" s="308"/>
      <c r="ADT51" s="7"/>
      <c r="ADU51" s="8"/>
      <c r="ADV51" s="10"/>
      <c r="ADW51" s="9"/>
      <c r="ADX51" s="9"/>
      <c r="ADY51" s="9"/>
      <c r="ADZ51" s="308"/>
      <c r="AEA51" s="7"/>
      <c r="AEB51" s="8"/>
      <c r="AEC51" s="10"/>
      <c r="AED51" s="9"/>
      <c r="AEE51" s="9"/>
      <c r="AEF51" s="9"/>
      <c r="AEG51" s="308"/>
      <c r="AEH51" s="7"/>
      <c r="AEI51" s="8"/>
      <c r="AEJ51" s="10"/>
      <c r="AEK51" s="9"/>
      <c r="AEL51" s="9"/>
      <c r="AEM51" s="9"/>
      <c r="AEN51" s="308"/>
      <c r="AEO51" s="7"/>
      <c r="AEP51" s="8"/>
      <c r="AEQ51" s="10"/>
      <c r="AER51" s="9"/>
      <c r="AES51" s="9"/>
      <c r="AET51" s="9"/>
      <c r="AEU51" s="308"/>
      <c r="AEV51" s="7"/>
      <c r="AEW51" s="8"/>
      <c r="AEX51" s="10"/>
      <c r="AEY51" s="9"/>
      <c r="AEZ51" s="9"/>
      <c r="AFA51" s="9"/>
      <c r="AFB51" s="308"/>
      <c r="AFC51" s="7"/>
      <c r="AFD51" s="8"/>
      <c r="AFE51" s="10"/>
      <c r="AFF51" s="9"/>
      <c r="AFG51" s="9"/>
      <c r="AFH51" s="9"/>
      <c r="AFI51" s="308"/>
      <c r="AFJ51" s="7"/>
      <c r="AFK51" s="8"/>
      <c r="AFL51" s="10"/>
      <c r="AFM51" s="9"/>
      <c r="AFN51" s="9"/>
      <c r="AFO51" s="9"/>
      <c r="AFP51" s="308"/>
      <c r="AFQ51" s="7"/>
      <c r="AFR51" s="8"/>
      <c r="AFS51" s="10"/>
      <c r="AFT51" s="9"/>
      <c r="AFU51" s="9"/>
      <c r="AFV51" s="9"/>
      <c r="AFW51" s="308"/>
      <c r="AFX51" s="7"/>
      <c r="AFY51" s="8"/>
      <c r="AFZ51" s="10"/>
      <c r="AGA51" s="9"/>
      <c r="AGB51" s="9"/>
      <c r="AGC51" s="9"/>
      <c r="AGD51" s="308"/>
      <c r="AGE51" s="7"/>
      <c r="AGF51" s="8"/>
      <c r="AGG51" s="10"/>
      <c r="AGH51" s="9"/>
      <c r="AGI51" s="9"/>
      <c r="AGJ51" s="9"/>
      <c r="AGK51" s="308"/>
      <c r="AGL51" s="7"/>
      <c r="AGM51" s="8"/>
      <c r="AGN51" s="10"/>
      <c r="AGO51" s="9"/>
      <c r="AGP51" s="9"/>
      <c r="AGQ51" s="9"/>
      <c r="AGR51" s="308"/>
      <c r="AGS51" s="7"/>
      <c r="AGT51" s="8"/>
      <c r="AGU51" s="10"/>
      <c r="AGV51" s="9"/>
      <c r="AGW51" s="9"/>
      <c r="AGX51" s="9"/>
      <c r="AGY51" s="308"/>
      <c r="AGZ51" s="7"/>
      <c r="AHA51" s="8"/>
      <c r="AHB51" s="10"/>
      <c r="AHC51" s="9"/>
      <c r="AHD51" s="9"/>
      <c r="AHE51" s="9"/>
      <c r="AHF51" s="308"/>
      <c r="AHG51" s="7"/>
      <c r="AHH51" s="8"/>
      <c r="AHI51" s="10"/>
      <c r="AHJ51" s="9"/>
      <c r="AHK51" s="9"/>
      <c r="AHL51" s="9"/>
      <c r="AHM51" s="308"/>
      <c r="AHN51" s="7"/>
      <c r="AHO51" s="8"/>
      <c r="AHP51" s="10"/>
      <c r="AHQ51" s="9"/>
      <c r="AHR51" s="9"/>
      <c r="AHS51" s="9"/>
      <c r="AHT51" s="308"/>
      <c r="AHU51" s="7"/>
      <c r="AHV51" s="8"/>
      <c r="AHW51" s="10"/>
      <c r="AHX51" s="9"/>
      <c r="AHY51" s="9"/>
      <c r="AHZ51" s="9"/>
      <c r="AIA51" s="308"/>
      <c r="AIB51" s="7"/>
      <c r="AIC51" s="8"/>
      <c r="AID51" s="10"/>
      <c r="AIE51" s="9"/>
      <c r="AIF51" s="9"/>
      <c r="AIG51" s="9"/>
      <c r="AIH51" s="308"/>
      <c r="AII51" s="7"/>
      <c r="AIJ51" s="8"/>
      <c r="AIK51" s="10"/>
      <c r="AIL51" s="9"/>
      <c r="AIM51" s="9"/>
      <c r="AIN51" s="9"/>
      <c r="AIO51" s="308"/>
      <c r="AIP51" s="7"/>
      <c r="AIQ51" s="8"/>
      <c r="AIR51" s="10"/>
      <c r="AIS51" s="9"/>
      <c r="AIT51" s="9"/>
      <c r="AIU51" s="9"/>
      <c r="AIV51" s="308"/>
      <c r="AIW51" s="7"/>
      <c r="AIX51" s="8"/>
      <c r="AIY51" s="10"/>
      <c r="AIZ51" s="9"/>
      <c r="AJA51" s="9"/>
      <c r="AJB51" s="9"/>
      <c r="AJC51" s="308"/>
      <c r="AJD51" s="7"/>
      <c r="AJE51" s="8"/>
      <c r="AJF51" s="10"/>
      <c r="AJG51" s="9"/>
      <c r="AJH51" s="9"/>
      <c r="AJI51" s="9"/>
      <c r="AJJ51" s="308"/>
      <c r="AJK51" s="7"/>
      <c r="AJL51" s="8"/>
      <c r="AJM51" s="10"/>
      <c r="AJN51" s="9"/>
      <c r="AJO51" s="9"/>
      <c r="AJP51" s="9"/>
      <c r="AJQ51" s="308"/>
      <c r="AJR51" s="7"/>
      <c r="AJS51" s="8"/>
      <c r="AJT51" s="10"/>
      <c r="AJU51" s="9"/>
      <c r="AJV51" s="9"/>
      <c r="AJW51" s="9"/>
      <c r="AJX51" s="308"/>
      <c r="AJY51" s="7"/>
      <c r="AJZ51" s="8"/>
      <c r="AKA51" s="10"/>
      <c r="AKB51" s="9"/>
      <c r="AKC51" s="9"/>
      <c r="AKD51" s="9"/>
      <c r="AKE51" s="308"/>
      <c r="AKF51" s="7"/>
      <c r="AKG51" s="8"/>
      <c r="AKH51" s="10"/>
      <c r="AKI51" s="9"/>
      <c r="AKJ51" s="9"/>
      <c r="AKK51" s="9"/>
      <c r="AKL51" s="308"/>
      <c r="AKM51" s="7"/>
      <c r="AKN51" s="8"/>
      <c r="AKO51" s="10"/>
      <c r="AKP51" s="9"/>
      <c r="AKQ51" s="9"/>
      <c r="AKR51" s="9"/>
      <c r="AKS51" s="308"/>
      <c r="AKT51" s="7"/>
      <c r="AKU51" s="8"/>
      <c r="AKV51" s="10"/>
      <c r="AKW51" s="9"/>
      <c r="AKX51" s="9"/>
      <c r="AKY51" s="9"/>
      <c r="AKZ51" s="308"/>
      <c r="ALA51" s="7"/>
      <c r="ALB51" s="8"/>
      <c r="ALC51" s="10"/>
      <c r="ALD51" s="9"/>
      <c r="ALE51" s="9"/>
      <c r="ALF51" s="9"/>
      <c r="ALG51" s="308"/>
      <c r="ALH51" s="7"/>
      <c r="ALI51" s="8"/>
      <c r="ALJ51" s="10"/>
      <c r="ALK51" s="9"/>
      <c r="ALL51" s="9"/>
      <c r="ALM51" s="9"/>
      <c r="ALN51" s="308"/>
      <c r="ALO51" s="7"/>
      <c r="ALP51" s="8"/>
      <c r="ALQ51" s="10"/>
      <c r="ALR51" s="9"/>
      <c r="ALS51" s="9"/>
      <c r="ALT51" s="9"/>
      <c r="ALU51" s="308"/>
      <c r="ALV51" s="7"/>
      <c r="ALW51" s="8"/>
      <c r="ALX51" s="10"/>
      <c r="ALY51" s="9"/>
      <c r="ALZ51" s="9"/>
      <c r="AMA51" s="9"/>
      <c r="AMB51" s="308"/>
      <c r="AMC51" s="7"/>
      <c r="AMD51" s="8"/>
      <c r="AME51" s="10"/>
      <c r="AMF51" s="9"/>
      <c r="AMG51" s="9"/>
      <c r="AMH51" s="9"/>
      <c r="AMI51" s="308"/>
      <c r="AMJ51" s="7"/>
      <c r="AMK51" s="8"/>
      <c r="AML51" s="10"/>
      <c r="AMM51" s="9"/>
      <c r="AMN51" s="9"/>
      <c r="AMO51" s="9"/>
      <c r="AMP51" s="308"/>
      <c r="AMQ51" s="7"/>
      <c r="AMR51" s="8"/>
      <c r="AMS51" s="10"/>
      <c r="AMT51" s="9"/>
      <c r="AMU51" s="9"/>
      <c r="AMV51" s="9"/>
      <c r="AMW51" s="308"/>
      <c r="AMX51" s="7"/>
      <c r="AMY51" s="8"/>
      <c r="AMZ51" s="10"/>
      <c r="ANA51" s="9"/>
      <c r="ANB51" s="9"/>
      <c r="ANC51" s="9"/>
      <c r="AND51" s="308"/>
      <c r="ANE51" s="7"/>
      <c r="ANF51" s="8"/>
      <c r="ANG51" s="10"/>
      <c r="ANH51" s="9"/>
      <c r="ANI51" s="9"/>
      <c r="ANJ51" s="9"/>
      <c r="ANK51" s="308"/>
      <c r="ANL51" s="7"/>
      <c r="ANM51" s="8"/>
      <c r="ANN51" s="10"/>
      <c r="ANO51" s="9"/>
      <c r="ANP51" s="9"/>
      <c r="ANQ51" s="9"/>
      <c r="ANR51" s="308"/>
      <c r="ANS51" s="7"/>
      <c r="ANT51" s="8"/>
      <c r="ANU51" s="10"/>
      <c r="ANV51" s="9"/>
      <c r="ANW51" s="9"/>
      <c r="ANX51" s="9"/>
      <c r="ANY51" s="308"/>
      <c r="ANZ51" s="7"/>
      <c r="AOA51" s="8"/>
      <c r="AOB51" s="10"/>
      <c r="AOC51" s="9"/>
      <c r="AOD51" s="9"/>
      <c r="AOE51" s="9"/>
      <c r="AOF51" s="308"/>
      <c r="AOG51" s="7"/>
      <c r="AOH51" s="8"/>
      <c r="AOI51" s="10"/>
      <c r="AOJ51" s="9"/>
      <c r="AOK51" s="9"/>
      <c r="AOL51" s="9"/>
      <c r="AOM51" s="308"/>
      <c r="AON51" s="7"/>
      <c r="AOO51" s="8"/>
      <c r="AOP51" s="10"/>
      <c r="AOQ51" s="9"/>
      <c r="AOR51" s="9"/>
      <c r="AOS51" s="9"/>
      <c r="AOT51" s="308"/>
      <c r="AOU51" s="7"/>
      <c r="AOV51" s="8"/>
      <c r="AOW51" s="10"/>
      <c r="AOX51" s="9"/>
      <c r="AOY51" s="9"/>
      <c r="AOZ51" s="9"/>
      <c r="APA51" s="308"/>
      <c r="APB51" s="7"/>
      <c r="APC51" s="8"/>
      <c r="APD51" s="10"/>
      <c r="APE51" s="9"/>
      <c r="APF51" s="9"/>
      <c r="APG51" s="9"/>
      <c r="APH51" s="308"/>
      <c r="API51" s="7"/>
      <c r="APJ51" s="8"/>
      <c r="APK51" s="10"/>
      <c r="APL51" s="9"/>
      <c r="APM51" s="9"/>
      <c r="APN51" s="9"/>
      <c r="APO51" s="308"/>
      <c r="APP51" s="7"/>
      <c r="APQ51" s="8"/>
      <c r="APR51" s="10"/>
      <c r="APS51" s="9"/>
      <c r="APT51" s="9"/>
      <c r="APU51" s="9"/>
      <c r="APV51" s="308"/>
      <c r="APW51" s="7"/>
      <c r="APX51" s="8"/>
      <c r="APY51" s="10"/>
      <c r="APZ51" s="9"/>
      <c r="AQA51" s="9"/>
      <c r="AQB51" s="9"/>
      <c r="AQC51" s="308"/>
      <c r="AQD51" s="7"/>
      <c r="AQE51" s="8"/>
      <c r="AQF51" s="10"/>
      <c r="AQG51" s="9"/>
      <c r="AQH51" s="9"/>
      <c r="AQI51" s="9"/>
      <c r="AQJ51" s="308"/>
      <c r="AQK51" s="7"/>
      <c r="AQL51" s="8"/>
      <c r="AQM51" s="10"/>
      <c r="AQN51" s="9"/>
      <c r="AQO51" s="9"/>
      <c r="AQP51" s="9"/>
      <c r="AQQ51" s="308"/>
      <c r="AQR51" s="7"/>
      <c r="AQS51" s="8"/>
      <c r="AQT51" s="10"/>
      <c r="AQU51" s="9"/>
      <c r="AQV51" s="9"/>
      <c r="AQW51" s="9"/>
      <c r="AQX51" s="308"/>
      <c r="AQY51" s="7"/>
      <c r="AQZ51" s="8"/>
      <c r="ARA51" s="10"/>
      <c r="ARB51" s="9"/>
      <c r="ARC51" s="9"/>
      <c r="ARD51" s="9"/>
      <c r="ARE51" s="308"/>
      <c r="ARF51" s="7"/>
      <c r="ARG51" s="8"/>
      <c r="ARH51" s="10"/>
      <c r="ARI51" s="9"/>
      <c r="ARJ51" s="9"/>
      <c r="ARK51" s="9"/>
      <c r="ARL51" s="308"/>
      <c r="ARM51" s="7"/>
      <c r="ARN51" s="8"/>
      <c r="ARO51" s="10"/>
      <c r="ARP51" s="9"/>
      <c r="ARQ51" s="9"/>
      <c r="ARR51" s="9"/>
      <c r="ARS51" s="308"/>
      <c r="ART51" s="7"/>
      <c r="ARU51" s="8"/>
      <c r="ARV51" s="10"/>
      <c r="ARW51" s="9"/>
      <c r="ARX51" s="9"/>
      <c r="ARY51" s="9"/>
      <c r="ARZ51" s="308"/>
      <c r="ASA51" s="7"/>
      <c r="ASB51" s="8"/>
      <c r="ASC51" s="10"/>
      <c r="ASD51" s="9"/>
      <c r="ASE51" s="9"/>
      <c r="ASF51" s="9"/>
      <c r="ASG51" s="308"/>
      <c r="ASH51" s="7"/>
      <c r="ASI51" s="8"/>
      <c r="ASJ51" s="10"/>
      <c r="ASK51" s="9"/>
      <c r="ASL51" s="9"/>
      <c r="ASM51" s="9"/>
      <c r="ASN51" s="308"/>
      <c r="ASO51" s="7"/>
      <c r="ASP51" s="8"/>
      <c r="ASQ51" s="10"/>
      <c r="ASR51" s="9"/>
      <c r="ASS51" s="9"/>
      <c r="AST51" s="9"/>
      <c r="ASU51" s="308"/>
      <c r="ASV51" s="7"/>
      <c r="ASW51" s="8"/>
      <c r="ASX51" s="10"/>
      <c r="ASY51" s="9"/>
      <c r="ASZ51" s="9"/>
      <c r="ATA51" s="9"/>
      <c r="ATB51" s="308"/>
      <c r="ATC51" s="7"/>
      <c r="ATD51" s="8"/>
      <c r="ATE51" s="10"/>
      <c r="ATF51" s="9"/>
      <c r="ATG51" s="9"/>
      <c r="ATH51" s="9"/>
      <c r="ATI51" s="308"/>
      <c r="ATJ51" s="7"/>
      <c r="ATK51" s="8"/>
      <c r="ATL51" s="10"/>
      <c r="ATM51" s="9"/>
      <c r="ATN51" s="9"/>
      <c r="ATO51" s="9"/>
      <c r="ATP51" s="308"/>
      <c r="ATQ51" s="7"/>
      <c r="ATR51" s="8"/>
      <c r="ATS51" s="10"/>
      <c r="ATT51" s="9"/>
      <c r="ATU51" s="9"/>
      <c r="ATV51" s="9"/>
      <c r="ATW51" s="308"/>
      <c r="ATX51" s="7"/>
      <c r="ATY51" s="8"/>
      <c r="ATZ51" s="10"/>
      <c r="AUA51" s="9"/>
      <c r="AUB51" s="9"/>
      <c r="AUC51" s="9"/>
      <c r="AUD51" s="308"/>
      <c r="AUE51" s="7"/>
      <c r="AUF51" s="8"/>
      <c r="AUG51" s="10"/>
      <c r="AUH51" s="9"/>
      <c r="AUI51" s="9"/>
      <c r="AUJ51" s="9"/>
      <c r="AUK51" s="308"/>
      <c r="AUL51" s="7"/>
      <c r="AUM51" s="8"/>
      <c r="AUN51" s="10"/>
      <c r="AUO51" s="9"/>
      <c r="AUP51" s="9"/>
      <c r="AUQ51" s="9"/>
      <c r="AUR51" s="308"/>
      <c r="AUS51" s="7"/>
      <c r="AUT51" s="8"/>
      <c r="AUU51" s="10"/>
      <c r="AUV51" s="9"/>
      <c r="AUW51" s="9"/>
      <c r="AUX51" s="9"/>
      <c r="AUY51" s="308"/>
      <c r="AUZ51" s="7"/>
      <c r="AVA51" s="8"/>
      <c r="AVB51" s="10"/>
      <c r="AVC51" s="9"/>
      <c r="AVD51" s="9"/>
      <c r="AVE51" s="9"/>
      <c r="AVF51" s="308"/>
      <c r="AVG51" s="7"/>
      <c r="AVH51" s="8"/>
      <c r="AVI51" s="10"/>
      <c r="AVJ51" s="9"/>
      <c r="AVK51" s="9"/>
      <c r="AVL51" s="9"/>
      <c r="AVM51" s="308"/>
      <c r="AVN51" s="7"/>
      <c r="AVO51" s="8"/>
      <c r="AVP51" s="10"/>
      <c r="AVQ51" s="9"/>
      <c r="AVR51" s="9"/>
      <c r="AVS51" s="9"/>
      <c r="AVT51" s="308"/>
      <c r="AVU51" s="7"/>
      <c r="AVV51" s="8"/>
      <c r="AVW51" s="10"/>
      <c r="AVX51" s="9"/>
      <c r="AVY51" s="9"/>
      <c r="AVZ51" s="9"/>
      <c r="AWA51" s="308"/>
      <c r="AWB51" s="7"/>
      <c r="AWC51" s="8"/>
      <c r="AWD51" s="10"/>
      <c r="AWE51" s="9"/>
      <c r="AWF51" s="9"/>
      <c r="AWG51" s="9"/>
      <c r="AWH51" s="308"/>
      <c r="AWI51" s="7"/>
      <c r="AWJ51" s="8"/>
      <c r="AWK51" s="10"/>
      <c r="AWL51" s="9"/>
      <c r="AWM51" s="9"/>
      <c r="AWN51" s="9"/>
      <c r="AWO51" s="308"/>
      <c r="AWP51" s="7"/>
      <c r="AWQ51" s="8"/>
      <c r="AWR51" s="10"/>
      <c r="AWS51" s="9"/>
      <c r="AWT51" s="9"/>
      <c r="AWU51" s="9"/>
      <c r="AWV51" s="308"/>
      <c r="AWW51" s="7"/>
      <c r="AWX51" s="8"/>
      <c r="AWY51" s="10"/>
      <c r="AWZ51" s="9"/>
      <c r="AXA51" s="9"/>
      <c r="AXB51" s="9"/>
      <c r="AXC51" s="308"/>
      <c r="AXD51" s="7"/>
      <c r="AXE51" s="8"/>
      <c r="AXF51" s="10"/>
      <c r="AXG51" s="9"/>
      <c r="AXH51" s="9"/>
      <c r="AXI51" s="9"/>
      <c r="AXJ51" s="308"/>
      <c r="AXK51" s="7"/>
      <c r="AXL51" s="8"/>
      <c r="AXM51" s="10"/>
      <c r="AXN51" s="9"/>
      <c r="AXO51" s="9"/>
      <c r="AXP51" s="9"/>
      <c r="AXQ51" s="308"/>
      <c r="AXR51" s="7"/>
      <c r="AXS51" s="8"/>
      <c r="AXT51" s="10"/>
      <c r="AXU51" s="9"/>
      <c r="AXV51" s="9"/>
      <c r="AXW51" s="9"/>
      <c r="AXX51" s="308"/>
      <c r="AXY51" s="7"/>
      <c r="AXZ51" s="8"/>
      <c r="AYA51" s="10"/>
      <c r="AYB51" s="9"/>
      <c r="AYC51" s="9"/>
      <c r="AYD51" s="9"/>
      <c r="AYE51" s="308"/>
      <c r="AYF51" s="7"/>
      <c r="AYG51" s="8"/>
      <c r="AYH51" s="10"/>
      <c r="AYI51" s="9"/>
      <c r="AYJ51" s="9"/>
      <c r="AYK51" s="9"/>
      <c r="AYL51" s="308"/>
      <c r="AYM51" s="7"/>
      <c r="AYN51" s="8"/>
      <c r="AYO51" s="10"/>
      <c r="AYP51" s="9"/>
      <c r="AYQ51" s="9"/>
      <c r="AYR51" s="9"/>
      <c r="AYS51" s="308"/>
      <c r="AYT51" s="7"/>
      <c r="AYU51" s="8"/>
      <c r="AYV51" s="10"/>
      <c r="AYW51" s="9"/>
      <c r="AYX51" s="9"/>
      <c r="AYY51" s="9"/>
      <c r="AYZ51" s="308"/>
      <c r="AZA51" s="7"/>
      <c r="AZB51" s="8"/>
      <c r="AZC51" s="10"/>
      <c r="AZD51" s="9"/>
      <c r="AZE51" s="9"/>
      <c r="AZF51" s="9"/>
      <c r="AZG51" s="308"/>
      <c r="AZH51" s="7"/>
      <c r="AZI51" s="8"/>
      <c r="AZJ51" s="10"/>
      <c r="AZK51" s="9"/>
      <c r="AZL51" s="9"/>
      <c r="AZM51" s="9"/>
      <c r="AZN51" s="308"/>
      <c r="AZO51" s="7"/>
      <c r="AZP51" s="8"/>
      <c r="AZQ51" s="10"/>
      <c r="AZR51" s="9"/>
      <c r="AZS51" s="9"/>
      <c r="AZT51" s="9"/>
      <c r="AZU51" s="308"/>
      <c r="AZV51" s="7"/>
      <c r="AZW51" s="8"/>
      <c r="AZX51" s="10"/>
      <c r="AZY51" s="9"/>
      <c r="AZZ51" s="9"/>
      <c r="BAA51" s="9"/>
      <c r="BAB51" s="308"/>
      <c r="BAC51" s="7"/>
      <c r="BAD51" s="8"/>
      <c r="BAE51" s="10"/>
      <c r="BAF51" s="9"/>
      <c r="BAG51" s="9"/>
      <c r="BAH51" s="9"/>
      <c r="BAI51" s="308"/>
      <c r="BAJ51" s="7"/>
      <c r="BAK51" s="8"/>
      <c r="BAL51" s="10"/>
      <c r="BAM51" s="9"/>
      <c r="BAN51" s="9"/>
      <c r="BAO51" s="9"/>
      <c r="BAP51" s="308"/>
      <c r="BAQ51" s="7"/>
      <c r="BAR51" s="8"/>
      <c r="BAS51" s="10"/>
      <c r="BAT51" s="9"/>
      <c r="BAU51" s="9"/>
      <c r="BAV51" s="9"/>
      <c r="BAW51" s="308"/>
      <c r="BAX51" s="7"/>
      <c r="BAY51" s="8"/>
      <c r="BAZ51" s="10"/>
      <c r="BBA51" s="9"/>
      <c r="BBB51" s="9"/>
      <c r="BBC51" s="9"/>
      <c r="BBD51" s="308"/>
      <c r="BBE51" s="7"/>
      <c r="BBF51" s="8"/>
      <c r="BBG51" s="10"/>
      <c r="BBH51" s="9"/>
      <c r="BBI51" s="9"/>
      <c r="BBJ51" s="9"/>
      <c r="BBK51" s="308"/>
      <c r="BBL51" s="7"/>
      <c r="BBM51" s="8"/>
      <c r="BBN51" s="10"/>
      <c r="BBO51" s="9"/>
      <c r="BBP51" s="9"/>
      <c r="BBQ51" s="9"/>
      <c r="BBR51" s="308"/>
      <c r="BBS51" s="7"/>
      <c r="BBT51" s="8"/>
      <c r="BBU51" s="10"/>
      <c r="BBV51" s="9"/>
      <c r="BBW51" s="9"/>
      <c r="BBX51" s="9"/>
      <c r="BBY51" s="308"/>
      <c r="BBZ51" s="7"/>
      <c r="BCA51" s="8"/>
      <c r="BCB51" s="10"/>
      <c r="BCC51" s="9"/>
      <c r="BCD51" s="9"/>
      <c r="BCE51" s="9"/>
      <c r="BCF51" s="308"/>
      <c r="BCG51" s="7"/>
      <c r="BCH51" s="8"/>
      <c r="BCI51" s="10"/>
      <c r="BCJ51" s="9"/>
      <c r="BCK51" s="9"/>
      <c r="BCL51" s="9"/>
      <c r="BCM51" s="308"/>
      <c r="BCN51" s="7"/>
      <c r="BCO51" s="8"/>
      <c r="BCP51" s="10"/>
      <c r="BCQ51" s="9"/>
      <c r="BCR51" s="9"/>
      <c r="BCS51" s="9"/>
      <c r="BCT51" s="308"/>
      <c r="BCU51" s="7"/>
      <c r="BCV51" s="8"/>
      <c r="BCW51" s="10"/>
      <c r="BCX51" s="9"/>
      <c r="BCY51" s="9"/>
      <c r="BCZ51" s="9"/>
      <c r="BDA51" s="308"/>
      <c r="BDB51" s="7"/>
      <c r="BDC51" s="8"/>
      <c r="BDD51" s="10"/>
      <c r="BDE51" s="9"/>
      <c r="BDF51" s="9"/>
      <c r="BDG51" s="9"/>
      <c r="BDH51" s="308"/>
      <c r="BDI51" s="7"/>
      <c r="BDJ51" s="8"/>
      <c r="BDK51" s="10"/>
      <c r="BDL51" s="9"/>
      <c r="BDM51" s="9"/>
      <c r="BDN51" s="9"/>
      <c r="BDO51" s="308"/>
      <c r="BDP51" s="7"/>
      <c r="BDQ51" s="8"/>
      <c r="BDR51" s="10"/>
      <c r="BDS51" s="9"/>
      <c r="BDT51" s="9"/>
      <c r="BDU51" s="9"/>
      <c r="BDV51" s="308"/>
      <c r="BDW51" s="7"/>
      <c r="BDX51" s="8"/>
      <c r="BDY51" s="10"/>
      <c r="BDZ51" s="9"/>
      <c r="BEA51" s="9"/>
      <c r="BEB51" s="9"/>
      <c r="BEC51" s="308"/>
      <c r="BED51" s="7"/>
      <c r="BEE51" s="8"/>
      <c r="BEF51" s="10"/>
      <c r="BEG51" s="9"/>
      <c r="BEH51" s="9"/>
      <c r="BEI51" s="9"/>
      <c r="BEJ51" s="308"/>
      <c r="BEK51" s="7"/>
      <c r="BEL51" s="8"/>
      <c r="BEM51" s="10"/>
      <c r="BEN51" s="9"/>
      <c r="BEO51" s="9"/>
      <c r="BEP51" s="9"/>
      <c r="BEQ51" s="308"/>
      <c r="BER51" s="7"/>
      <c r="BES51" s="8"/>
      <c r="BET51" s="10"/>
      <c r="BEU51" s="9"/>
      <c r="BEV51" s="9"/>
      <c r="BEW51" s="9"/>
      <c r="BEX51" s="308"/>
      <c r="BEY51" s="7"/>
      <c r="BEZ51" s="8"/>
      <c r="BFA51" s="10"/>
      <c r="BFB51" s="9"/>
      <c r="BFC51" s="9"/>
      <c r="BFD51" s="9"/>
      <c r="BFE51" s="308"/>
      <c r="BFF51" s="7"/>
      <c r="BFG51" s="8"/>
      <c r="BFH51" s="10"/>
      <c r="BFI51" s="9"/>
      <c r="BFJ51" s="9"/>
      <c r="BFK51" s="9"/>
      <c r="BFL51" s="308"/>
      <c r="BFM51" s="7"/>
      <c r="BFN51" s="8"/>
      <c r="BFO51" s="10"/>
      <c r="BFP51" s="9"/>
      <c r="BFQ51" s="9"/>
      <c r="BFR51" s="9"/>
      <c r="BFS51" s="308"/>
      <c r="BFT51" s="7"/>
      <c r="BFU51" s="8"/>
      <c r="BFV51" s="10"/>
      <c r="BFW51" s="9"/>
      <c r="BFX51" s="9"/>
      <c r="BFY51" s="9"/>
      <c r="BFZ51" s="308"/>
      <c r="BGA51" s="7"/>
      <c r="BGB51" s="8"/>
      <c r="BGC51" s="10"/>
      <c r="BGD51" s="9"/>
      <c r="BGE51" s="9"/>
      <c r="BGF51" s="9"/>
      <c r="BGG51" s="308"/>
      <c r="BGH51" s="7"/>
      <c r="BGI51" s="8"/>
      <c r="BGJ51" s="10"/>
      <c r="BGK51" s="9"/>
      <c r="BGL51" s="9"/>
      <c r="BGM51" s="9"/>
      <c r="BGN51" s="308"/>
      <c r="BGO51" s="7"/>
      <c r="BGP51" s="8"/>
      <c r="BGQ51" s="10"/>
      <c r="BGR51" s="9"/>
      <c r="BGS51" s="9"/>
      <c r="BGT51" s="9"/>
      <c r="BGU51" s="308"/>
      <c r="BGV51" s="7"/>
      <c r="BGW51" s="8"/>
      <c r="BGX51" s="10"/>
      <c r="BGY51" s="9"/>
      <c r="BGZ51" s="9"/>
      <c r="BHA51" s="9"/>
      <c r="BHB51" s="308"/>
      <c r="BHC51" s="7"/>
      <c r="BHD51" s="8"/>
      <c r="BHE51" s="10"/>
      <c r="BHF51" s="9"/>
      <c r="BHG51" s="9"/>
      <c r="BHH51" s="9"/>
      <c r="BHI51" s="308"/>
      <c r="BHJ51" s="7"/>
      <c r="BHK51" s="8"/>
      <c r="BHL51" s="10"/>
      <c r="BHM51" s="9"/>
      <c r="BHN51" s="9"/>
      <c r="BHO51" s="9"/>
      <c r="BHP51" s="308"/>
      <c r="BHQ51" s="7"/>
      <c r="BHR51" s="8"/>
      <c r="BHS51" s="10"/>
      <c r="BHT51" s="9"/>
      <c r="BHU51" s="9"/>
      <c r="BHV51" s="9"/>
      <c r="BHW51" s="308"/>
      <c r="BHX51" s="7"/>
      <c r="BHY51" s="8"/>
      <c r="BHZ51" s="10"/>
      <c r="BIA51" s="9"/>
      <c r="BIB51" s="9"/>
      <c r="BIC51" s="9"/>
      <c r="BID51" s="308"/>
      <c r="BIE51" s="7"/>
      <c r="BIF51" s="8"/>
      <c r="BIG51" s="10"/>
      <c r="BIH51" s="9"/>
      <c r="BII51" s="9"/>
      <c r="BIJ51" s="9"/>
      <c r="BIK51" s="308"/>
      <c r="BIL51" s="7"/>
      <c r="BIM51" s="8"/>
      <c r="BIN51" s="10"/>
      <c r="BIO51" s="9"/>
      <c r="BIP51" s="9"/>
      <c r="BIQ51" s="9"/>
      <c r="BIR51" s="308"/>
      <c r="BIS51" s="7"/>
      <c r="BIT51" s="8"/>
      <c r="BIU51" s="10"/>
      <c r="BIV51" s="9"/>
      <c r="BIW51" s="9"/>
      <c r="BIX51" s="9"/>
      <c r="BIY51" s="308"/>
      <c r="BIZ51" s="7"/>
      <c r="BJA51" s="8"/>
      <c r="BJB51" s="10"/>
      <c r="BJC51" s="9"/>
      <c r="BJD51" s="9"/>
      <c r="BJE51" s="9"/>
      <c r="BJF51" s="308"/>
      <c r="BJG51" s="7"/>
      <c r="BJH51" s="8"/>
      <c r="BJI51" s="10"/>
      <c r="BJJ51" s="9"/>
      <c r="BJK51" s="9"/>
      <c r="BJL51" s="9"/>
      <c r="BJM51" s="308"/>
      <c r="BJN51" s="7"/>
      <c r="BJO51" s="8"/>
      <c r="BJP51" s="10"/>
      <c r="BJQ51" s="9"/>
      <c r="BJR51" s="9"/>
      <c r="BJS51" s="9"/>
      <c r="BJT51" s="308"/>
      <c r="BJU51" s="7"/>
      <c r="BJV51" s="8"/>
      <c r="BJW51" s="10"/>
      <c r="BJX51" s="9"/>
      <c r="BJY51" s="9"/>
      <c r="BJZ51" s="9"/>
      <c r="BKA51" s="308"/>
      <c r="BKB51" s="7"/>
      <c r="BKC51" s="8"/>
      <c r="BKD51" s="10"/>
      <c r="BKE51" s="9"/>
      <c r="BKF51" s="9"/>
      <c r="BKG51" s="9"/>
      <c r="BKH51" s="308"/>
      <c r="BKI51" s="7"/>
      <c r="BKJ51" s="8"/>
      <c r="BKK51" s="10"/>
      <c r="BKL51" s="9"/>
      <c r="BKM51" s="9"/>
      <c r="BKN51" s="9"/>
      <c r="BKO51" s="308"/>
      <c r="BKP51" s="7"/>
      <c r="BKQ51" s="8"/>
      <c r="BKR51" s="10"/>
      <c r="BKS51" s="9"/>
      <c r="BKT51" s="9"/>
      <c r="BKU51" s="9"/>
      <c r="BKV51" s="308"/>
      <c r="BKW51" s="7"/>
      <c r="BKX51" s="8"/>
      <c r="BKY51" s="10"/>
      <c r="BKZ51" s="9"/>
      <c r="BLA51" s="9"/>
      <c r="BLB51" s="9"/>
      <c r="BLC51" s="308"/>
      <c r="BLD51" s="7"/>
      <c r="BLE51" s="8"/>
      <c r="BLF51" s="10"/>
      <c r="BLG51" s="9"/>
      <c r="BLH51" s="9"/>
      <c r="BLI51" s="9"/>
      <c r="BLJ51" s="308"/>
      <c r="BLK51" s="7"/>
      <c r="BLL51" s="8"/>
      <c r="BLM51" s="10"/>
      <c r="BLN51" s="9"/>
      <c r="BLO51" s="9"/>
      <c r="BLP51" s="9"/>
      <c r="BLQ51" s="308"/>
      <c r="BLR51" s="7"/>
      <c r="BLS51" s="8"/>
      <c r="BLT51" s="10"/>
      <c r="BLU51" s="9"/>
      <c r="BLV51" s="9"/>
      <c r="BLW51" s="9"/>
      <c r="BLX51" s="308"/>
      <c r="BLY51" s="7"/>
      <c r="BLZ51" s="8"/>
      <c r="BMA51" s="10"/>
      <c r="BMB51" s="9"/>
      <c r="BMC51" s="9"/>
      <c r="BMD51" s="9"/>
      <c r="BME51" s="308"/>
      <c r="BMF51" s="7"/>
      <c r="BMG51" s="8"/>
      <c r="BMH51" s="10"/>
      <c r="BMI51" s="9"/>
      <c r="BMJ51" s="9"/>
      <c r="BMK51" s="9"/>
      <c r="BML51" s="308"/>
      <c r="BMM51" s="7"/>
      <c r="BMN51" s="8"/>
      <c r="BMO51" s="10"/>
      <c r="BMP51" s="9"/>
      <c r="BMQ51" s="9"/>
      <c r="BMR51" s="9"/>
      <c r="BMS51" s="308"/>
      <c r="BMT51" s="7"/>
      <c r="BMU51" s="8"/>
      <c r="BMV51" s="10"/>
      <c r="BMW51" s="9"/>
      <c r="BMX51" s="9"/>
      <c r="BMY51" s="9"/>
      <c r="BMZ51" s="308"/>
      <c r="BNA51" s="7"/>
      <c r="BNB51" s="8"/>
      <c r="BNC51" s="10"/>
      <c r="BND51" s="9"/>
      <c r="BNE51" s="9"/>
      <c r="BNF51" s="9"/>
      <c r="BNG51" s="308"/>
      <c r="BNH51" s="7"/>
      <c r="BNI51" s="8"/>
      <c r="BNJ51" s="10"/>
      <c r="BNK51" s="9"/>
      <c r="BNL51" s="9"/>
      <c r="BNM51" s="9"/>
      <c r="BNN51" s="308"/>
      <c r="BNO51" s="7"/>
      <c r="BNP51" s="8"/>
      <c r="BNQ51" s="10"/>
      <c r="BNR51" s="9"/>
      <c r="BNS51" s="9"/>
      <c r="BNT51" s="9"/>
      <c r="BNU51" s="308"/>
      <c r="BNV51" s="7"/>
      <c r="BNW51" s="8"/>
      <c r="BNX51" s="10"/>
      <c r="BNY51" s="9"/>
      <c r="BNZ51" s="9"/>
      <c r="BOA51" s="9"/>
      <c r="BOB51" s="308"/>
      <c r="BOC51" s="7"/>
      <c r="BOD51" s="8"/>
      <c r="BOE51" s="10"/>
      <c r="BOF51" s="9"/>
      <c r="BOG51" s="9"/>
      <c r="BOH51" s="9"/>
      <c r="BOI51" s="308"/>
      <c r="BOJ51" s="7"/>
      <c r="BOK51" s="8"/>
      <c r="BOL51" s="10"/>
      <c r="BOM51" s="9"/>
      <c r="BON51" s="9"/>
      <c r="BOO51" s="9"/>
      <c r="BOP51" s="308"/>
      <c r="BOQ51" s="7"/>
      <c r="BOR51" s="8"/>
      <c r="BOS51" s="10"/>
      <c r="BOT51" s="9"/>
      <c r="BOU51" s="9"/>
      <c r="BOV51" s="9"/>
      <c r="BOW51" s="308"/>
      <c r="BOX51" s="7"/>
      <c r="BOY51" s="8"/>
      <c r="BOZ51" s="10"/>
      <c r="BPA51" s="9"/>
      <c r="BPB51" s="9"/>
      <c r="BPC51" s="9"/>
      <c r="BPD51" s="308"/>
      <c r="BPE51" s="7"/>
      <c r="BPF51" s="8"/>
      <c r="BPG51" s="10"/>
      <c r="BPH51" s="9"/>
      <c r="BPI51" s="9"/>
      <c r="BPJ51" s="9"/>
      <c r="BPK51" s="308"/>
      <c r="BPL51" s="7"/>
      <c r="BPM51" s="8"/>
      <c r="BPN51" s="10"/>
      <c r="BPO51" s="9"/>
      <c r="BPP51" s="9"/>
      <c r="BPQ51" s="9"/>
      <c r="BPR51" s="308"/>
      <c r="BPS51" s="7"/>
      <c r="BPT51" s="8"/>
      <c r="BPU51" s="10"/>
      <c r="BPV51" s="9"/>
      <c r="BPW51" s="9"/>
      <c r="BPX51" s="9"/>
      <c r="BPY51" s="308"/>
      <c r="BPZ51" s="7"/>
      <c r="BQA51" s="8"/>
      <c r="BQB51" s="10"/>
      <c r="BQC51" s="9"/>
      <c r="BQD51" s="9"/>
      <c r="BQE51" s="9"/>
      <c r="BQF51" s="308"/>
      <c r="BQG51" s="7"/>
      <c r="BQH51" s="8"/>
      <c r="BQI51" s="10"/>
      <c r="BQJ51" s="9"/>
      <c r="BQK51" s="9"/>
      <c r="BQL51" s="9"/>
      <c r="BQM51" s="308"/>
      <c r="BQN51" s="7"/>
      <c r="BQO51" s="8"/>
      <c r="BQP51" s="10"/>
      <c r="BQQ51" s="9"/>
      <c r="BQR51" s="9"/>
      <c r="BQS51" s="9"/>
      <c r="BQT51" s="308"/>
      <c r="BQU51" s="7"/>
      <c r="BQV51" s="8"/>
      <c r="BQW51" s="10"/>
      <c r="BQX51" s="9"/>
      <c r="BQY51" s="9"/>
      <c r="BQZ51" s="9"/>
      <c r="BRA51" s="308"/>
      <c r="BRB51" s="7"/>
      <c r="BRC51" s="8"/>
      <c r="BRD51" s="10"/>
      <c r="BRE51" s="9"/>
      <c r="BRF51" s="9"/>
      <c r="BRG51" s="9"/>
      <c r="BRH51" s="308"/>
      <c r="BRI51" s="7"/>
      <c r="BRJ51" s="8"/>
      <c r="BRK51" s="10"/>
      <c r="BRL51" s="9"/>
      <c r="BRM51" s="9"/>
      <c r="BRN51" s="9"/>
      <c r="BRO51" s="308"/>
      <c r="BRP51" s="7"/>
      <c r="BRQ51" s="8"/>
      <c r="BRR51" s="10"/>
      <c r="BRS51" s="9"/>
      <c r="BRT51" s="9"/>
      <c r="BRU51" s="9"/>
      <c r="BRV51" s="308"/>
      <c r="BRW51" s="7"/>
      <c r="BRX51" s="8"/>
      <c r="BRY51" s="10"/>
      <c r="BRZ51" s="9"/>
      <c r="BSA51" s="9"/>
      <c r="BSB51" s="9"/>
      <c r="BSC51" s="308"/>
      <c r="BSD51" s="7"/>
      <c r="BSE51" s="8"/>
      <c r="BSF51" s="10"/>
      <c r="BSG51" s="9"/>
      <c r="BSH51" s="9"/>
      <c r="BSI51" s="9"/>
      <c r="BSJ51" s="308"/>
      <c r="BSK51" s="7"/>
      <c r="BSL51" s="8"/>
      <c r="BSM51" s="10"/>
      <c r="BSN51" s="9"/>
      <c r="BSO51" s="9"/>
      <c r="BSP51" s="9"/>
      <c r="BSQ51" s="308"/>
      <c r="BSR51" s="7"/>
      <c r="BSS51" s="8"/>
      <c r="BST51" s="10"/>
      <c r="BSU51" s="9"/>
      <c r="BSV51" s="9"/>
      <c r="BSW51" s="9"/>
      <c r="BSX51" s="308"/>
      <c r="BSY51" s="7"/>
      <c r="BSZ51" s="8"/>
      <c r="BTA51" s="10"/>
      <c r="BTB51" s="9"/>
      <c r="BTC51" s="9"/>
      <c r="BTD51" s="9"/>
      <c r="BTE51" s="308"/>
      <c r="BTF51" s="7"/>
      <c r="BTG51" s="8"/>
      <c r="BTH51" s="10"/>
      <c r="BTI51" s="9"/>
      <c r="BTJ51" s="9"/>
      <c r="BTK51" s="9"/>
      <c r="BTL51" s="308"/>
      <c r="BTM51" s="7"/>
      <c r="BTN51" s="8"/>
      <c r="BTO51" s="10"/>
      <c r="BTP51" s="9"/>
      <c r="BTQ51" s="9"/>
      <c r="BTR51" s="9"/>
      <c r="BTS51" s="308"/>
      <c r="BTT51" s="7"/>
      <c r="BTU51" s="8"/>
      <c r="BTV51" s="10"/>
      <c r="BTW51" s="9"/>
      <c r="BTX51" s="9"/>
      <c r="BTY51" s="9"/>
      <c r="BTZ51" s="308"/>
      <c r="BUA51" s="7"/>
      <c r="BUB51" s="8"/>
      <c r="BUC51" s="10"/>
      <c r="BUD51" s="9"/>
      <c r="BUE51" s="9"/>
      <c r="BUF51" s="9"/>
      <c r="BUG51" s="308"/>
      <c r="BUH51" s="7"/>
      <c r="BUI51" s="8"/>
      <c r="BUJ51" s="10"/>
      <c r="BUK51" s="9"/>
      <c r="BUL51" s="9"/>
      <c r="BUM51" s="9"/>
      <c r="BUN51" s="308"/>
      <c r="BUO51" s="7"/>
      <c r="BUP51" s="8"/>
      <c r="BUQ51" s="10"/>
      <c r="BUR51" s="9"/>
      <c r="BUS51" s="9"/>
      <c r="BUT51" s="9"/>
      <c r="BUU51" s="308"/>
      <c r="BUV51" s="7"/>
      <c r="BUW51" s="8"/>
      <c r="BUX51" s="10"/>
      <c r="BUY51" s="9"/>
      <c r="BUZ51" s="9"/>
      <c r="BVA51" s="9"/>
      <c r="BVB51" s="308"/>
      <c r="BVC51" s="7"/>
      <c r="BVD51" s="8"/>
      <c r="BVE51" s="10"/>
      <c r="BVF51" s="9"/>
      <c r="BVG51" s="9"/>
      <c r="BVH51" s="9"/>
      <c r="BVI51" s="308"/>
      <c r="BVJ51" s="7"/>
      <c r="BVK51" s="8"/>
      <c r="BVL51" s="10"/>
      <c r="BVM51" s="9"/>
      <c r="BVN51" s="9"/>
      <c r="BVO51" s="9"/>
      <c r="BVP51" s="308"/>
      <c r="BVQ51" s="7"/>
      <c r="BVR51" s="8"/>
      <c r="BVS51" s="10"/>
      <c r="BVT51" s="9"/>
      <c r="BVU51" s="9"/>
      <c r="BVV51" s="9"/>
      <c r="BVW51" s="308"/>
      <c r="BVX51" s="7"/>
      <c r="BVY51" s="8"/>
      <c r="BVZ51" s="10"/>
      <c r="BWA51" s="9"/>
      <c r="BWB51" s="9"/>
      <c r="BWC51" s="9"/>
      <c r="BWD51" s="308"/>
      <c r="BWE51" s="7"/>
      <c r="BWF51" s="8"/>
      <c r="BWG51" s="10"/>
      <c r="BWH51" s="9"/>
      <c r="BWI51" s="9"/>
      <c r="BWJ51" s="9"/>
      <c r="BWK51" s="308"/>
      <c r="BWL51" s="7"/>
      <c r="BWM51" s="8"/>
      <c r="BWN51" s="10"/>
      <c r="BWO51" s="9"/>
      <c r="BWP51" s="9"/>
      <c r="BWQ51" s="9"/>
      <c r="BWR51" s="308"/>
      <c r="BWS51" s="7"/>
      <c r="BWT51" s="8"/>
      <c r="BWU51" s="10"/>
      <c r="BWV51" s="9"/>
      <c r="BWW51" s="9"/>
      <c r="BWX51" s="9"/>
      <c r="BWY51" s="308"/>
      <c r="BWZ51" s="7"/>
      <c r="BXA51" s="8"/>
      <c r="BXB51" s="10"/>
      <c r="BXC51" s="9"/>
      <c r="BXD51" s="9"/>
      <c r="BXE51" s="9"/>
      <c r="BXF51" s="308"/>
      <c r="BXG51" s="7"/>
      <c r="BXH51" s="8"/>
      <c r="BXI51" s="10"/>
      <c r="BXJ51" s="9"/>
      <c r="BXK51" s="9"/>
      <c r="BXL51" s="9"/>
      <c r="BXM51" s="308"/>
      <c r="BXN51" s="7"/>
      <c r="BXO51" s="8"/>
      <c r="BXP51" s="10"/>
      <c r="BXQ51" s="9"/>
      <c r="BXR51" s="9"/>
      <c r="BXS51" s="9"/>
      <c r="BXT51" s="308"/>
      <c r="BXU51" s="7"/>
      <c r="BXV51" s="8"/>
      <c r="BXW51" s="10"/>
      <c r="BXX51" s="9"/>
      <c r="BXY51" s="9"/>
      <c r="BXZ51" s="9"/>
      <c r="BYA51" s="308"/>
      <c r="BYB51" s="7"/>
      <c r="BYC51" s="8"/>
      <c r="BYD51" s="10"/>
      <c r="BYE51" s="9"/>
      <c r="BYF51" s="9"/>
      <c r="BYG51" s="9"/>
      <c r="BYH51" s="308"/>
      <c r="BYI51" s="7"/>
      <c r="BYJ51" s="8"/>
      <c r="BYK51" s="10"/>
      <c r="BYL51" s="9"/>
      <c r="BYM51" s="9"/>
      <c r="BYN51" s="9"/>
      <c r="BYO51" s="308"/>
      <c r="BYP51" s="7"/>
      <c r="BYQ51" s="8"/>
      <c r="BYR51" s="10"/>
      <c r="BYS51" s="9"/>
      <c r="BYT51" s="9"/>
      <c r="BYU51" s="9"/>
      <c r="BYV51" s="308"/>
      <c r="BYW51" s="7"/>
      <c r="BYX51" s="8"/>
      <c r="BYY51" s="10"/>
      <c r="BYZ51" s="9"/>
      <c r="BZA51" s="9"/>
      <c r="BZB51" s="9"/>
      <c r="BZC51" s="308"/>
      <c r="BZD51" s="7"/>
      <c r="BZE51" s="8"/>
      <c r="BZF51" s="10"/>
      <c r="BZG51" s="9"/>
      <c r="BZH51" s="9"/>
      <c r="BZI51" s="9"/>
      <c r="BZJ51" s="308"/>
      <c r="BZK51" s="7"/>
      <c r="BZL51" s="8"/>
      <c r="BZM51" s="10"/>
      <c r="BZN51" s="9"/>
      <c r="BZO51" s="9"/>
      <c r="BZP51" s="9"/>
      <c r="BZQ51" s="308"/>
      <c r="BZR51" s="7"/>
      <c r="BZS51" s="8"/>
      <c r="BZT51" s="10"/>
      <c r="BZU51" s="9"/>
      <c r="BZV51" s="9"/>
      <c r="BZW51" s="9"/>
      <c r="BZX51" s="308"/>
      <c r="BZY51" s="7"/>
      <c r="BZZ51" s="8"/>
      <c r="CAA51" s="10"/>
      <c r="CAB51" s="9"/>
      <c r="CAC51" s="9"/>
      <c r="CAD51" s="9"/>
      <c r="CAE51" s="308"/>
      <c r="CAF51" s="7"/>
      <c r="CAG51" s="8"/>
      <c r="CAH51" s="10"/>
      <c r="CAI51" s="9"/>
      <c r="CAJ51" s="9"/>
      <c r="CAK51" s="9"/>
      <c r="CAL51" s="308"/>
      <c r="CAM51" s="7"/>
      <c r="CAN51" s="8"/>
      <c r="CAO51" s="10"/>
      <c r="CAP51" s="9"/>
      <c r="CAQ51" s="9"/>
      <c r="CAR51" s="9"/>
      <c r="CAS51" s="308"/>
      <c r="CAT51" s="7"/>
      <c r="CAU51" s="8"/>
      <c r="CAV51" s="10"/>
      <c r="CAW51" s="9"/>
      <c r="CAX51" s="9"/>
      <c r="CAY51" s="9"/>
      <c r="CAZ51" s="308"/>
      <c r="CBA51" s="7"/>
      <c r="CBB51" s="8"/>
      <c r="CBC51" s="10"/>
      <c r="CBD51" s="9"/>
      <c r="CBE51" s="9"/>
      <c r="CBF51" s="9"/>
      <c r="CBG51" s="308"/>
      <c r="CBH51" s="7"/>
      <c r="CBI51" s="8"/>
      <c r="CBJ51" s="10"/>
      <c r="CBK51" s="9"/>
      <c r="CBL51" s="9"/>
      <c r="CBM51" s="9"/>
      <c r="CBN51" s="308"/>
      <c r="CBO51" s="7"/>
      <c r="CBP51" s="8"/>
      <c r="CBQ51" s="10"/>
      <c r="CBR51" s="9"/>
      <c r="CBS51" s="9"/>
      <c r="CBT51" s="9"/>
      <c r="CBU51" s="308"/>
      <c r="CBV51" s="7"/>
      <c r="CBW51" s="8"/>
      <c r="CBX51" s="10"/>
      <c r="CBY51" s="9"/>
      <c r="CBZ51" s="9"/>
      <c r="CCA51" s="9"/>
      <c r="CCB51" s="308"/>
      <c r="CCC51" s="7"/>
      <c r="CCD51" s="8"/>
      <c r="CCE51" s="10"/>
      <c r="CCF51" s="9"/>
      <c r="CCG51" s="9"/>
      <c r="CCH51" s="9"/>
      <c r="CCI51" s="308"/>
      <c r="CCJ51" s="7"/>
      <c r="CCK51" s="8"/>
      <c r="CCL51" s="10"/>
      <c r="CCM51" s="9"/>
      <c r="CCN51" s="9"/>
      <c r="CCO51" s="9"/>
      <c r="CCP51" s="308"/>
      <c r="CCQ51" s="7"/>
      <c r="CCR51" s="8"/>
      <c r="CCS51" s="10"/>
      <c r="CCT51" s="9"/>
      <c r="CCU51" s="9"/>
      <c r="CCV51" s="9"/>
      <c r="CCW51" s="308"/>
      <c r="CCX51" s="7"/>
      <c r="CCY51" s="8"/>
      <c r="CCZ51" s="10"/>
      <c r="CDA51" s="9"/>
      <c r="CDB51" s="9"/>
      <c r="CDC51" s="9"/>
      <c r="CDD51" s="308"/>
      <c r="CDE51" s="7"/>
      <c r="CDF51" s="8"/>
      <c r="CDG51" s="10"/>
      <c r="CDH51" s="9"/>
      <c r="CDI51" s="9"/>
      <c r="CDJ51" s="9"/>
      <c r="CDK51" s="308"/>
      <c r="CDL51" s="7"/>
      <c r="CDM51" s="8"/>
      <c r="CDN51" s="10"/>
      <c r="CDO51" s="9"/>
      <c r="CDP51" s="9"/>
      <c r="CDQ51" s="9"/>
      <c r="CDR51" s="308"/>
      <c r="CDS51" s="7"/>
      <c r="CDT51" s="8"/>
      <c r="CDU51" s="10"/>
      <c r="CDV51" s="9"/>
      <c r="CDW51" s="9"/>
      <c r="CDX51" s="9"/>
      <c r="CDY51" s="308"/>
      <c r="CDZ51" s="7"/>
      <c r="CEA51" s="8"/>
      <c r="CEB51" s="10"/>
      <c r="CEC51" s="9"/>
      <c r="CED51" s="9"/>
      <c r="CEE51" s="9"/>
      <c r="CEF51" s="308"/>
      <c r="CEG51" s="7"/>
      <c r="CEH51" s="8"/>
      <c r="CEI51" s="10"/>
      <c r="CEJ51" s="9"/>
      <c r="CEK51" s="9"/>
      <c r="CEL51" s="9"/>
      <c r="CEM51" s="308"/>
      <c r="CEN51" s="7"/>
      <c r="CEO51" s="8"/>
      <c r="CEP51" s="10"/>
      <c r="CEQ51" s="9"/>
      <c r="CER51" s="9"/>
      <c r="CES51" s="9"/>
      <c r="CET51" s="308"/>
      <c r="CEU51" s="7"/>
      <c r="CEV51" s="8"/>
      <c r="CEW51" s="10"/>
      <c r="CEX51" s="9"/>
      <c r="CEY51" s="9"/>
      <c r="CEZ51" s="9"/>
      <c r="CFA51" s="308"/>
      <c r="CFB51" s="7"/>
      <c r="CFC51" s="8"/>
      <c r="CFD51" s="10"/>
      <c r="CFE51" s="9"/>
      <c r="CFF51" s="9"/>
      <c r="CFG51" s="9"/>
      <c r="CFH51" s="308"/>
      <c r="CFI51" s="7"/>
      <c r="CFJ51" s="8"/>
      <c r="CFK51" s="10"/>
      <c r="CFL51" s="9"/>
      <c r="CFM51" s="9"/>
      <c r="CFN51" s="9"/>
      <c r="CFO51" s="308"/>
      <c r="CFP51" s="7"/>
      <c r="CFQ51" s="8"/>
      <c r="CFR51" s="10"/>
      <c r="CFS51" s="9"/>
      <c r="CFT51" s="9"/>
      <c r="CFU51" s="9"/>
      <c r="CFV51" s="308"/>
      <c r="CFW51" s="7"/>
      <c r="CFX51" s="8"/>
      <c r="CFY51" s="10"/>
      <c r="CFZ51" s="9"/>
      <c r="CGA51" s="9"/>
      <c r="CGB51" s="9"/>
      <c r="CGC51" s="308"/>
      <c r="CGD51" s="7"/>
      <c r="CGE51" s="8"/>
      <c r="CGF51" s="10"/>
      <c r="CGG51" s="9"/>
      <c r="CGH51" s="9"/>
      <c r="CGI51" s="9"/>
      <c r="CGJ51" s="308"/>
      <c r="CGK51" s="7"/>
      <c r="CGL51" s="8"/>
      <c r="CGM51" s="10"/>
      <c r="CGN51" s="9"/>
      <c r="CGO51" s="9"/>
      <c r="CGP51" s="9"/>
      <c r="CGQ51" s="308"/>
      <c r="CGR51" s="7"/>
      <c r="CGS51" s="8"/>
      <c r="CGT51" s="10"/>
      <c r="CGU51" s="9"/>
      <c r="CGV51" s="9"/>
      <c r="CGW51" s="9"/>
      <c r="CGX51" s="308"/>
      <c r="CGY51" s="7"/>
      <c r="CGZ51" s="8"/>
      <c r="CHA51" s="10"/>
      <c r="CHB51" s="9"/>
      <c r="CHC51" s="9"/>
      <c r="CHD51" s="9"/>
      <c r="CHE51" s="308"/>
      <c r="CHF51" s="7"/>
      <c r="CHG51" s="8"/>
      <c r="CHH51" s="10"/>
      <c r="CHI51" s="9"/>
      <c r="CHJ51" s="9"/>
      <c r="CHK51" s="9"/>
      <c r="CHL51" s="308"/>
      <c r="CHM51" s="7"/>
      <c r="CHN51" s="8"/>
      <c r="CHO51" s="10"/>
      <c r="CHP51" s="9"/>
      <c r="CHQ51" s="9"/>
      <c r="CHR51" s="9"/>
      <c r="CHS51" s="308"/>
      <c r="CHT51" s="7"/>
      <c r="CHU51" s="8"/>
      <c r="CHV51" s="10"/>
      <c r="CHW51" s="9"/>
      <c r="CHX51" s="9"/>
      <c r="CHY51" s="9"/>
      <c r="CHZ51" s="308"/>
      <c r="CIA51" s="7"/>
      <c r="CIB51" s="8"/>
      <c r="CIC51" s="10"/>
      <c r="CID51" s="9"/>
      <c r="CIE51" s="9"/>
      <c r="CIF51" s="9"/>
      <c r="CIG51" s="308"/>
      <c r="CIH51" s="7"/>
      <c r="CII51" s="8"/>
      <c r="CIJ51" s="10"/>
      <c r="CIK51" s="9"/>
      <c r="CIL51" s="9"/>
      <c r="CIM51" s="9"/>
      <c r="CIN51" s="308"/>
      <c r="CIO51" s="7"/>
      <c r="CIP51" s="8"/>
      <c r="CIQ51" s="10"/>
      <c r="CIR51" s="9"/>
      <c r="CIS51" s="9"/>
      <c r="CIT51" s="9"/>
      <c r="CIU51" s="308"/>
      <c r="CIV51" s="7"/>
      <c r="CIW51" s="8"/>
      <c r="CIX51" s="10"/>
      <c r="CIY51" s="9"/>
      <c r="CIZ51" s="9"/>
      <c r="CJA51" s="9"/>
      <c r="CJB51" s="308"/>
      <c r="CJC51" s="7"/>
      <c r="CJD51" s="8"/>
      <c r="CJE51" s="10"/>
      <c r="CJF51" s="9"/>
      <c r="CJG51" s="9"/>
      <c r="CJH51" s="9"/>
      <c r="CJI51" s="308"/>
      <c r="CJJ51" s="7"/>
      <c r="CJK51" s="8"/>
      <c r="CJL51" s="10"/>
      <c r="CJM51" s="9"/>
      <c r="CJN51" s="9"/>
      <c r="CJO51" s="9"/>
      <c r="CJP51" s="308"/>
      <c r="CJQ51" s="7"/>
      <c r="CJR51" s="8"/>
      <c r="CJS51" s="10"/>
      <c r="CJT51" s="9"/>
      <c r="CJU51" s="9"/>
      <c r="CJV51" s="9"/>
      <c r="CJW51" s="308"/>
      <c r="CJX51" s="7"/>
      <c r="CJY51" s="8"/>
      <c r="CJZ51" s="10"/>
      <c r="CKA51" s="9"/>
      <c r="CKB51" s="9"/>
      <c r="CKC51" s="9"/>
      <c r="CKD51" s="308"/>
      <c r="CKE51" s="7"/>
      <c r="CKF51" s="8"/>
      <c r="CKG51" s="10"/>
      <c r="CKH51" s="9"/>
      <c r="CKI51" s="9"/>
      <c r="CKJ51" s="9"/>
      <c r="CKK51" s="308"/>
      <c r="CKL51" s="7"/>
      <c r="CKM51" s="8"/>
      <c r="CKN51" s="10"/>
      <c r="CKO51" s="9"/>
      <c r="CKP51" s="9"/>
      <c r="CKQ51" s="9"/>
      <c r="CKR51" s="308"/>
      <c r="CKS51" s="7"/>
      <c r="CKT51" s="8"/>
      <c r="CKU51" s="10"/>
      <c r="CKV51" s="9"/>
      <c r="CKW51" s="9"/>
      <c r="CKX51" s="9"/>
      <c r="CKY51" s="308"/>
      <c r="CKZ51" s="7"/>
      <c r="CLA51" s="8"/>
      <c r="CLB51" s="10"/>
      <c r="CLC51" s="9"/>
      <c r="CLD51" s="9"/>
      <c r="CLE51" s="9"/>
      <c r="CLF51" s="308"/>
      <c r="CLG51" s="7"/>
      <c r="CLH51" s="8"/>
      <c r="CLI51" s="10"/>
      <c r="CLJ51" s="9"/>
      <c r="CLK51" s="9"/>
      <c r="CLL51" s="9"/>
      <c r="CLM51" s="308"/>
      <c r="CLN51" s="7"/>
      <c r="CLO51" s="8"/>
      <c r="CLP51" s="10"/>
      <c r="CLQ51" s="9"/>
      <c r="CLR51" s="9"/>
      <c r="CLS51" s="9"/>
      <c r="CLT51" s="308"/>
      <c r="CLU51" s="7"/>
      <c r="CLV51" s="8"/>
      <c r="CLW51" s="10"/>
      <c r="CLX51" s="9"/>
      <c r="CLY51" s="9"/>
      <c r="CLZ51" s="9"/>
      <c r="CMA51" s="308"/>
      <c r="CMB51" s="7"/>
      <c r="CMC51" s="8"/>
      <c r="CMD51" s="10"/>
      <c r="CME51" s="9"/>
      <c r="CMF51" s="9"/>
      <c r="CMG51" s="9"/>
      <c r="CMH51" s="308"/>
      <c r="CMI51" s="7"/>
      <c r="CMJ51" s="8"/>
      <c r="CMK51" s="10"/>
      <c r="CML51" s="9"/>
      <c r="CMM51" s="9"/>
      <c r="CMN51" s="9"/>
      <c r="CMO51" s="308"/>
      <c r="CMP51" s="7"/>
      <c r="CMQ51" s="8"/>
      <c r="CMR51" s="10"/>
      <c r="CMS51" s="9"/>
      <c r="CMT51" s="9"/>
      <c r="CMU51" s="9"/>
      <c r="CMV51" s="308"/>
      <c r="CMW51" s="7"/>
      <c r="CMX51" s="8"/>
      <c r="CMY51" s="10"/>
      <c r="CMZ51" s="9"/>
      <c r="CNA51" s="9"/>
      <c r="CNB51" s="9"/>
      <c r="CNC51" s="308"/>
      <c r="CND51" s="7"/>
      <c r="CNE51" s="8"/>
      <c r="CNF51" s="10"/>
      <c r="CNG51" s="9"/>
      <c r="CNH51" s="9"/>
      <c r="CNI51" s="9"/>
      <c r="CNJ51" s="308"/>
      <c r="CNK51" s="7"/>
      <c r="CNL51" s="8"/>
      <c r="CNM51" s="10"/>
      <c r="CNN51" s="9"/>
      <c r="CNO51" s="9"/>
      <c r="CNP51" s="9"/>
      <c r="CNQ51" s="308"/>
      <c r="CNR51" s="7"/>
      <c r="CNS51" s="8"/>
      <c r="CNT51" s="10"/>
      <c r="CNU51" s="9"/>
      <c r="CNV51" s="9"/>
      <c r="CNW51" s="9"/>
      <c r="CNX51" s="308"/>
      <c r="CNY51" s="7"/>
      <c r="CNZ51" s="8"/>
      <c r="COA51" s="10"/>
      <c r="COB51" s="9"/>
      <c r="COC51" s="9"/>
      <c r="COD51" s="9"/>
      <c r="COE51" s="308"/>
      <c r="COF51" s="7"/>
      <c r="COG51" s="8"/>
      <c r="COH51" s="10"/>
      <c r="COI51" s="9"/>
      <c r="COJ51" s="9"/>
      <c r="COK51" s="9"/>
      <c r="COL51" s="308"/>
      <c r="COM51" s="7"/>
      <c r="CON51" s="8"/>
      <c r="COO51" s="10"/>
      <c r="COP51" s="9"/>
      <c r="COQ51" s="9"/>
      <c r="COR51" s="9"/>
      <c r="COS51" s="308"/>
      <c r="COT51" s="7"/>
      <c r="COU51" s="8"/>
      <c r="COV51" s="10"/>
      <c r="COW51" s="9"/>
      <c r="COX51" s="9"/>
      <c r="COY51" s="9"/>
      <c r="COZ51" s="308"/>
      <c r="CPA51" s="7"/>
      <c r="CPB51" s="8"/>
      <c r="CPC51" s="10"/>
      <c r="CPD51" s="9"/>
      <c r="CPE51" s="9"/>
      <c r="CPF51" s="9"/>
      <c r="CPG51" s="308"/>
      <c r="CPH51" s="7"/>
      <c r="CPI51" s="8"/>
      <c r="CPJ51" s="10"/>
      <c r="CPK51" s="9"/>
      <c r="CPL51" s="9"/>
      <c r="CPM51" s="9"/>
      <c r="CPN51" s="308"/>
      <c r="CPO51" s="7"/>
      <c r="CPP51" s="8"/>
      <c r="CPQ51" s="10"/>
      <c r="CPR51" s="9"/>
      <c r="CPS51" s="9"/>
      <c r="CPT51" s="9"/>
      <c r="CPU51" s="308"/>
      <c r="CPV51" s="7"/>
      <c r="CPW51" s="8"/>
      <c r="CPX51" s="10"/>
      <c r="CPY51" s="9"/>
      <c r="CPZ51" s="9"/>
      <c r="CQA51" s="9"/>
      <c r="CQB51" s="308"/>
      <c r="CQC51" s="7"/>
      <c r="CQD51" s="8"/>
      <c r="CQE51" s="10"/>
      <c r="CQF51" s="9"/>
      <c r="CQG51" s="9"/>
      <c r="CQH51" s="9"/>
      <c r="CQI51" s="308"/>
      <c r="CQJ51" s="7"/>
      <c r="CQK51" s="8"/>
      <c r="CQL51" s="10"/>
      <c r="CQM51" s="9"/>
      <c r="CQN51" s="9"/>
      <c r="CQO51" s="9"/>
      <c r="CQP51" s="308"/>
      <c r="CQQ51" s="7"/>
      <c r="CQR51" s="8"/>
      <c r="CQS51" s="10"/>
      <c r="CQT51" s="9"/>
      <c r="CQU51" s="9"/>
      <c r="CQV51" s="9"/>
      <c r="CQW51" s="308"/>
      <c r="CQX51" s="7"/>
      <c r="CQY51" s="8"/>
      <c r="CQZ51" s="10"/>
      <c r="CRA51" s="9"/>
      <c r="CRB51" s="9"/>
      <c r="CRC51" s="9"/>
      <c r="CRD51" s="308"/>
      <c r="CRE51" s="7"/>
      <c r="CRF51" s="8"/>
      <c r="CRG51" s="10"/>
      <c r="CRH51" s="9"/>
      <c r="CRI51" s="9"/>
      <c r="CRJ51" s="9"/>
      <c r="CRK51" s="308"/>
      <c r="CRL51" s="7"/>
      <c r="CRM51" s="8"/>
      <c r="CRN51" s="10"/>
      <c r="CRO51" s="9"/>
      <c r="CRP51" s="9"/>
      <c r="CRQ51" s="9"/>
      <c r="CRR51" s="308"/>
      <c r="CRS51" s="7"/>
      <c r="CRT51" s="8"/>
      <c r="CRU51" s="10"/>
      <c r="CRV51" s="9"/>
      <c r="CRW51" s="9"/>
      <c r="CRX51" s="9"/>
      <c r="CRY51" s="308"/>
      <c r="CRZ51" s="7"/>
      <c r="CSA51" s="8"/>
      <c r="CSB51" s="10"/>
      <c r="CSC51" s="9"/>
      <c r="CSD51" s="9"/>
      <c r="CSE51" s="9"/>
      <c r="CSF51" s="308"/>
      <c r="CSG51" s="7"/>
      <c r="CSH51" s="8"/>
      <c r="CSI51" s="10"/>
      <c r="CSJ51" s="9"/>
      <c r="CSK51" s="9"/>
      <c r="CSL51" s="9"/>
      <c r="CSM51" s="308"/>
      <c r="CSN51" s="7"/>
      <c r="CSO51" s="8"/>
      <c r="CSP51" s="10"/>
      <c r="CSQ51" s="9"/>
      <c r="CSR51" s="9"/>
      <c r="CSS51" s="9"/>
      <c r="CST51" s="308"/>
      <c r="CSU51" s="7"/>
      <c r="CSV51" s="8"/>
      <c r="CSW51" s="10"/>
      <c r="CSX51" s="9"/>
      <c r="CSY51" s="9"/>
      <c r="CSZ51" s="9"/>
      <c r="CTA51" s="308"/>
      <c r="CTB51" s="7"/>
      <c r="CTC51" s="8"/>
      <c r="CTD51" s="10"/>
      <c r="CTE51" s="9"/>
      <c r="CTF51" s="9"/>
      <c r="CTG51" s="9"/>
      <c r="CTH51" s="308"/>
      <c r="CTI51" s="7"/>
      <c r="CTJ51" s="8"/>
      <c r="CTK51" s="10"/>
      <c r="CTL51" s="9"/>
      <c r="CTM51" s="9"/>
      <c r="CTN51" s="9"/>
      <c r="CTO51" s="308"/>
      <c r="CTP51" s="7"/>
      <c r="CTQ51" s="8"/>
      <c r="CTR51" s="10"/>
      <c r="CTS51" s="9"/>
      <c r="CTT51" s="9"/>
      <c r="CTU51" s="9"/>
      <c r="CTV51" s="308"/>
      <c r="CTW51" s="7"/>
      <c r="CTX51" s="8"/>
      <c r="CTY51" s="10"/>
      <c r="CTZ51" s="9"/>
      <c r="CUA51" s="9"/>
      <c r="CUB51" s="9"/>
      <c r="CUC51" s="308"/>
      <c r="CUD51" s="7"/>
      <c r="CUE51" s="8"/>
      <c r="CUF51" s="10"/>
      <c r="CUG51" s="9"/>
      <c r="CUH51" s="9"/>
      <c r="CUI51" s="9"/>
      <c r="CUJ51" s="308"/>
      <c r="CUK51" s="7"/>
      <c r="CUL51" s="8"/>
      <c r="CUM51" s="10"/>
      <c r="CUN51" s="9"/>
      <c r="CUO51" s="9"/>
      <c r="CUP51" s="9"/>
      <c r="CUQ51" s="308"/>
      <c r="CUR51" s="7"/>
      <c r="CUS51" s="8"/>
      <c r="CUT51" s="10"/>
      <c r="CUU51" s="9"/>
      <c r="CUV51" s="9"/>
      <c r="CUW51" s="9"/>
      <c r="CUX51" s="308"/>
      <c r="CUY51" s="7"/>
      <c r="CUZ51" s="8"/>
      <c r="CVA51" s="10"/>
      <c r="CVB51" s="9"/>
      <c r="CVC51" s="9"/>
      <c r="CVD51" s="9"/>
      <c r="CVE51" s="308"/>
      <c r="CVF51" s="7"/>
      <c r="CVG51" s="8"/>
      <c r="CVH51" s="10"/>
      <c r="CVI51" s="9"/>
      <c r="CVJ51" s="9"/>
      <c r="CVK51" s="9"/>
      <c r="CVL51" s="308"/>
      <c r="CVM51" s="7"/>
      <c r="CVN51" s="8"/>
      <c r="CVO51" s="10"/>
      <c r="CVP51" s="9"/>
      <c r="CVQ51" s="9"/>
      <c r="CVR51" s="9"/>
      <c r="CVS51" s="308"/>
      <c r="CVT51" s="7"/>
      <c r="CVU51" s="8"/>
      <c r="CVV51" s="10"/>
      <c r="CVW51" s="9"/>
      <c r="CVX51" s="9"/>
      <c r="CVY51" s="9"/>
      <c r="CVZ51" s="308"/>
      <c r="CWA51" s="7"/>
      <c r="CWB51" s="8"/>
      <c r="CWC51" s="10"/>
      <c r="CWD51" s="9"/>
      <c r="CWE51" s="9"/>
      <c r="CWF51" s="9"/>
      <c r="CWG51" s="308"/>
      <c r="CWH51" s="7"/>
      <c r="CWI51" s="8"/>
      <c r="CWJ51" s="10"/>
      <c r="CWK51" s="9"/>
      <c r="CWL51" s="9"/>
      <c r="CWM51" s="9"/>
      <c r="CWN51" s="308"/>
      <c r="CWO51" s="7"/>
      <c r="CWP51" s="8"/>
      <c r="CWQ51" s="10"/>
      <c r="CWR51" s="9"/>
      <c r="CWS51" s="9"/>
      <c r="CWT51" s="9"/>
      <c r="CWU51" s="308"/>
      <c r="CWV51" s="7"/>
      <c r="CWW51" s="8"/>
      <c r="CWX51" s="10"/>
      <c r="CWY51" s="9"/>
      <c r="CWZ51" s="9"/>
      <c r="CXA51" s="9"/>
      <c r="CXB51" s="308"/>
      <c r="CXC51" s="7"/>
      <c r="CXD51" s="8"/>
      <c r="CXE51" s="10"/>
      <c r="CXF51" s="9"/>
      <c r="CXG51" s="9"/>
      <c r="CXH51" s="9"/>
      <c r="CXI51" s="308"/>
      <c r="CXJ51" s="7"/>
      <c r="CXK51" s="8"/>
      <c r="CXL51" s="10"/>
      <c r="CXM51" s="9"/>
      <c r="CXN51" s="9"/>
      <c r="CXO51" s="9"/>
      <c r="CXP51" s="308"/>
      <c r="CXQ51" s="7"/>
      <c r="CXR51" s="8"/>
      <c r="CXS51" s="10"/>
      <c r="CXT51" s="9"/>
      <c r="CXU51" s="9"/>
      <c r="CXV51" s="9"/>
      <c r="CXW51" s="308"/>
      <c r="CXX51" s="7"/>
      <c r="CXY51" s="8"/>
      <c r="CXZ51" s="10"/>
      <c r="CYA51" s="9"/>
      <c r="CYB51" s="9"/>
      <c r="CYC51" s="9"/>
      <c r="CYD51" s="308"/>
      <c r="CYE51" s="7"/>
      <c r="CYF51" s="8"/>
      <c r="CYG51" s="10"/>
      <c r="CYH51" s="9"/>
      <c r="CYI51" s="9"/>
      <c r="CYJ51" s="9"/>
      <c r="CYK51" s="308"/>
      <c r="CYL51" s="7"/>
      <c r="CYM51" s="8"/>
      <c r="CYN51" s="10"/>
      <c r="CYO51" s="9"/>
      <c r="CYP51" s="9"/>
      <c r="CYQ51" s="9"/>
      <c r="CYR51" s="308"/>
      <c r="CYS51" s="7"/>
      <c r="CYT51" s="8"/>
      <c r="CYU51" s="10"/>
      <c r="CYV51" s="9"/>
      <c r="CYW51" s="9"/>
      <c r="CYX51" s="9"/>
      <c r="CYY51" s="308"/>
      <c r="CYZ51" s="7"/>
      <c r="CZA51" s="8"/>
      <c r="CZB51" s="10"/>
      <c r="CZC51" s="9"/>
      <c r="CZD51" s="9"/>
      <c r="CZE51" s="9"/>
      <c r="CZF51" s="308"/>
      <c r="CZG51" s="7"/>
      <c r="CZH51" s="8"/>
      <c r="CZI51" s="10"/>
      <c r="CZJ51" s="9"/>
      <c r="CZK51" s="9"/>
      <c r="CZL51" s="9"/>
      <c r="CZM51" s="308"/>
      <c r="CZN51" s="7"/>
      <c r="CZO51" s="8"/>
      <c r="CZP51" s="10"/>
      <c r="CZQ51" s="9"/>
      <c r="CZR51" s="9"/>
      <c r="CZS51" s="9"/>
      <c r="CZT51" s="308"/>
      <c r="CZU51" s="7"/>
      <c r="CZV51" s="8"/>
      <c r="CZW51" s="10"/>
      <c r="CZX51" s="9"/>
      <c r="CZY51" s="9"/>
      <c r="CZZ51" s="9"/>
      <c r="DAA51" s="308"/>
      <c r="DAB51" s="7"/>
      <c r="DAC51" s="8"/>
      <c r="DAD51" s="10"/>
      <c r="DAE51" s="9"/>
      <c r="DAF51" s="9"/>
      <c r="DAG51" s="9"/>
      <c r="DAH51" s="308"/>
      <c r="DAI51" s="7"/>
      <c r="DAJ51" s="8"/>
      <c r="DAK51" s="10"/>
      <c r="DAL51" s="9"/>
      <c r="DAM51" s="9"/>
      <c r="DAN51" s="9"/>
      <c r="DAO51" s="308"/>
      <c r="DAP51" s="7"/>
      <c r="DAQ51" s="8"/>
      <c r="DAR51" s="10"/>
      <c r="DAS51" s="9"/>
      <c r="DAT51" s="9"/>
      <c r="DAU51" s="9"/>
      <c r="DAV51" s="308"/>
      <c r="DAW51" s="7"/>
      <c r="DAX51" s="8"/>
      <c r="DAY51" s="10"/>
      <c r="DAZ51" s="9"/>
      <c r="DBA51" s="9"/>
      <c r="DBB51" s="9"/>
      <c r="DBC51" s="308"/>
      <c r="DBD51" s="7"/>
      <c r="DBE51" s="8"/>
      <c r="DBF51" s="10"/>
      <c r="DBG51" s="9"/>
      <c r="DBH51" s="9"/>
      <c r="DBI51" s="9"/>
      <c r="DBJ51" s="308"/>
      <c r="DBK51" s="7"/>
      <c r="DBL51" s="8"/>
      <c r="DBM51" s="10"/>
      <c r="DBN51" s="9"/>
      <c r="DBO51" s="9"/>
      <c r="DBP51" s="9"/>
      <c r="DBQ51" s="308"/>
      <c r="DBR51" s="7"/>
      <c r="DBS51" s="8"/>
      <c r="DBT51" s="10"/>
      <c r="DBU51" s="9"/>
      <c r="DBV51" s="9"/>
      <c r="DBW51" s="9"/>
      <c r="DBX51" s="308"/>
      <c r="DBY51" s="7"/>
      <c r="DBZ51" s="8"/>
      <c r="DCA51" s="10"/>
      <c r="DCB51" s="9"/>
      <c r="DCC51" s="9"/>
      <c r="DCD51" s="9"/>
      <c r="DCE51" s="308"/>
      <c r="DCF51" s="7"/>
      <c r="DCG51" s="8"/>
      <c r="DCH51" s="10"/>
      <c r="DCI51" s="9"/>
      <c r="DCJ51" s="9"/>
      <c r="DCK51" s="9"/>
      <c r="DCL51" s="308"/>
      <c r="DCM51" s="7"/>
      <c r="DCN51" s="8"/>
      <c r="DCO51" s="10"/>
      <c r="DCP51" s="9"/>
      <c r="DCQ51" s="9"/>
      <c r="DCR51" s="9"/>
      <c r="DCS51" s="308"/>
      <c r="DCT51" s="7"/>
      <c r="DCU51" s="8"/>
      <c r="DCV51" s="10"/>
      <c r="DCW51" s="9"/>
      <c r="DCX51" s="9"/>
      <c r="DCY51" s="9"/>
      <c r="DCZ51" s="308"/>
      <c r="DDA51" s="7"/>
      <c r="DDB51" s="8"/>
      <c r="DDC51" s="10"/>
      <c r="DDD51" s="9"/>
      <c r="DDE51" s="9"/>
      <c r="DDF51" s="9"/>
      <c r="DDG51" s="308"/>
      <c r="DDH51" s="7"/>
      <c r="DDI51" s="8"/>
      <c r="DDJ51" s="10"/>
      <c r="DDK51" s="9"/>
      <c r="DDL51" s="9"/>
      <c r="DDM51" s="9"/>
      <c r="DDN51" s="308"/>
      <c r="DDO51" s="7"/>
      <c r="DDP51" s="8"/>
      <c r="DDQ51" s="10"/>
      <c r="DDR51" s="9"/>
      <c r="DDS51" s="9"/>
      <c r="DDT51" s="9"/>
      <c r="DDU51" s="308"/>
      <c r="DDV51" s="7"/>
      <c r="DDW51" s="8"/>
      <c r="DDX51" s="10"/>
      <c r="DDY51" s="9"/>
      <c r="DDZ51" s="9"/>
      <c r="DEA51" s="9"/>
      <c r="DEB51" s="308"/>
      <c r="DEC51" s="7"/>
      <c r="DED51" s="8"/>
      <c r="DEE51" s="10"/>
      <c r="DEF51" s="9"/>
      <c r="DEG51" s="9"/>
      <c r="DEH51" s="9"/>
      <c r="DEI51" s="308"/>
      <c r="DEJ51" s="7"/>
      <c r="DEK51" s="8"/>
      <c r="DEL51" s="10"/>
      <c r="DEM51" s="9"/>
      <c r="DEN51" s="9"/>
      <c r="DEO51" s="9"/>
      <c r="DEP51" s="308"/>
      <c r="DEQ51" s="7"/>
      <c r="DER51" s="8"/>
      <c r="DES51" s="10"/>
      <c r="DET51" s="9"/>
      <c r="DEU51" s="9"/>
      <c r="DEV51" s="9"/>
      <c r="DEW51" s="308"/>
      <c r="DEX51" s="7"/>
      <c r="DEY51" s="8"/>
      <c r="DEZ51" s="10"/>
      <c r="DFA51" s="9"/>
      <c r="DFB51" s="9"/>
      <c r="DFC51" s="9"/>
      <c r="DFD51" s="308"/>
      <c r="DFE51" s="7"/>
      <c r="DFF51" s="8"/>
      <c r="DFG51" s="10"/>
      <c r="DFH51" s="9"/>
      <c r="DFI51" s="9"/>
      <c r="DFJ51" s="9"/>
      <c r="DFK51" s="308"/>
      <c r="DFL51" s="7"/>
      <c r="DFM51" s="8"/>
      <c r="DFN51" s="10"/>
      <c r="DFO51" s="9"/>
      <c r="DFP51" s="9"/>
      <c r="DFQ51" s="9"/>
      <c r="DFR51" s="308"/>
      <c r="DFS51" s="7"/>
      <c r="DFT51" s="8"/>
      <c r="DFU51" s="10"/>
      <c r="DFV51" s="9"/>
      <c r="DFW51" s="9"/>
      <c r="DFX51" s="9"/>
      <c r="DFY51" s="308"/>
      <c r="DFZ51" s="7"/>
      <c r="DGA51" s="8"/>
      <c r="DGB51" s="10"/>
      <c r="DGC51" s="9"/>
      <c r="DGD51" s="9"/>
      <c r="DGE51" s="9"/>
      <c r="DGF51" s="308"/>
      <c r="DGG51" s="7"/>
      <c r="DGH51" s="8"/>
      <c r="DGI51" s="10"/>
      <c r="DGJ51" s="9"/>
      <c r="DGK51" s="9"/>
      <c r="DGL51" s="9"/>
      <c r="DGM51" s="308"/>
      <c r="DGN51" s="7"/>
      <c r="DGO51" s="8"/>
      <c r="DGP51" s="10"/>
      <c r="DGQ51" s="9"/>
      <c r="DGR51" s="9"/>
      <c r="DGS51" s="9"/>
      <c r="DGT51" s="308"/>
      <c r="DGU51" s="7"/>
      <c r="DGV51" s="8"/>
      <c r="DGW51" s="10"/>
      <c r="DGX51" s="9"/>
      <c r="DGY51" s="9"/>
      <c r="DGZ51" s="9"/>
      <c r="DHA51" s="308"/>
      <c r="DHB51" s="7"/>
      <c r="DHC51" s="8"/>
      <c r="DHD51" s="10"/>
      <c r="DHE51" s="9"/>
      <c r="DHF51" s="9"/>
      <c r="DHG51" s="9"/>
      <c r="DHH51" s="308"/>
      <c r="DHI51" s="7"/>
      <c r="DHJ51" s="8"/>
      <c r="DHK51" s="10"/>
      <c r="DHL51" s="9"/>
      <c r="DHM51" s="9"/>
      <c r="DHN51" s="9"/>
      <c r="DHO51" s="308"/>
      <c r="DHP51" s="7"/>
      <c r="DHQ51" s="8"/>
      <c r="DHR51" s="10"/>
      <c r="DHS51" s="9"/>
      <c r="DHT51" s="9"/>
      <c r="DHU51" s="9"/>
      <c r="DHV51" s="308"/>
      <c r="DHW51" s="7"/>
      <c r="DHX51" s="8"/>
      <c r="DHY51" s="10"/>
      <c r="DHZ51" s="9"/>
      <c r="DIA51" s="9"/>
      <c r="DIB51" s="9"/>
      <c r="DIC51" s="308"/>
      <c r="DID51" s="7"/>
      <c r="DIE51" s="8"/>
      <c r="DIF51" s="10"/>
      <c r="DIG51" s="9"/>
      <c r="DIH51" s="9"/>
      <c r="DII51" s="9"/>
      <c r="DIJ51" s="308"/>
      <c r="DIK51" s="7"/>
      <c r="DIL51" s="8"/>
      <c r="DIM51" s="10"/>
      <c r="DIN51" s="9"/>
      <c r="DIO51" s="9"/>
      <c r="DIP51" s="9"/>
      <c r="DIQ51" s="308"/>
      <c r="DIR51" s="7"/>
      <c r="DIS51" s="8"/>
      <c r="DIT51" s="10"/>
      <c r="DIU51" s="9"/>
      <c r="DIV51" s="9"/>
      <c r="DIW51" s="9"/>
      <c r="DIX51" s="308"/>
      <c r="DIY51" s="7"/>
      <c r="DIZ51" s="8"/>
      <c r="DJA51" s="10"/>
      <c r="DJB51" s="9"/>
      <c r="DJC51" s="9"/>
      <c r="DJD51" s="9"/>
      <c r="DJE51" s="308"/>
      <c r="DJF51" s="7"/>
      <c r="DJG51" s="8"/>
      <c r="DJH51" s="10"/>
      <c r="DJI51" s="9"/>
      <c r="DJJ51" s="9"/>
      <c r="DJK51" s="9"/>
      <c r="DJL51" s="308"/>
      <c r="DJM51" s="7"/>
      <c r="DJN51" s="8"/>
      <c r="DJO51" s="10"/>
      <c r="DJP51" s="9"/>
      <c r="DJQ51" s="9"/>
      <c r="DJR51" s="9"/>
      <c r="DJS51" s="308"/>
      <c r="DJT51" s="7"/>
      <c r="DJU51" s="8"/>
      <c r="DJV51" s="10"/>
      <c r="DJW51" s="9"/>
      <c r="DJX51" s="9"/>
      <c r="DJY51" s="9"/>
      <c r="DJZ51" s="308"/>
      <c r="DKA51" s="7"/>
      <c r="DKB51" s="8"/>
      <c r="DKC51" s="10"/>
      <c r="DKD51" s="9"/>
      <c r="DKE51" s="9"/>
      <c r="DKF51" s="9"/>
      <c r="DKG51" s="308"/>
      <c r="DKH51" s="7"/>
      <c r="DKI51" s="8"/>
      <c r="DKJ51" s="10"/>
      <c r="DKK51" s="9"/>
      <c r="DKL51" s="9"/>
      <c r="DKM51" s="9"/>
      <c r="DKN51" s="308"/>
      <c r="DKO51" s="7"/>
      <c r="DKP51" s="8"/>
      <c r="DKQ51" s="10"/>
      <c r="DKR51" s="9"/>
      <c r="DKS51" s="9"/>
      <c r="DKT51" s="9"/>
      <c r="DKU51" s="308"/>
      <c r="DKV51" s="7"/>
      <c r="DKW51" s="8"/>
      <c r="DKX51" s="10"/>
      <c r="DKY51" s="9"/>
      <c r="DKZ51" s="9"/>
      <c r="DLA51" s="9"/>
      <c r="DLB51" s="308"/>
      <c r="DLC51" s="7"/>
      <c r="DLD51" s="8"/>
      <c r="DLE51" s="10"/>
      <c r="DLF51" s="9"/>
      <c r="DLG51" s="9"/>
      <c r="DLH51" s="9"/>
      <c r="DLI51" s="308"/>
      <c r="DLJ51" s="7"/>
      <c r="DLK51" s="8"/>
      <c r="DLL51" s="10"/>
      <c r="DLM51" s="9"/>
      <c r="DLN51" s="9"/>
      <c r="DLO51" s="9"/>
      <c r="DLP51" s="308"/>
      <c r="DLQ51" s="7"/>
      <c r="DLR51" s="8"/>
      <c r="DLS51" s="10"/>
      <c r="DLT51" s="9"/>
      <c r="DLU51" s="9"/>
      <c r="DLV51" s="9"/>
      <c r="DLW51" s="308"/>
      <c r="DLX51" s="7"/>
      <c r="DLY51" s="8"/>
      <c r="DLZ51" s="10"/>
      <c r="DMA51" s="9"/>
      <c r="DMB51" s="9"/>
      <c r="DMC51" s="9"/>
      <c r="DMD51" s="308"/>
      <c r="DME51" s="7"/>
      <c r="DMF51" s="8"/>
      <c r="DMG51" s="10"/>
      <c r="DMH51" s="9"/>
      <c r="DMI51" s="9"/>
      <c r="DMJ51" s="9"/>
      <c r="DMK51" s="308"/>
      <c r="DML51" s="7"/>
      <c r="DMM51" s="8"/>
      <c r="DMN51" s="10"/>
      <c r="DMO51" s="9"/>
      <c r="DMP51" s="9"/>
      <c r="DMQ51" s="9"/>
      <c r="DMR51" s="308"/>
      <c r="DMS51" s="7"/>
      <c r="DMT51" s="8"/>
      <c r="DMU51" s="10"/>
      <c r="DMV51" s="9"/>
      <c r="DMW51" s="9"/>
      <c r="DMX51" s="9"/>
      <c r="DMY51" s="308"/>
      <c r="DMZ51" s="7"/>
      <c r="DNA51" s="8"/>
      <c r="DNB51" s="10"/>
      <c r="DNC51" s="9"/>
      <c r="DND51" s="9"/>
      <c r="DNE51" s="9"/>
      <c r="DNF51" s="308"/>
      <c r="DNG51" s="7"/>
      <c r="DNH51" s="8"/>
      <c r="DNI51" s="10"/>
      <c r="DNJ51" s="9"/>
      <c r="DNK51" s="9"/>
      <c r="DNL51" s="9"/>
      <c r="DNM51" s="308"/>
      <c r="DNN51" s="7"/>
      <c r="DNO51" s="8"/>
      <c r="DNP51" s="10"/>
      <c r="DNQ51" s="9"/>
      <c r="DNR51" s="9"/>
      <c r="DNS51" s="9"/>
      <c r="DNT51" s="308"/>
      <c r="DNU51" s="7"/>
      <c r="DNV51" s="8"/>
      <c r="DNW51" s="10"/>
      <c r="DNX51" s="9"/>
      <c r="DNY51" s="9"/>
      <c r="DNZ51" s="9"/>
      <c r="DOA51" s="308"/>
      <c r="DOB51" s="7"/>
      <c r="DOC51" s="8"/>
      <c r="DOD51" s="10"/>
      <c r="DOE51" s="9"/>
      <c r="DOF51" s="9"/>
      <c r="DOG51" s="9"/>
      <c r="DOH51" s="308"/>
      <c r="DOI51" s="7"/>
      <c r="DOJ51" s="8"/>
      <c r="DOK51" s="10"/>
      <c r="DOL51" s="9"/>
      <c r="DOM51" s="9"/>
      <c r="DON51" s="9"/>
      <c r="DOO51" s="308"/>
      <c r="DOP51" s="7"/>
      <c r="DOQ51" s="8"/>
      <c r="DOR51" s="10"/>
      <c r="DOS51" s="9"/>
      <c r="DOT51" s="9"/>
      <c r="DOU51" s="9"/>
      <c r="DOV51" s="308"/>
      <c r="DOW51" s="7"/>
      <c r="DOX51" s="8"/>
      <c r="DOY51" s="10"/>
      <c r="DOZ51" s="9"/>
      <c r="DPA51" s="9"/>
      <c r="DPB51" s="9"/>
      <c r="DPC51" s="308"/>
      <c r="DPD51" s="7"/>
      <c r="DPE51" s="8"/>
      <c r="DPF51" s="10"/>
      <c r="DPG51" s="9"/>
      <c r="DPH51" s="9"/>
      <c r="DPI51" s="9"/>
      <c r="DPJ51" s="308"/>
      <c r="DPK51" s="7"/>
      <c r="DPL51" s="8"/>
      <c r="DPM51" s="10"/>
      <c r="DPN51" s="9"/>
      <c r="DPO51" s="9"/>
      <c r="DPP51" s="9"/>
      <c r="DPQ51" s="308"/>
      <c r="DPR51" s="7"/>
      <c r="DPS51" s="8"/>
      <c r="DPT51" s="10"/>
      <c r="DPU51" s="9"/>
      <c r="DPV51" s="9"/>
      <c r="DPW51" s="9"/>
      <c r="DPX51" s="308"/>
      <c r="DPY51" s="7"/>
      <c r="DPZ51" s="8"/>
      <c r="DQA51" s="10"/>
      <c r="DQB51" s="9"/>
      <c r="DQC51" s="9"/>
      <c r="DQD51" s="9"/>
      <c r="DQE51" s="308"/>
      <c r="DQF51" s="7"/>
      <c r="DQG51" s="8"/>
      <c r="DQH51" s="10"/>
      <c r="DQI51" s="9"/>
      <c r="DQJ51" s="9"/>
      <c r="DQK51" s="9"/>
      <c r="DQL51" s="308"/>
      <c r="DQM51" s="7"/>
      <c r="DQN51" s="8"/>
      <c r="DQO51" s="10"/>
      <c r="DQP51" s="9"/>
      <c r="DQQ51" s="9"/>
      <c r="DQR51" s="9"/>
      <c r="DQS51" s="308"/>
      <c r="DQT51" s="7"/>
      <c r="DQU51" s="8"/>
      <c r="DQV51" s="10"/>
      <c r="DQW51" s="9"/>
      <c r="DQX51" s="9"/>
      <c r="DQY51" s="9"/>
      <c r="DQZ51" s="308"/>
      <c r="DRA51" s="7"/>
      <c r="DRB51" s="8"/>
      <c r="DRC51" s="10"/>
      <c r="DRD51" s="9"/>
      <c r="DRE51" s="9"/>
      <c r="DRF51" s="9"/>
      <c r="DRG51" s="308"/>
      <c r="DRH51" s="7"/>
      <c r="DRI51" s="8"/>
      <c r="DRJ51" s="10"/>
      <c r="DRK51" s="9"/>
      <c r="DRL51" s="9"/>
      <c r="DRM51" s="9"/>
      <c r="DRN51" s="308"/>
      <c r="DRO51" s="7"/>
      <c r="DRP51" s="8"/>
      <c r="DRQ51" s="10"/>
      <c r="DRR51" s="9"/>
      <c r="DRS51" s="9"/>
      <c r="DRT51" s="9"/>
      <c r="DRU51" s="308"/>
      <c r="DRV51" s="7"/>
      <c r="DRW51" s="8"/>
      <c r="DRX51" s="10"/>
      <c r="DRY51" s="9"/>
      <c r="DRZ51" s="9"/>
      <c r="DSA51" s="9"/>
      <c r="DSB51" s="308"/>
      <c r="DSC51" s="7"/>
      <c r="DSD51" s="8"/>
      <c r="DSE51" s="10"/>
      <c r="DSF51" s="9"/>
      <c r="DSG51" s="9"/>
      <c r="DSH51" s="9"/>
      <c r="DSI51" s="308"/>
      <c r="DSJ51" s="7"/>
      <c r="DSK51" s="8"/>
      <c r="DSL51" s="10"/>
      <c r="DSM51" s="9"/>
      <c r="DSN51" s="9"/>
      <c r="DSO51" s="9"/>
      <c r="DSP51" s="308"/>
      <c r="DSQ51" s="7"/>
      <c r="DSR51" s="8"/>
      <c r="DSS51" s="10"/>
      <c r="DST51" s="9"/>
      <c r="DSU51" s="9"/>
      <c r="DSV51" s="9"/>
      <c r="DSW51" s="308"/>
      <c r="DSX51" s="7"/>
      <c r="DSY51" s="8"/>
      <c r="DSZ51" s="10"/>
      <c r="DTA51" s="9"/>
      <c r="DTB51" s="9"/>
      <c r="DTC51" s="9"/>
      <c r="DTD51" s="308"/>
      <c r="DTE51" s="7"/>
      <c r="DTF51" s="8"/>
      <c r="DTG51" s="10"/>
      <c r="DTH51" s="9"/>
      <c r="DTI51" s="9"/>
      <c r="DTJ51" s="9"/>
      <c r="DTK51" s="308"/>
      <c r="DTL51" s="7"/>
      <c r="DTM51" s="8"/>
      <c r="DTN51" s="10"/>
      <c r="DTO51" s="9"/>
      <c r="DTP51" s="9"/>
      <c r="DTQ51" s="9"/>
      <c r="DTR51" s="308"/>
      <c r="DTS51" s="7"/>
      <c r="DTT51" s="8"/>
      <c r="DTU51" s="10"/>
      <c r="DTV51" s="9"/>
      <c r="DTW51" s="9"/>
      <c r="DTX51" s="9"/>
      <c r="DTY51" s="308"/>
      <c r="DTZ51" s="7"/>
      <c r="DUA51" s="8"/>
      <c r="DUB51" s="10"/>
      <c r="DUC51" s="9"/>
      <c r="DUD51" s="9"/>
      <c r="DUE51" s="9"/>
      <c r="DUF51" s="308"/>
      <c r="DUG51" s="7"/>
      <c r="DUH51" s="8"/>
      <c r="DUI51" s="10"/>
      <c r="DUJ51" s="9"/>
      <c r="DUK51" s="9"/>
      <c r="DUL51" s="9"/>
      <c r="DUM51" s="308"/>
      <c r="DUN51" s="7"/>
      <c r="DUO51" s="8"/>
      <c r="DUP51" s="10"/>
      <c r="DUQ51" s="9"/>
      <c r="DUR51" s="9"/>
      <c r="DUS51" s="9"/>
      <c r="DUT51" s="308"/>
      <c r="DUU51" s="7"/>
      <c r="DUV51" s="8"/>
      <c r="DUW51" s="10"/>
      <c r="DUX51" s="9"/>
      <c r="DUY51" s="9"/>
      <c r="DUZ51" s="9"/>
      <c r="DVA51" s="308"/>
      <c r="DVB51" s="7"/>
      <c r="DVC51" s="8"/>
      <c r="DVD51" s="10"/>
      <c r="DVE51" s="9"/>
      <c r="DVF51" s="9"/>
      <c r="DVG51" s="9"/>
      <c r="DVH51" s="308"/>
      <c r="DVI51" s="7"/>
      <c r="DVJ51" s="8"/>
      <c r="DVK51" s="10"/>
      <c r="DVL51" s="9"/>
      <c r="DVM51" s="9"/>
      <c r="DVN51" s="9"/>
      <c r="DVO51" s="308"/>
      <c r="DVP51" s="7"/>
      <c r="DVQ51" s="8"/>
      <c r="DVR51" s="10"/>
      <c r="DVS51" s="9"/>
      <c r="DVT51" s="9"/>
      <c r="DVU51" s="9"/>
      <c r="DVV51" s="308"/>
      <c r="DVW51" s="7"/>
      <c r="DVX51" s="8"/>
      <c r="DVY51" s="10"/>
      <c r="DVZ51" s="9"/>
      <c r="DWA51" s="9"/>
      <c r="DWB51" s="9"/>
      <c r="DWC51" s="308"/>
      <c r="DWD51" s="7"/>
      <c r="DWE51" s="8"/>
      <c r="DWF51" s="10"/>
      <c r="DWG51" s="9"/>
      <c r="DWH51" s="9"/>
      <c r="DWI51" s="9"/>
      <c r="DWJ51" s="308"/>
      <c r="DWK51" s="7"/>
      <c r="DWL51" s="8"/>
      <c r="DWM51" s="10"/>
      <c r="DWN51" s="9"/>
      <c r="DWO51" s="9"/>
      <c r="DWP51" s="9"/>
      <c r="DWQ51" s="308"/>
      <c r="DWR51" s="7"/>
      <c r="DWS51" s="8"/>
      <c r="DWT51" s="10"/>
      <c r="DWU51" s="9"/>
      <c r="DWV51" s="9"/>
      <c r="DWW51" s="9"/>
      <c r="DWX51" s="308"/>
      <c r="DWY51" s="7"/>
      <c r="DWZ51" s="8"/>
      <c r="DXA51" s="10"/>
      <c r="DXB51" s="9"/>
      <c r="DXC51" s="9"/>
      <c r="DXD51" s="9"/>
      <c r="DXE51" s="308"/>
      <c r="DXF51" s="7"/>
      <c r="DXG51" s="8"/>
      <c r="DXH51" s="10"/>
      <c r="DXI51" s="9"/>
      <c r="DXJ51" s="9"/>
      <c r="DXK51" s="9"/>
      <c r="DXL51" s="308"/>
      <c r="DXM51" s="7"/>
      <c r="DXN51" s="8"/>
      <c r="DXO51" s="10"/>
      <c r="DXP51" s="9"/>
      <c r="DXQ51" s="9"/>
      <c r="DXR51" s="9"/>
      <c r="DXS51" s="308"/>
      <c r="DXT51" s="7"/>
      <c r="DXU51" s="8"/>
      <c r="DXV51" s="10"/>
      <c r="DXW51" s="9"/>
      <c r="DXX51" s="9"/>
      <c r="DXY51" s="9"/>
      <c r="DXZ51" s="308"/>
      <c r="DYA51" s="7"/>
      <c r="DYB51" s="8"/>
      <c r="DYC51" s="10"/>
      <c r="DYD51" s="9"/>
      <c r="DYE51" s="9"/>
      <c r="DYF51" s="9"/>
      <c r="DYG51" s="308"/>
      <c r="DYH51" s="7"/>
      <c r="DYI51" s="8"/>
      <c r="DYJ51" s="10"/>
      <c r="DYK51" s="9"/>
      <c r="DYL51" s="9"/>
      <c r="DYM51" s="9"/>
      <c r="DYN51" s="308"/>
      <c r="DYO51" s="7"/>
      <c r="DYP51" s="8"/>
      <c r="DYQ51" s="10"/>
      <c r="DYR51" s="9"/>
      <c r="DYS51" s="9"/>
      <c r="DYT51" s="9"/>
      <c r="DYU51" s="308"/>
      <c r="DYV51" s="7"/>
      <c r="DYW51" s="8"/>
      <c r="DYX51" s="10"/>
      <c r="DYY51" s="9"/>
      <c r="DYZ51" s="9"/>
      <c r="DZA51" s="9"/>
      <c r="DZB51" s="308"/>
      <c r="DZC51" s="7"/>
      <c r="DZD51" s="8"/>
      <c r="DZE51" s="10"/>
      <c r="DZF51" s="9"/>
      <c r="DZG51" s="9"/>
      <c r="DZH51" s="9"/>
      <c r="DZI51" s="308"/>
      <c r="DZJ51" s="7"/>
      <c r="DZK51" s="8"/>
      <c r="DZL51" s="10"/>
      <c r="DZM51" s="9"/>
      <c r="DZN51" s="9"/>
      <c r="DZO51" s="9"/>
      <c r="DZP51" s="308"/>
      <c r="DZQ51" s="7"/>
      <c r="DZR51" s="8"/>
      <c r="DZS51" s="10"/>
      <c r="DZT51" s="9"/>
      <c r="DZU51" s="9"/>
      <c r="DZV51" s="9"/>
      <c r="DZW51" s="308"/>
      <c r="DZX51" s="7"/>
      <c r="DZY51" s="8"/>
      <c r="DZZ51" s="10"/>
      <c r="EAA51" s="9"/>
      <c r="EAB51" s="9"/>
      <c r="EAC51" s="9"/>
      <c r="EAD51" s="308"/>
      <c r="EAE51" s="7"/>
      <c r="EAF51" s="8"/>
      <c r="EAG51" s="10"/>
      <c r="EAH51" s="9"/>
      <c r="EAI51" s="9"/>
      <c r="EAJ51" s="9"/>
      <c r="EAK51" s="308"/>
      <c r="EAL51" s="7"/>
      <c r="EAM51" s="8"/>
      <c r="EAN51" s="10"/>
      <c r="EAO51" s="9"/>
      <c r="EAP51" s="9"/>
      <c r="EAQ51" s="9"/>
      <c r="EAR51" s="308"/>
      <c r="EAS51" s="7"/>
      <c r="EAT51" s="8"/>
      <c r="EAU51" s="10"/>
      <c r="EAV51" s="9"/>
      <c r="EAW51" s="9"/>
      <c r="EAX51" s="9"/>
      <c r="EAY51" s="308"/>
      <c r="EAZ51" s="7"/>
      <c r="EBA51" s="8"/>
      <c r="EBB51" s="10"/>
      <c r="EBC51" s="9"/>
      <c r="EBD51" s="9"/>
      <c r="EBE51" s="9"/>
      <c r="EBF51" s="308"/>
      <c r="EBG51" s="7"/>
      <c r="EBH51" s="8"/>
      <c r="EBI51" s="10"/>
      <c r="EBJ51" s="9"/>
      <c r="EBK51" s="9"/>
      <c r="EBL51" s="9"/>
      <c r="EBM51" s="308"/>
      <c r="EBN51" s="7"/>
      <c r="EBO51" s="8"/>
      <c r="EBP51" s="10"/>
      <c r="EBQ51" s="9"/>
      <c r="EBR51" s="9"/>
      <c r="EBS51" s="9"/>
      <c r="EBT51" s="308"/>
      <c r="EBU51" s="7"/>
      <c r="EBV51" s="8"/>
      <c r="EBW51" s="10"/>
      <c r="EBX51" s="9"/>
      <c r="EBY51" s="9"/>
      <c r="EBZ51" s="9"/>
      <c r="ECA51" s="308"/>
      <c r="ECB51" s="7"/>
      <c r="ECC51" s="8"/>
      <c r="ECD51" s="10"/>
      <c r="ECE51" s="9"/>
      <c r="ECF51" s="9"/>
      <c r="ECG51" s="9"/>
      <c r="ECH51" s="308"/>
      <c r="ECI51" s="7"/>
      <c r="ECJ51" s="8"/>
      <c r="ECK51" s="10"/>
      <c r="ECL51" s="9"/>
      <c r="ECM51" s="9"/>
      <c r="ECN51" s="9"/>
      <c r="ECO51" s="308"/>
      <c r="ECP51" s="7"/>
      <c r="ECQ51" s="8"/>
      <c r="ECR51" s="10"/>
      <c r="ECS51" s="9"/>
      <c r="ECT51" s="9"/>
      <c r="ECU51" s="9"/>
      <c r="ECV51" s="308"/>
      <c r="ECW51" s="7"/>
      <c r="ECX51" s="8"/>
      <c r="ECY51" s="10"/>
      <c r="ECZ51" s="9"/>
      <c r="EDA51" s="9"/>
      <c r="EDB51" s="9"/>
      <c r="EDC51" s="308"/>
      <c r="EDD51" s="7"/>
      <c r="EDE51" s="8"/>
      <c r="EDF51" s="10"/>
      <c r="EDG51" s="9"/>
      <c r="EDH51" s="9"/>
      <c r="EDI51" s="9"/>
      <c r="EDJ51" s="308"/>
      <c r="EDK51" s="7"/>
      <c r="EDL51" s="8"/>
      <c r="EDM51" s="10"/>
      <c r="EDN51" s="9"/>
      <c r="EDO51" s="9"/>
      <c r="EDP51" s="9"/>
      <c r="EDQ51" s="308"/>
      <c r="EDR51" s="7"/>
      <c r="EDS51" s="8"/>
      <c r="EDT51" s="10"/>
      <c r="EDU51" s="9"/>
      <c r="EDV51" s="9"/>
      <c r="EDW51" s="9"/>
      <c r="EDX51" s="308"/>
      <c r="EDY51" s="7"/>
      <c r="EDZ51" s="8"/>
      <c r="EEA51" s="10"/>
      <c r="EEB51" s="9"/>
      <c r="EEC51" s="9"/>
      <c r="EED51" s="9"/>
      <c r="EEE51" s="308"/>
      <c r="EEF51" s="7"/>
      <c r="EEG51" s="8"/>
      <c r="EEH51" s="10"/>
      <c r="EEI51" s="9"/>
      <c r="EEJ51" s="9"/>
      <c r="EEK51" s="9"/>
      <c r="EEL51" s="308"/>
      <c r="EEM51" s="7"/>
      <c r="EEN51" s="8"/>
      <c r="EEO51" s="10"/>
      <c r="EEP51" s="9"/>
      <c r="EEQ51" s="9"/>
      <c r="EER51" s="9"/>
      <c r="EES51" s="308"/>
      <c r="EET51" s="7"/>
      <c r="EEU51" s="8"/>
      <c r="EEV51" s="10"/>
      <c r="EEW51" s="9"/>
      <c r="EEX51" s="9"/>
      <c r="EEY51" s="9"/>
      <c r="EEZ51" s="308"/>
      <c r="EFA51" s="7"/>
      <c r="EFB51" s="8"/>
      <c r="EFC51" s="10"/>
      <c r="EFD51" s="9"/>
      <c r="EFE51" s="9"/>
      <c r="EFF51" s="9"/>
      <c r="EFG51" s="308"/>
      <c r="EFH51" s="7"/>
      <c r="EFI51" s="8"/>
      <c r="EFJ51" s="10"/>
      <c r="EFK51" s="9"/>
      <c r="EFL51" s="9"/>
      <c r="EFM51" s="9"/>
      <c r="EFN51" s="308"/>
      <c r="EFO51" s="7"/>
      <c r="EFP51" s="8"/>
      <c r="EFQ51" s="10"/>
      <c r="EFR51" s="9"/>
      <c r="EFS51" s="9"/>
      <c r="EFT51" s="9"/>
      <c r="EFU51" s="308"/>
      <c r="EFV51" s="7"/>
      <c r="EFW51" s="8"/>
      <c r="EFX51" s="10"/>
      <c r="EFY51" s="9"/>
      <c r="EFZ51" s="9"/>
      <c r="EGA51" s="9"/>
      <c r="EGB51" s="308"/>
      <c r="EGC51" s="7"/>
      <c r="EGD51" s="8"/>
      <c r="EGE51" s="10"/>
      <c r="EGF51" s="9"/>
      <c r="EGG51" s="9"/>
      <c r="EGH51" s="9"/>
      <c r="EGI51" s="308"/>
      <c r="EGJ51" s="7"/>
      <c r="EGK51" s="8"/>
      <c r="EGL51" s="10"/>
      <c r="EGM51" s="9"/>
      <c r="EGN51" s="9"/>
      <c r="EGO51" s="9"/>
      <c r="EGP51" s="308"/>
      <c r="EGQ51" s="7"/>
      <c r="EGR51" s="8"/>
      <c r="EGS51" s="10"/>
      <c r="EGT51" s="9"/>
      <c r="EGU51" s="9"/>
      <c r="EGV51" s="9"/>
      <c r="EGW51" s="308"/>
      <c r="EGX51" s="7"/>
      <c r="EGY51" s="8"/>
      <c r="EGZ51" s="10"/>
      <c r="EHA51" s="9"/>
      <c r="EHB51" s="9"/>
      <c r="EHC51" s="9"/>
      <c r="EHD51" s="308"/>
      <c r="EHE51" s="7"/>
      <c r="EHF51" s="8"/>
      <c r="EHG51" s="10"/>
      <c r="EHH51" s="9"/>
      <c r="EHI51" s="9"/>
      <c r="EHJ51" s="9"/>
      <c r="EHK51" s="308"/>
      <c r="EHL51" s="7"/>
      <c r="EHM51" s="8"/>
      <c r="EHN51" s="10"/>
      <c r="EHO51" s="9"/>
      <c r="EHP51" s="9"/>
      <c r="EHQ51" s="9"/>
      <c r="EHR51" s="308"/>
      <c r="EHS51" s="7"/>
      <c r="EHT51" s="8"/>
      <c r="EHU51" s="10"/>
      <c r="EHV51" s="9"/>
      <c r="EHW51" s="9"/>
      <c r="EHX51" s="9"/>
      <c r="EHY51" s="308"/>
      <c r="EHZ51" s="7"/>
      <c r="EIA51" s="8"/>
      <c r="EIB51" s="10"/>
      <c r="EIC51" s="9"/>
      <c r="EID51" s="9"/>
      <c r="EIE51" s="9"/>
      <c r="EIF51" s="308"/>
      <c r="EIG51" s="7"/>
      <c r="EIH51" s="8"/>
      <c r="EII51" s="10"/>
      <c r="EIJ51" s="9"/>
      <c r="EIK51" s="9"/>
      <c r="EIL51" s="9"/>
      <c r="EIM51" s="308"/>
      <c r="EIN51" s="7"/>
      <c r="EIO51" s="8"/>
      <c r="EIP51" s="10"/>
      <c r="EIQ51" s="9"/>
      <c r="EIR51" s="9"/>
      <c r="EIS51" s="9"/>
      <c r="EIT51" s="308"/>
      <c r="EIU51" s="7"/>
      <c r="EIV51" s="8"/>
      <c r="EIW51" s="10"/>
      <c r="EIX51" s="9"/>
      <c r="EIY51" s="9"/>
      <c r="EIZ51" s="9"/>
      <c r="EJA51" s="308"/>
      <c r="EJB51" s="7"/>
      <c r="EJC51" s="8"/>
      <c r="EJD51" s="10"/>
      <c r="EJE51" s="9"/>
      <c r="EJF51" s="9"/>
      <c r="EJG51" s="9"/>
      <c r="EJH51" s="308"/>
      <c r="EJI51" s="7"/>
      <c r="EJJ51" s="8"/>
      <c r="EJK51" s="10"/>
      <c r="EJL51" s="9"/>
      <c r="EJM51" s="9"/>
      <c r="EJN51" s="9"/>
      <c r="EJO51" s="308"/>
      <c r="EJP51" s="7"/>
      <c r="EJQ51" s="8"/>
      <c r="EJR51" s="10"/>
      <c r="EJS51" s="9"/>
      <c r="EJT51" s="9"/>
      <c r="EJU51" s="9"/>
      <c r="EJV51" s="308"/>
      <c r="EJW51" s="7"/>
      <c r="EJX51" s="8"/>
      <c r="EJY51" s="10"/>
      <c r="EJZ51" s="9"/>
      <c r="EKA51" s="9"/>
      <c r="EKB51" s="9"/>
      <c r="EKC51" s="308"/>
      <c r="EKD51" s="7"/>
      <c r="EKE51" s="8"/>
      <c r="EKF51" s="10"/>
      <c r="EKG51" s="9"/>
      <c r="EKH51" s="9"/>
      <c r="EKI51" s="9"/>
      <c r="EKJ51" s="308"/>
      <c r="EKK51" s="7"/>
      <c r="EKL51" s="8"/>
      <c r="EKM51" s="10"/>
      <c r="EKN51" s="9"/>
      <c r="EKO51" s="9"/>
      <c r="EKP51" s="9"/>
      <c r="EKQ51" s="308"/>
      <c r="EKR51" s="7"/>
      <c r="EKS51" s="8"/>
      <c r="EKT51" s="10"/>
      <c r="EKU51" s="9"/>
      <c r="EKV51" s="9"/>
      <c r="EKW51" s="9"/>
      <c r="EKX51" s="308"/>
      <c r="EKY51" s="7"/>
      <c r="EKZ51" s="8"/>
      <c r="ELA51" s="10"/>
      <c r="ELB51" s="9"/>
      <c r="ELC51" s="9"/>
      <c r="ELD51" s="9"/>
      <c r="ELE51" s="308"/>
      <c r="ELF51" s="7"/>
      <c r="ELG51" s="8"/>
      <c r="ELH51" s="10"/>
      <c r="ELI51" s="9"/>
      <c r="ELJ51" s="9"/>
      <c r="ELK51" s="9"/>
      <c r="ELL51" s="308"/>
      <c r="ELM51" s="7"/>
      <c r="ELN51" s="8"/>
      <c r="ELO51" s="10"/>
      <c r="ELP51" s="9"/>
      <c r="ELQ51" s="9"/>
      <c r="ELR51" s="9"/>
      <c r="ELS51" s="308"/>
      <c r="ELT51" s="7"/>
      <c r="ELU51" s="8"/>
      <c r="ELV51" s="10"/>
      <c r="ELW51" s="9"/>
      <c r="ELX51" s="9"/>
      <c r="ELY51" s="9"/>
      <c r="ELZ51" s="308"/>
      <c r="EMA51" s="7"/>
      <c r="EMB51" s="8"/>
      <c r="EMC51" s="10"/>
      <c r="EMD51" s="9"/>
      <c r="EME51" s="9"/>
      <c r="EMF51" s="9"/>
      <c r="EMG51" s="308"/>
      <c r="EMH51" s="7"/>
      <c r="EMI51" s="8"/>
      <c r="EMJ51" s="10"/>
      <c r="EMK51" s="9"/>
      <c r="EML51" s="9"/>
      <c r="EMM51" s="9"/>
      <c r="EMN51" s="308"/>
      <c r="EMO51" s="7"/>
      <c r="EMP51" s="8"/>
      <c r="EMQ51" s="10"/>
      <c r="EMR51" s="9"/>
      <c r="EMS51" s="9"/>
      <c r="EMT51" s="9"/>
      <c r="EMU51" s="308"/>
      <c r="EMV51" s="7"/>
      <c r="EMW51" s="8"/>
      <c r="EMX51" s="10"/>
      <c r="EMY51" s="9"/>
      <c r="EMZ51" s="9"/>
      <c r="ENA51" s="9"/>
      <c r="ENB51" s="308"/>
      <c r="ENC51" s="7"/>
      <c r="END51" s="8"/>
      <c r="ENE51" s="10"/>
      <c r="ENF51" s="9"/>
      <c r="ENG51" s="9"/>
      <c r="ENH51" s="9"/>
      <c r="ENI51" s="308"/>
      <c r="ENJ51" s="7"/>
      <c r="ENK51" s="8"/>
      <c r="ENL51" s="10"/>
      <c r="ENM51" s="9"/>
      <c r="ENN51" s="9"/>
      <c r="ENO51" s="9"/>
      <c r="ENP51" s="308"/>
      <c r="ENQ51" s="7"/>
      <c r="ENR51" s="8"/>
      <c r="ENS51" s="10"/>
      <c r="ENT51" s="9"/>
      <c r="ENU51" s="9"/>
      <c r="ENV51" s="9"/>
      <c r="ENW51" s="308"/>
      <c r="ENX51" s="7"/>
      <c r="ENY51" s="8"/>
      <c r="ENZ51" s="10"/>
      <c r="EOA51" s="9"/>
      <c r="EOB51" s="9"/>
      <c r="EOC51" s="9"/>
      <c r="EOD51" s="308"/>
      <c r="EOE51" s="7"/>
      <c r="EOF51" s="8"/>
      <c r="EOG51" s="10"/>
      <c r="EOH51" s="9"/>
      <c r="EOI51" s="9"/>
      <c r="EOJ51" s="9"/>
      <c r="EOK51" s="308"/>
      <c r="EOL51" s="7"/>
      <c r="EOM51" s="8"/>
      <c r="EON51" s="10"/>
      <c r="EOO51" s="9"/>
      <c r="EOP51" s="9"/>
      <c r="EOQ51" s="9"/>
      <c r="EOR51" s="308"/>
      <c r="EOS51" s="7"/>
      <c r="EOT51" s="8"/>
      <c r="EOU51" s="10"/>
      <c r="EOV51" s="9"/>
      <c r="EOW51" s="9"/>
      <c r="EOX51" s="9"/>
      <c r="EOY51" s="308"/>
      <c r="EOZ51" s="7"/>
      <c r="EPA51" s="8"/>
      <c r="EPB51" s="10"/>
      <c r="EPC51" s="9"/>
      <c r="EPD51" s="9"/>
      <c r="EPE51" s="9"/>
      <c r="EPF51" s="308"/>
      <c r="EPG51" s="7"/>
      <c r="EPH51" s="8"/>
      <c r="EPI51" s="10"/>
      <c r="EPJ51" s="9"/>
      <c r="EPK51" s="9"/>
      <c r="EPL51" s="9"/>
      <c r="EPM51" s="308"/>
      <c r="EPN51" s="7"/>
      <c r="EPO51" s="8"/>
      <c r="EPP51" s="10"/>
      <c r="EPQ51" s="9"/>
      <c r="EPR51" s="9"/>
      <c r="EPS51" s="9"/>
      <c r="EPT51" s="308"/>
      <c r="EPU51" s="7"/>
      <c r="EPV51" s="8"/>
      <c r="EPW51" s="10"/>
      <c r="EPX51" s="9"/>
      <c r="EPY51" s="9"/>
      <c r="EPZ51" s="9"/>
      <c r="EQA51" s="308"/>
      <c r="EQB51" s="7"/>
      <c r="EQC51" s="8"/>
      <c r="EQD51" s="10"/>
      <c r="EQE51" s="9"/>
      <c r="EQF51" s="9"/>
      <c r="EQG51" s="9"/>
      <c r="EQH51" s="308"/>
      <c r="EQI51" s="7"/>
      <c r="EQJ51" s="8"/>
      <c r="EQK51" s="10"/>
      <c r="EQL51" s="9"/>
      <c r="EQM51" s="9"/>
      <c r="EQN51" s="9"/>
      <c r="EQO51" s="308"/>
      <c r="EQP51" s="7"/>
      <c r="EQQ51" s="8"/>
      <c r="EQR51" s="10"/>
      <c r="EQS51" s="9"/>
      <c r="EQT51" s="9"/>
      <c r="EQU51" s="9"/>
      <c r="EQV51" s="308"/>
      <c r="EQW51" s="7"/>
      <c r="EQX51" s="8"/>
      <c r="EQY51" s="10"/>
      <c r="EQZ51" s="9"/>
      <c r="ERA51" s="9"/>
      <c r="ERB51" s="9"/>
      <c r="ERC51" s="308"/>
      <c r="ERD51" s="7"/>
      <c r="ERE51" s="8"/>
      <c r="ERF51" s="10"/>
      <c r="ERG51" s="9"/>
      <c r="ERH51" s="9"/>
      <c r="ERI51" s="9"/>
      <c r="ERJ51" s="308"/>
      <c r="ERK51" s="7"/>
      <c r="ERL51" s="8"/>
      <c r="ERM51" s="10"/>
      <c r="ERN51" s="9"/>
      <c r="ERO51" s="9"/>
      <c r="ERP51" s="9"/>
      <c r="ERQ51" s="308"/>
      <c r="ERR51" s="7"/>
      <c r="ERS51" s="8"/>
      <c r="ERT51" s="10"/>
      <c r="ERU51" s="9"/>
      <c r="ERV51" s="9"/>
      <c r="ERW51" s="9"/>
      <c r="ERX51" s="308"/>
      <c r="ERY51" s="7"/>
      <c r="ERZ51" s="8"/>
      <c r="ESA51" s="10"/>
      <c r="ESB51" s="9"/>
      <c r="ESC51" s="9"/>
      <c r="ESD51" s="9"/>
      <c r="ESE51" s="308"/>
      <c r="ESF51" s="7"/>
      <c r="ESG51" s="8"/>
      <c r="ESH51" s="10"/>
      <c r="ESI51" s="9"/>
      <c r="ESJ51" s="9"/>
      <c r="ESK51" s="9"/>
      <c r="ESL51" s="308"/>
      <c r="ESM51" s="7"/>
      <c r="ESN51" s="8"/>
      <c r="ESO51" s="10"/>
      <c r="ESP51" s="9"/>
      <c r="ESQ51" s="9"/>
      <c r="ESR51" s="9"/>
      <c r="ESS51" s="308"/>
      <c r="EST51" s="7"/>
      <c r="ESU51" s="8"/>
      <c r="ESV51" s="10"/>
      <c r="ESW51" s="9"/>
      <c r="ESX51" s="9"/>
      <c r="ESY51" s="9"/>
      <c r="ESZ51" s="308"/>
      <c r="ETA51" s="7"/>
      <c r="ETB51" s="8"/>
      <c r="ETC51" s="10"/>
      <c r="ETD51" s="9"/>
      <c r="ETE51" s="9"/>
      <c r="ETF51" s="9"/>
      <c r="ETG51" s="308"/>
      <c r="ETH51" s="7"/>
      <c r="ETI51" s="8"/>
      <c r="ETJ51" s="10"/>
      <c r="ETK51" s="9"/>
      <c r="ETL51" s="9"/>
      <c r="ETM51" s="9"/>
      <c r="ETN51" s="308"/>
      <c r="ETO51" s="7"/>
      <c r="ETP51" s="8"/>
      <c r="ETQ51" s="10"/>
      <c r="ETR51" s="9"/>
      <c r="ETS51" s="9"/>
      <c r="ETT51" s="9"/>
      <c r="ETU51" s="308"/>
      <c r="ETV51" s="7"/>
      <c r="ETW51" s="8"/>
      <c r="ETX51" s="10"/>
      <c r="ETY51" s="9"/>
      <c r="ETZ51" s="9"/>
      <c r="EUA51" s="9"/>
      <c r="EUB51" s="308"/>
      <c r="EUC51" s="7"/>
      <c r="EUD51" s="8"/>
      <c r="EUE51" s="10"/>
      <c r="EUF51" s="9"/>
      <c r="EUG51" s="9"/>
      <c r="EUH51" s="9"/>
      <c r="EUI51" s="308"/>
      <c r="EUJ51" s="7"/>
      <c r="EUK51" s="8"/>
      <c r="EUL51" s="10"/>
      <c r="EUM51" s="9"/>
      <c r="EUN51" s="9"/>
      <c r="EUO51" s="9"/>
      <c r="EUP51" s="308"/>
      <c r="EUQ51" s="7"/>
      <c r="EUR51" s="8"/>
      <c r="EUS51" s="10"/>
      <c r="EUT51" s="9"/>
      <c r="EUU51" s="9"/>
      <c r="EUV51" s="9"/>
      <c r="EUW51" s="308"/>
      <c r="EUX51" s="7"/>
      <c r="EUY51" s="8"/>
      <c r="EUZ51" s="10"/>
      <c r="EVA51" s="9"/>
      <c r="EVB51" s="9"/>
      <c r="EVC51" s="9"/>
      <c r="EVD51" s="308"/>
      <c r="EVE51" s="7"/>
      <c r="EVF51" s="8"/>
      <c r="EVG51" s="10"/>
      <c r="EVH51" s="9"/>
      <c r="EVI51" s="9"/>
      <c r="EVJ51" s="9"/>
      <c r="EVK51" s="308"/>
      <c r="EVL51" s="7"/>
      <c r="EVM51" s="8"/>
      <c r="EVN51" s="10"/>
      <c r="EVO51" s="9"/>
      <c r="EVP51" s="9"/>
      <c r="EVQ51" s="9"/>
      <c r="EVR51" s="308"/>
      <c r="EVS51" s="7"/>
      <c r="EVT51" s="8"/>
      <c r="EVU51" s="10"/>
      <c r="EVV51" s="9"/>
      <c r="EVW51" s="9"/>
      <c r="EVX51" s="9"/>
      <c r="EVY51" s="308"/>
      <c r="EVZ51" s="7"/>
      <c r="EWA51" s="8"/>
      <c r="EWB51" s="10"/>
      <c r="EWC51" s="9"/>
      <c r="EWD51" s="9"/>
      <c r="EWE51" s="9"/>
      <c r="EWF51" s="308"/>
      <c r="EWG51" s="7"/>
      <c r="EWH51" s="8"/>
      <c r="EWI51" s="10"/>
      <c r="EWJ51" s="9"/>
      <c r="EWK51" s="9"/>
      <c r="EWL51" s="9"/>
      <c r="EWM51" s="308"/>
      <c r="EWN51" s="7"/>
      <c r="EWO51" s="8"/>
      <c r="EWP51" s="10"/>
      <c r="EWQ51" s="9"/>
      <c r="EWR51" s="9"/>
      <c r="EWS51" s="9"/>
      <c r="EWT51" s="308"/>
      <c r="EWU51" s="7"/>
      <c r="EWV51" s="8"/>
      <c r="EWW51" s="10"/>
      <c r="EWX51" s="9"/>
      <c r="EWY51" s="9"/>
      <c r="EWZ51" s="9"/>
      <c r="EXA51" s="308"/>
      <c r="EXB51" s="7"/>
      <c r="EXC51" s="8"/>
      <c r="EXD51" s="10"/>
      <c r="EXE51" s="9"/>
      <c r="EXF51" s="9"/>
      <c r="EXG51" s="9"/>
      <c r="EXH51" s="308"/>
      <c r="EXI51" s="7"/>
      <c r="EXJ51" s="8"/>
      <c r="EXK51" s="10"/>
      <c r="EXL51" s="9"/>
      <c r="EXM51" s="9"/>
      <c r="EXN51" s="9"/>
      <c r="EXO51" s="308"/>
      <c r="EXP51" s="7"/>
      <c r="EXQ51" s="8"/>
      <c r="EXR51" s="10"/>
      <c r="EXS51" s="9"/>
      <c r="EXT51" s="9"/>
      <c r="EXU51" s="9"/>
      <c r="EXV51" s="308"/>
      <c r="EXW51" s="7"/>
      <c r="EXX51" s="8"/>
      <c r="EXY51" s="10"/>
      <c r="EXZ51" s="9"/>
      <c r="EYA51" s="9"/>
      <c r="EYB51" s="9"/>
      <c r="EYC51" s="308"/>
      <c r="EYD51" s="7"/>
      <c r="EYE51" s="8"/>
      <c r="EYF51" s="10"/>
      <c r="EYG51" s="9"/>
      <c r="EYH51" s="9"/>
      <c r="EYI51" s="9"/>
      <c r="EYJ51" s="308"/>
      <c r="EYK51" s="7"/>
      <c r="EYL51" s="8"/>
      <c r="EYM51" s="10"/>
      <c r="EYN51" s="9"/>
      <c r="EYO51" s="9"/>
      <c r="EYP51" s="9"/>
      <c r="EYQ51" s="308"/>
      <c r="EYR51" s="7"/>
      <c r="EYS51" s="8"/>
      <c r="EYT51" s="10"/>
      <c r="EYU51" s="9"/>
      <c r="EYV51" s="9"/>
      <c r="EYW51" s="9"/>
      <c r="EYX51" s="308"/>
      <c r="EYY51" s="7"/>
      <c r="EYZ51" s="8"/>
      <c r="EZA51" s="10"/>
      <c r="EZB51" s="9"/>
      <c r="EZC51" s="9"/>
      <c r="EZD51" s="9"/>
      <c r="EZE51" s="308"/>
      <c r="EZF51" s="7"/>
      <c r="EZG51" s="8"/>
      <c r="EZH51" s="10"/>
      <c r="EZI51" s="9"/>
      <c r="EZJ51" s="9"/>
      <c r="EZK51" s="9"/>
      <c r="EZL51" s="308"/>
      <c r="EZM51" s="7"/>
      <c r="EZN51" s="8"/>
      <c r="EZO51" s="10"/>
      <c r="EZP51" s="9"/>
      <c r="EZQ51" s="9"/>
      <c r="EZR51" s="9"/>
      <c r="EZS51" s="308"/>
      <c r="EZT51" s="7"/>
      <c r="EZU51" s="8"/>
      <c r="EZV51" s="10"/>
      <c r="EZW51" s="9"/>
      <c r="EZX51" s="9"/>
      <c r="EZY51" s="9"/>
      <c r="EZZ51" s="308"/>
      <c r="FAA51" s="7"/>
      <c r="FAB51" s="8"/>
      <c r="FAC51" s="10"/>
      <c r="FAD51" s="9"/>
      <c r="FAE51" s="9"/>
      <c r="FAF51" s="9"/>
      <c r="FAG51" s="308"/>
      <c r="FAH51" s="7"/>
      <c r="FAI51" s="8"/>
      <c r="FAJ51" s="10"/>
      <c r="FAK51" s="9"/>
      <c r="FAL51" s="9"/>
      <c r="FAM51" s="9"/>
      <c r="FAN51" s="308"/>
      <c r="FAO51" s="7"/>
      <c r="FAP51" s="8"/>
      <c r="FAQ51" s="10"/>
      <c r="FAR51" s="9"/>
      <c r="FAS51" s="9"/>
      <c r="FAT51" s="9"/>
      <c r="FAU51" s="308"/>
      <c r="FAV51" s="7"/>
      <c r="FAW51" s="8"/>
      <c r="FAX51" s="10"/>
      <c r="FAY51" s="9"/>
      <c r="FAZ51" s="9"/>
      <c r="FBA51" s="9"/>
      <c r="FBB51" s="308"/>
      <c r="FBC51" s="7"/>
      <c r="FBD51" s="8"/>
      <c r="FBE51" s="10"/>
      <c r="FBF51" s="9"/>
      <c r="FBG51" s="9"/>
      <c r="FBH51" s="9"/>
      <c r="FBI51" s="308"/>
      <c r="FBJ51" s="7"/>
      <c r="FBK51" s="8"/>
      <c r="FBL51" s="10"/>
      <c r="FBM51" s="9"/>
      <c r="FBN51" s="9"/>
      <c r="FBO51" s="9"/>
      <c r="FBP51" s="308"/>
      <c r="FBQ51" s="7"/>
      <c r="FBR51" s="8"/>
      <c r="FBS51" s="10"/>
      <c r="FBT51" s="9"/>
      <c r="FBU51" s="9"/>
      <c r="FBV51" s="9"/>
      <c r="FBW51" s="308"/>
      <c r="FBX51" s="7"/>
      <c r="FBY51" s="8"/>
      <c r="FBZ51" s="10"/>
      <c r="FCA51" s="9"/>
      <c r="FCB51" s="9"/>
      <c r="FCC51" s="9"/>
      <c r="FCD51" s="308"/>
      <c r="FCE51" s="7"/>
      <c r="FCF51" s="8"/>
      <c r="FCG51" s="10"/>
      <c r="FCH51" s="9"/>
      <c r="FCI51" s="9"/>
      <c r="FCJ51" s="9"/>
      <c r="FCK51" s="308"/>
      <c r="FCL51" s="7"/>
      <c r="FCM51" s="8"/>
      <c r="FCN51" s="10"/>
      <c r="FCO51" s="9"/>
      <c r="FCP51" s="9"/>
      <c r="FCQ51" s="9"/>
      <c r="FCR51" s="308"/>
      <c r="FCS51" s="7"/>
      <c r="FCT51" s="8"/>
      <c r="FCU51" s="10"/>
      <c r="FCV51" s="9"/>
      <c r="FCW51" s="9"/>
      <c r="FCX51" s="9"/>
      <c r="FCY51" s="308"/>
      <c r="FCZ51" s="7"/>
      <c r="FDA51" s="8"/>
      <c r="FDB51" s="10"/>
      <c r="FDC51" s="9"/>
      <c r="FDD51" s="9"/>
      <c r="FDE51" s="9"/>
      <c r="FDF51" s="308"/>
      <c r="FDG51" s="7"/>
      <c r="FDH51" s="8"/>
      <c r="FDI51" s="10"/>
      <c r="FDJ51" s="9"/>
      <c r="FDK51" s="9"/>
      <c r="FDL51" s="9"/>
      <c r="FDM51" s="308"/>
      <c r="FDN51" s="7"/>
      <c r="FDO51" s="8"/>
      <c r="FDP51" s="10"/>
      <c r="FDQ51" s="9"/>
      <c r="FDR51" s="9"/>
      <c r="FDS51" s="9"/>
      <c r="FDT51" s="308"/>
      <c r="FDU51" s="7"/>
      <c r="FDV51" s="8"/>
      <c r="FDW51" s="10"/>
      <c r="FDX51" s="9"/>
      <c r="FDY51" s="9"/>
      <c r="FDZ51" s="9"/>
      <c r="FEA51" s="308"/>
      <c r="FEB51" s="7"/>
      <c r="FEC51" s="8"/>
      <c r="FED51" s="10"/>
      <c r="FEE51" s="9"/>
      <c r="FEF51" s="9"/>
      <c r="FEG51" s="9"/>
      <c r="FEH51" s="308"/>
      <c r="FEI51" s="7"/>
      <c r="FEJ51" s="8"/>
      <c r="FEK51" s="10"/>
      <c r="FEL51" s="9"/>
      <c r="FEM51" s="9"/>
      <c r="FEN51" s="9"/>
      <c r="FEO51" s="308"/>
      <c r="FEP51" s="7"/>
      <c r="FEQ51" s="8"/>
      <c r="FER51" s="10"/>
      <c r="FES51" s="9"/>
      <c r="FET51" s="9"/>
      <c r="FEU51" s="9"/>
      <c r="FEV51" s="308"/>
      <c r="FEW51" s="7"/>
      <c r="FEX51" s="8"/>
      <c r="FEY51" s="10"/>
      <c r="FEZ51" s="9"/>
      <c r="FFA51" s="9"/>
      <c r="FFB51" s="9"/>
      <c r="FFC51" s="308"/>
      <c r="FFD51" s="7"/>
      <c r="FFE51" s="8"/>
      <c r="FFF51" s="10"/>
      <c r="FFG51" s="9"/>
      <c r="FFH51" s="9"/>
      <c r="FFI51" s="9"/>
      <c r="FFJ51" s="308"/>
      <c r="FFK51" s="7"/>
      <c r="FFL51" s="8"/>
      <c r="FFM51" s="10"/>
      <c r="FFN51" s="9"/>
      <c r="FFO51" s="9"/>
      <c r="FFP51" s="9"/>
      <c r="FFQ51" s="308"/>
      <c r="FFR51" s="7"/>
      <c r="FFS51" s="8"/>
      <c r="FFT51" s="10"/>
      <c r="FFU51" s="9"/>
      <c r="FFV51" s="9"/>
      <c r="FFW51" s="9"/>
      <c r="FFX51" s="308"/>
      <c r="FFY51" s="7"/>
      <c r="FFZ51" s="8"/>
      <c r="FGA51" s="10"/>
      <c r="FGB51" s="9"/>
      <c r="FGC51" s="9"/>
      <c r="FGD51" s="9"/>
      <c r="FGE51" s="308"/>
      <c r="FGF51" s="7"/>
      <c r="FGG51" s="8"/>
      <c r="FGH51" s="10"/>
      <c r="FGI51" s="9"/>
      <c r="FGJ51" s="9"/>
      <c r="FGK51" s="9"/>
      <c r="FGL51" s="308"/>
      <c r="FGM51" s="7"/>
      <c r="FGN51" s="8"/>
      <c r="FGO51" s="10"/>
      <c r="FGP51" s="9"/>
      <c r="FGQ51" s="9"/>
      <c r="FGR51" s="9"/>
      <c r="FGS51" s="308"/>
      <c r="FGT51" s="7"/>
      <c r="FGU51" s="8"/>
      <c r="FGV51" s="10"/>
      <c r="FGW51" s="9"/>
      <c r="FGX51" s="9"/>
      <c r="FGY51" s="9"/>
      <c r="FGZ51" s="308"/>
      <c r="FHA51" s="7"/>
      <c r="FHB51" s="8"/>
      <c r="FHC51" s="10"/>
      <c r="FHD51" s="9"/>
      <c r="FHE51" s="9"/>
      <c r="FHF51" s="9"/>
      <c r="FHG51" s="308"/>
      <c r="FHH51" s="7"/>
      <c r="FHI51" s="8"/>
      <c r="FHJ51" s="10"/>
      <c r="FHK51" s="9"/>
      <c r="FHL51" s="9"/>
      <c r="FHM51" s="9"/>
      <c r="FHN51" s="308"/>
      <c r="FHO51" s="7"/>
      <c r="FHP51" s="8"/>
      <c r="FHQ51" s="10"/>
      <c r="FHR51" s="9"/>
      <c r="FHS51" s="9"/>
      <c r="FHT51" s="9"/>
      <c r="FHU51" s="308"/>
      <c r="FHV51" s="7"/>
      <c r="FHW51" s="8"/>
      <c r="FHX51" s="10"/>
      <c r="FHY51" s="9"/>
      <c r="FHZ51" s="9"/>
      <c r="FIA51" s="9"/>
      <c r="FIB51" s="308"/>
      <c r="FIC51" s="7"/>
      <c r="FID51" s="8"/>
      <c r="FIE51" s="10"/>
      <c r="FIF51" s="9"/>
      <c r="FIG51" s="9"/>
      <c r="FIH51" s="9"/>
      <c r="FII51" s="308"/>
      <c r="FIJ51" s="7"/>
      <c r="FIK51" s="8"/>
      <c r="FIL51" s="10"/>
      <c r="FIM51" s="9"/>
      <c r="FIN51" s="9"/>
      <c r="FIO51" s="9"/>
      <c r="FIP51" s="308"/>
      <c r="FIQ51" s="7"/>
      <c r="FIR51" s="8"/>
      <c r="FIS51" s="10"/>
      <c r="FIT51" s="9"/>
      <c r="FIU51" s="9"/>
      <c r="FIV51" s="9"/>
      <c r="FIW51" s="308"/>
      <c r="FIX51" s="7"/>
      <c r="FIY51" s="8"/>
      <c r="FIZ51" s="10"/>
      <c r="FJA51" s="9"/>
      <c r="FJB51" s="9"/>
      <c r="FJC51" s="9"/>
      <c r="FJD51" s="308"/>
      <c r="FJE51" s="7"/>
      <c r="FJF51" s="8"/>
      <c r="FJG51" s="10"/>
      <c r="FJH51" s="9"/>
      <c r="FJI51" s="9"/>
      <c r="FJJ51" s="9"/>
      <c r="FJK51" s="308"/>
      <c r="FJL51" s="7"/>
      <c r="FJM51" s="8"/>
      <c r="FJN51" s="10"/>
      <c r="FJO51" s="9"/>
      <c r="FJP51" s="9"/>
      <c r="FJQ51" s="9"/>
      <c r="FJR51" s="308"/>
      <c r="FJS51" s="7"/>
      <c r="FJT51" s="8"/>
      <c r="FJU51" s="10"/>
      <c r="FJV51" s="9"/>
      <c r="FJW51" s="9"/>
      <c r="FJX51" s="9"/>
      <c r="FJY51" s="308"/>
      <c r="FJZ51" s="7"/>
      <c r="FKA51" s="8"/>
      <c r="FKB51" s="10"/>
      <c r="FKC51" s="9"/>
      <c r="FKD51" s="9"/>
      <c r="FKE51" s="9"/>
      <c r="FKF51" s="308"/>
      <c r="FKG51" s="7"/>
      <c r="FKH51" s="8"/>
      <c r="FKI51" s="10"/>
      <c r="FKJ51" s="9"/>
      <c r="FKK51" s="9"/>
      <c r="FKL51" s="9"/>
      <c r="FKM51" s="308"/>
      <c r="FKN51" s="7"/>
      <c r="FKO51" s="8"/>
      <c r="FKP51" s="10"/>
      <c r="FKQ51" s="9"/>
      <c r="FKR51" s="9"/>
      <c r="FKS51" s="9"/>
      <c r="FKT51" s="308"/>
      <c r="FKU51" s="7"/>
      <c r="FKV51" s="8"/>
      <c r="FKW51" s="10"/>
      <c r="FKX51" s="9"/>
      <c r="FKY51" s="9"/>
      <c r="FKZ51" s="9"/>
      <c r="FLA51" s="308"/>
      <c r="FLB51" s="7"/>
      <c r="FLC51" s="8"/>
      <c r="FLD51" s="10"/>
      <c r="FLE51" s="9"/>
      <c r="FLF51" s="9"/>
      <c r="FLG51" s="9"/>
      <c r="FLH51" s="308"/>
      <c r="FLI51" s="7"/>
      <c r="FLJ51" s="8"/>
      <c r="FLK51" s="10"/>
      <c r="FLL51" s="9"/>
      <c r="FLM51" s="9"/>
      <c r="FLN51" s="9"/>
      <c r="FLO51" s="308"/>
      <c r="FLP51" s="7"/>
      <c r="FLQ51" s="8"/>
      <c r="FLR51" s="10"/>
      <c r="FLS51" s="9"/>
      <c r="FLT51" s="9"/>
      <c r="FLU51" s="9"/>
      <c r="FLV51" s="308"/>
      <c r="FLW51" s="7"/>
      <c r="FLX51" s="8"/>
      <c r="FLY51" s="10"/>
      <c r="FLZ51" s="9"/>
      <c r="FMA51" s="9"/>
      <c r="FMB51" s="9"/>
      <c r="FMC51" s="308"/>
      <c r="FMD51" s="7"/>
      <c r="FME51" s="8"/>
      <c r="FMF51" s="10"/>
      <c r="FMG51" s="9"/>
      <c r="FMH51" s="9"/>
      <c r="FMI51" s="9"/>
      <c r="FMJ51" s="308"/>
      <c r="FMK51" s="7"/>
      <c r="FML51" s="8"/>
      <c r="FMM51" s="10"/>
      <c r="FMN51" s="9"/>
      <c r="FMO51" s="9"/>
      <c r="FMP51" s="9"/>
      <c r="FMQ51" s="308"/>
      <c r="FMR51" s="7"/>
      <c r="FMS51" s="8"/>
      <c r="FMT51" s="10"/>
      <c r="FMU51" s="9"/>
      <c r="FMV51" s="9"/>
      <c r="FMW51" s="9"/>
      <c r="FMX51" s="308"/>
      <c r="FMY51" s="7"/>
      <c r="FMZ51" s="8"/>
      <c r="FNA51" s="10"/>
      <c r="FNB51" s="9"/>
      <c r="FNC51" s="9"/>
      <c r="FND51" s="9"/>
      <c r="FNE51" s="308"/>
      <c r="FNF51" s="7"/>
      <c r="FNG51" s="8"/>
      <c r="FNH51" s="10"/>
      <c r="FNI51" s="9"/>
      <c r="FNJ51" s="9"/>
      <c r="FNK51" s="9"/>
      <c r="FNL51" s="308"/>
      <c r="FNM51" s="7"/>
      <c r="FNN51" s="8"/>
      <c r="FNO51" s="10"/>
      <c r="FNP51" s="9"/>
      <c r="FNQ51" s="9"/>
      <c r="FNR51" s="9"/>
      <c r="FNS51" s="308"/>
      <c r="FNT51" s="7"/>
      <c r="FNU51" s="8"/>
      <c r="FNV51" s="10"/>
      <c r="FNW51" s="9"/>
      <c r="FNX51" s="9"/>
      <c r="FNY51" s="9"/>
      <c r="FNZ51" s="308"/>
      <c r="FOA51" s="7"/>
      <c r="FOB51" s="8"/>
      <c r="FOC51" s="10"/>
      <c r="FOD51" s="9"/>
      <c r="FOE51" s="9"/>
      <c r="FOF51" s="9"/>
      <c r="FOG51" s="308"/>
      <c r="FOH51" s="7"/>
      <c r="FOI51" s="8"/>
      <c r="FOJ51" s="10"/>
      <c r="FOK51" s="9"/>
      <c r="FOL51" s="9"/>
      <c r="FOM51" s="9"/>
      <c r="FON51" s="308"/>
      <c r="FOO51" s="7"/>
      <c r="FOP51" s="8"/>
      <c r="FOQ51" s="10"/>
      <c r="FOR51" s="9"/>
      <c r="FOS51" s="9"/>
      <c r="FOT51" s="9"/>
      <c r="FOU51" s="308"/>
      <c r="FOV51" s="7"/>
      <c r="FOW51" s="8"/>
      <c r="FOX51" s="10"/>
      <c r="FOY51" s="9"/>
      <c r="FOZ51" s="9"/>
      <c r="FPA51" s="9"/>
      <c r="FPB51" s="308"/>
      <c r="FPC51" s="7"/>
      <c r="FPD51" s="8"/>
      <c r="FPE51" s="10"/>
      <c r="FPF51" s="9"/>
      <c r="FPG51" s="9"/>
      <c r="FPH51" s="9"/>
      <c r="FPI51" s="308"/>
      <c r="FPJ51" s="7"/>
      <c r="FPK51" s="8"/>
      <c r="FPL51" s="10"/>
      <c r="FPM51" s="9"/>
      <c r="FPN51" s="9"/>
      <c r="FPO51" s="9"/>
      <c r="FPP51" s="308"/>
      <c r="FPQ51" s="7"/>
      <c r="FPR51" s="8"/>
      <c r="FPS51" s="10"/>
      <c r="FPT51" s="9"/>
      <c r="FPU51" s="9"/>
      <c r="FPV51" s="9"/>
      <c r="FPW51" s="308"/>
      <c r="FPX51" s="7"/>
      <c r="FPY51" s="8"/>
      <c r="FPZ51" s="10"/>
      <c r="FQA51" s="9"/>
      <c r="FQB51" s="9"/>
      <c r="FQC51" s="9"/>
      <c r="FQD51" s="308"/>
      <c r="FQE51" s="7"/>
      <c r="FQF51" s="8"/>
      <c r="FQG51" s="10"/>
      <c r="FQH51" s="9"/>
      <c r="FQI51" s="9"/>
      <c r="FQJ51" s="9"/>
      <c r="FQK51" s="308"/>
      <c r="FQL51" s="7"/>
      <c r="FQM51" s="8"/>
      <c r="FQN51" s="10"/>
      <c r="FQO51" s="9"/>
      <c r="FQP51" s="9"/>
      <c r="FQQ51" s="9"/>
      <c r="FQR51" s="308"/>
      <c r="FQS51" s="7"/>
      <c r="FQT51" s="8"/>
      <c r="FQU51" s="10"/>
      <c r="FQV51" s="9"/>
      <c r="FQW51" s="9"/>
      <c r="FQX51" s="9"/>
      <c r="FQY51" s="308"/>
      <c r="FQZ51" s="7"/>
      <c r="FRA51" s="8"/>
      <c r="FRB51" s="10"/>
      <c r="FRC51" s="9"/>
      <c r="FRD51" s="9"/>
      <c r="FRE51" s="9"/>
      <c r="FRF51" s="308"/>
      <c r="FRG51" s="7"/>
      <c r="FRH51" s="8"/>
      <c r="FRI51" s="10"/>
      <c r="FRJ51" s="9"/>
      <c r="FRK51" s="9"/>
      <c r="FRL51" s="9"/>
      <c r="FRM51" s="308"/>
      <c r="FRN51" s="7"/>
      <c r="FRO51" s="8"/>
      <c r="FRP51" s="10"/>
      <c r="FRQ51" s="9"/>
      <c r="FRR51" s="9"/>
      <c r="FRS51" s="9"/>
      <c r="FRT51" s="308"/>
      <c r="FRU51" s="7"/>
      <c r="FRV51" s="8"/>
      <c r="FRW51" s="10"/>
      <c r="FRX51" s="9"/>
      <c r="FRY51" s="9"/>
      <c r="FRZ51" s="9"/>
      <c r="FSA51" s="308"/>
      <c r="FSB51" s="7"/>
      <c r="FSC51" s="8"/>
      <c r="FSD51" s="10"/>
      <c r="FSE51" s="9"/>
      <c r="FSF51" s="9"/>
      <c r="FSG51" s="9"/>
      <c r="FSH51" s="308"/>
      <c r="FSI51" s="7"/>
      <c r="FSJ51" s="8"/>
      <c r="FSK51" s="10"/>
      <c r="FSL51" s="9"/>
      <c r="FSM51" s="9"/>
      <c r="FSN51" s="9"/>
      <c r="FSO51" s="308"/>
      <c r="FSP51" s="7"/>
      <c r="FSQ51" s="8"/>
      <c r="FSR51" s="10"/>
      <c r="FSS51" s="9"/>
      <c r="FST51" s="9"/>
      <c r="FSU51" s="9"/>
      <c r="FSV51" s="308"/>
      <c r="FSW51" s="7"/>
      <c r="FSX51" s="8"/>
      <c r="FSY51" s="10"/>
      <c r="FSZ51" s="9"/>
      <c r="FTA51" s="9"/>
      <c r="FTB51" s="9"/>
      <c r="FTC51" s="308"/>
      <c r="FTD51" s="7"/>
      <c r="FTE51" s="8"/>
      <c r="FTF51" s="10"/>
      <c r="FTG51" s="9"/>
      <c r="FTH51" s="9"/>
      <c r="FTI51" s="9"/>
      <c r="FTJ51" s="308"/>
      <c r="FTK51" s="7"/>
      <c r="FTL51" s="8"/>
      <c r="FTM51" s="10"/>
      <c r="FTN51" s="9"/>
      <c r="FTO51" s="9"/>
      <c r="FTP51" s="9"/>
      <c r="FTQ51" s="308"/>
      <c r="FTR51" s="7"/>
      <c r="FTS51" s="8"/>
      <c r="FTT51" s="10"/>
      <c r="FTU51" s="9"/>
      <c r="FTV51" s="9"/>
      <c r="FTW51" s="9"/>
      <c r="FTX51" s="308"/>
      <c r="FTY51" s="7"/>
      <c r="FTZ51" s="8"/>
      <c r="FUA51" s="10"/>
      <c r="FUB51" s="9"/>
      <c r="FUC51" s="9"/>
      <c r="FUD51" s="9"/>
      <c r="FUE51" s="308"/>
      <c r="FUF51" s="7"/>
      <c r="FUG51" s="8"/>
      <c r="FUH51" s="10"/>
      <c r="FUI51" s="9"/>
      <c r="FUJ51" s="9"/>
      <c r="FUK51" s="9"/>
      <c r="FUL51" s="308"/>
      <c r="FUM51" s="7"/>
      <c r="FUN51" s="8"/>
      <c r="FUO51" s="10"/>
      <c r="FUP51" s="9"/>
      <c r="FUQ51" s="9"/>
      <c r="FUR51" s="9"/>
      <c r="FUS51" s="308"/>
      <c r="FUT51" s="7"/>
      <c r="FUU51" s="8"/>
      <c r="FUV51" s="10"/>
      <c r="FUW51" s="9"/>
      <c r="FUX51" s="9"/>
      <c r="FUY51" s="9"/>
      <c r="FUZ51" s="308"/>
      <c r="FVA51" s="7"/>
      <c r="FVB51" s="8"/>
      <c r="FVC51" s="10"/>
      <c r="FVD51" s="9"/>
      <c r="FVE51" s="9"/>
      <c r="FVF51" s="9"/>
      <c r="FVG51" s="308"/>
      <c r="FVH51" s="7"/>
      <c r="FVI51" s="8"/>
      <c r="FVJ51" s="10"/>
      <c r="FVK51" s="9"/>
      <c r="FVL51" s="9"/>
      <c r="FVM51" s="9"/>
      <c r="FVN51" s="308"/>
      <c r="FVO51" s="7"/>
      <c r="FVP51" s="8"/>
      <c r="FVQ51" s="10"/>
      <c r="FVR51" s="9"/>
      <c r="FVS51" s="9"/>
      <c r="FVT51" s="9"/>
      <c r="FVU51" s="308"/>
      <c r="FVV51" s="7"/>
      <c r="FVW51" s="8"/>
      <c r="FVX51" s="10"/>
      <c r="FVY51" s="9"/>
      <c r="FVZ51" s="9"/>
      <c r="FWA51" s="9"/>
      <c r="FWB51" s="308"/>
      <c r="FWC51" s="7"/>
      <c r="FWD51" s="8"/>
      <c r="FWE51" s="10"/>
      <c r="FWF51" s="9"/>
      <c r="FWG51" s="9"/>
      <c r="FWH51" s="9"/>
      <c r="FWI51" s="308"/>
      <c r="FWJ51" s="7"/>
      <c r="FWK51" s="8"/>
      <c r="FWL51" s="10"/>
      <c r="FWM51" s="9"/>
      <c r="FWN51" s="9"/>
      <c r="FWO51" s="9"/>
      <c r="FWP51" s="308"/>
      <c r="FWQ51" s="7"/>
      <c r="FWR51" s="8"/>
      <c r="FWS51" s="10"/>
      <c r="FWT51" s="9"/>
      <c r="FWU51" s="9"/>
      <c r="FWV51" s="9"/>
      <c r="FWW51" s="308"/>
      <c r="FWX51" s="7"/>
      <c r="FWY51" s="8"/>
      <c r="FWZ51" s="10"/>
      <c r="FXA51" s="9"/>
      <c r="FXB51" s="9"/>
      <c r="FXC51" s="9"/>
      <c r="FXD51" s="308"/>
      <c r="FXE51" s="7"/>
      <c r="FXF51" s="8"/>
      <c r="FXG51" s="10"/>
      <c r="FXH51" s="9"/>
      <c r="FXI51" s="9"/>
      <c r="FXJ51" s="9"/>
      <c r="FXK51" s="308"/>
      <c r="FXL51" s="7"/>
      <c r="FXM51" s="8"/>
      <c r="FXN51" s="10"/>
      <c r="FXO51" s="9"/>
      <c r="FXP51" s="9"/>
      <c r="FXQ51" s="9"/>
      <c r="FXR51" s="308"/>
      <c r="FXS51" s="7"/>
      <c r="FXT51" s="8"/>
      <c r="FXU51" s="10"/>
      <c r="FXV51" s="9"/>
      <c r="FXW51" s="9"/>
      <c r="FXX51" s="9"/>
      <c r="FXY51" s="308"/>
      <c r="FXZ51" s="7"/>
      <c r="FYA51" s="8"/>
      <c r="FYB51" s="10"/>
      <c r="FYC51" s="9"/>
      <c r="FYD51" s="9"/>
      <c r="FYE51" s="9"/>
      <c r="FYF51" s="308"/>
      <c r="FYG51" s="7"/>
      <c r="FYH51" s="8"/>
      <c r="FYI51" s="10"/>
      <c r="FYJ51" s="9"/>
      <c r="FYK51" s="9"/>
      <c r="FYL51" s="9"/>
      <c r="FYM51" s="308"/>
      <c r="FYN51" s="7"/>
      <c r="FYO51" s="8"/>
      <c r="FYP51" s="10"/>
      <c r="FYQ51" s="9"/>
      <c r="FYR51" s="9"/>
      <c r="FYS51" s="9"/>
      <c r="FYT51" s="308"/>
      <c r="FYU51" s="7"/>
      <c r="FYV51" s="8"/>
      <c r="FYW51" s="10"/>
      <c r="FYX51" s="9"/>
      <c r="FYY51" s="9"/>
      <c r="FYZ51" s="9"/>
      <c r="FZA51" s="308"/>
      <c r="FZB51" s="7"/>
      <c r="FZC51" s="8"/>
      <c r="FZD51" s="10"/>
      <c r="FZE51" s="9"/>
      <c r="FZF51" s="9"/>
      <c r="FZG51" s="9"/>
      <c r="FZH51" s="308"/>
      <c r="FZI51" s="7"/>
      <c r="FZJ51" s="8"/>
      <c r="FZK51" s="10"/>
      <c r="FZL51" s="9"/>
      <c r="FZM51" s="9"/>
      <c r="FZN51" s="9"/>
      <c r="FZO51" s="308"/>
      <c r="FZP51" s="7"/>
      <c r="FZQ51" s="8"/>
      <c r="FZR51" s="10"/>
      <c r="FZS51" s="9"/>
      <c r="FZT51" s="9"/>
      <c r="FZU51" s="9"/>
      <c r="FZV51" s="308"/>
      <c r="FZW51" s="7"/>
      <c r="FZX51" s="8"/>
      <c r="FZY51" s="10"/>
      <c r="FZZ51" s="9"/>
      <c r="GAA51" s="9"/>
      <c r="GAB51" s="9"/>
      <c r="GAC51" s="308"/>
      <c r="GAD51" s="7"/>
      <c r="GAE51" s="8"/>
      <c r="GAF51" s="10"/>
      <c r="GAG51" s="9"/>
      <c r="GAH51" s="9"/>
      <c r="GAI51" s="9"/>
      <c r="GAJ51" s="308"/>
      <c r="GAK51" s="7"/>
      <c r="GAL51" s="8"/>
      <c r="GAM51" s="10"/>
      <c r="GAN51" s="9"/>
      <c r="GAO51" s="9"/>
      <c r="GAP51" s="9"/>
      <c r="GAQ51" s="308"/>
      <c r="GAR51" s="7"/>
      <c r="GAS51" s="8"/>
      <c r="GAT51" s="10"/>
      <c r="GAU51" s="9"/>
      <c r="GAV51" s="9"/>
      <c r="GAW51" s="9"/>
      <c r="GAX51" s="308"/>
      <c r="GAY51" s="7"/>
      <c r="GAZ51" s="8"/>
      <c r="GBA51" s="10"/>
      <c r="GBB51" s="9"/>
      <c r="GBC51" s="9"/>
      <c r="GBD51" s="9"/>
      <c r="GBE51" s="308"/>
      <c r="GBF51" s="7"/>
      <c r="GBG51" s="8"/>
      <c r="GBH51" s="10"/>
      <c r="GBI51" s="9"/>
      <c r="GBJ51" s="9"/>
      <c r="GBK51" s="9"/>
      <c r="GBL51" s="308"/>
      <c r="GBM51" s="7"/>
      <c r="GBN51" s="8"/>
      <c r="GBO51" s="10"/>
      <c r="GBP51" s="9"/>
      <c r="GBQ51" s="9"/>
      <c r="GBR51" s="9"/>
      <c r="GBS51" s="308"/>
      <c r="GBT51" s="7"/>
      <c r="GBU51" s="8"/>
      <c r="GBV51" s="10"/>
      <c r="GBW51" s="9"/>
      <c r="GBX51" s="9"/>
      <c r="GBY51" s="9"/>
      <c r="GBZ51" s="308"/>
      <c r="GCA51" s="7"/>
      <c r="GCB51" s="8"/>
      <c r="GCC51" s="10"/>
      <c r="GCD51" s="9"/>
      <c r="GCE51" s="9"/>
      <c r="GCF51" s="9"/>
      <c r="GCG51" s="308"/>
      <c r="GCH51" s="7"/>
      <c r="GCI51" s="8"/>
      <c r="GCJ51" s="10"/>
      <c r="GCK51" s="9"/>
      <c r="GCL51" s="9"/>
      <c r="GCM51" s="9"/>
      <c r="GCN51" s="308"/>
      <c r="GCO51" s="7"/>
      <c r="GCP51" s="8"/>
      <c r="GCQ51" s="10"/>
      <c r="GCR51" s="9"/>
      <c r="GCS51" s="9"/>
      <c r="GCT51" s="9"/>
      <c r="GCU51" s="308"/>
      <c r="GCV51" s="7"/>
      <c r="GCW51" s="8"/>
      <c r="GCX51" s="10"/>
      <c r="GCY51" s="9"/>
      <c r="GCZ51" s="9"/>
      <c r="GDA51" s="9"/>
      <c r="GDB51" s="308"/>
      <c r="GDC51" s="7"/>
      <c r="GDD51" s="8"/>
      <c r="GDE51" s="10"/>
      <c r="GDF51" s="9"/>
      <c r="GDG51" s="9"/>
      <c r="GDH51" s="9"/>
      <c r="GDI51" s="308"/>
      <c r="GDJ51" s="7"/>
      <c r="GDK51" s="8"/>
      <c r="GDL51" s="10"/>
      <c r="GDM51" s="9"/>
      <c r="GDN51" s="9"/>
      <c r="GDO51" s="9"/>
      <c r="GDP51" s="308"/>
      <c r="GDQ51" s="7"/>
      <c r="GDR51" s="8"/>
      <c r="GDS51" s="10"/>
      <c r="GDT51" s="9"/>
      <c r="GDU51" s="9"/>
      <c r="GDV51" s="9"/>
      <c r="GDW51" s="308"/>
      <c r="GDX51" s="7"/>
      <c r="GDY51" s="8"/>
      <c r="GDZ51" s="10"/>
      <c r="GEA51" s="9"/>
      <c r="GEB51" s="9"/>
      <c r="GEC51" s="9"/>
      <c r="GED51" s="308"/>
      <c r="GEE51" s="7"/>
      <c r="GEF51" s="8"/>
      <c r="GEG51" s="10"/>
      <c r="GEH51" s="9"/>
      <c r="GEI51" s="9"/>
      <c r="GEJ51" s="9"/>
      <c r="GEK51" s="308"/>
      <c r="GEL51" s="7"/>
      <c r="GEM51" s="8"/>
      <c r="GEN51" s="10"/>
      <c r="GEO51" s="9"/>
      <c r="GEP51" s="9"/>
      <c r="GEQ51" s="9"/>
      <c r="GER51" s="308"/>
      <c r="GES51" s="7"/>
      <c r="GET51" s="8"/>
      <c r="GEU51" s="10"/>
      <c r="GEV51" s="9"/>
      <c r="GEW51" s="9"/>
      <c r="GEX51" s="9"/>
      <c r="GEY51" s="308"/>
      <c r="GEZ51" s="7"/>
      <c r="GFA51" s="8"/>
      <c r="GFB51" s="10"/>
      <c r="GFC51" s="9"/>
      <c r="GFD51" s="9"/>
      <c r="GFE51" s="9"/>
      <c r="GFF51" s="308"/>
      <c r="GFG51" s="7"/>
      <c r="GFH51" s="8"/>
      <c r="GFI51" s="10"/>
      <c r="GFJ51" s="9"/>
      <c r="GFK51" s="9"/>
      <c r="GFL51" s="9"/>
      <c r="GFM51" s="308"/>
      <c r="GFN51" s="7"/>
      <c r="GFO51" s="8"/>
      <c r="GFP51" s="10"/>
      <c r="GFQ51" s="9"/>
      <c r="GFR51" s="9"/>
      <c r="GFS51" s="9"/>
      <c r="GFT51" s="308"/>
      <c r="GFU51" s="7"/>
      <c r="GFV51" s="8"/>
      <c r="GFW51" s="10"/>
      <c r="GFX51" s="9"/>
      <c r="GFY51" s="9"/>
      <c r="GFZ51" s="9"/>
      <c r="GGA51" s="308"/>
      <c r="GGB51" s="7"/>
      <c r="GGC51" s="8"/>
      <c r="GGD51" s="10"/>
      <c r="GGE51" s="9"/>
      <c r="GGF51" s="9"/>
      <c r="GGG51" s="9"/>
      <c r="GGH51" s="308"/>
      <c r="GGI51" s="7"/>
      <c r="GGJ51" s="8"/>
      <c r="GGK51" s="10"/>
      <c r="GGL51" s="9"/>
      <c r="GGM51" s="9"/>
      <c r="GGN51" s="9"/>
      <c r="GGO51" s="308"/>
      <c r="GGP51" s="7"/>
      <c r="GGQ51" s="8"/>
      <c r="GGR51" s="10"/>
      <c r="GGS51" s="9"/>
      <c r="GGT51" s="9"/>
      <c r="GGU51" s="9"/>
      <c r="GGV51" s="308"/>
      <c r="GGW51" s="7"/>
      <c r="GGX51" s="8"/>
      <c r="GGY51" s="10"/>
      <c r="GGZ51" s="9"/>
      <c r="GHA51" s="9"/>
      <c r="GHB51" s="9"/>
      <c r="GHC51" s="308"/>
      <c r="GHD51" s="7"/>
      <c r="GHE51" s="8"/>
      <c r="GHF51" s="10"/>
      <c r="GHG51" s="9"/>
      <c r="GHH51" s="9"/>
      <c r="GHI51" s="9"/>
      <c r="GHJ51" s="308"/>
      <c r="GHK51" s="7"/>
      <c r="GHL51" s="8"/>
      <c r="GHM51" s="10"/>
      <c r="GHN51" s="9"/>
      <c r="GHO51" s="9"/>
      <c r="GHP51" s="9"/>
      <c r="GHQ51" s="308"/>
      <c r="GHR51" s="7"/>
      <c r="GHS51" s="8"/>
      <c r="GHT51" s="10"/>
      <c r="GHU51" s="9"/>
      <c r="GHV51" s="9"/>
      <c r="GHW51" s="9"/>
      <c r="GHX51" s="308"/>
      <c r="GHY51" s="7"/>
      <c r="GHZ51" s="8"/>
      <c r="GIA51" s="10"/>
      <c r="GIB51" s="9"/>
      <c r="GIC51" s="9"/>
      <c r="GID51" s="9"/>
      <c r="GIE51" s="308"/>
      <c r="GIF51" s="7"/>
      <c r="GIG51" s="8"/>
      <c r="GIH51" s="10"/>
      <c r="GII51" s="9"/>
      <c r="GIJ51" s="9"/>
      <c r="GIK51" s="9"/>
      <c r="GIL51" s="308"/>
      <c r="GIM51" s="7"/>
      <c r="GIN51" s="8"/>
      <c r="GIO51" s="10"/>
      <c r="GIP51" s="9"/>
      <c r="GIQ51" s="9"/>
      <c r="GIR51" s="9"/>
      <c r="GIS51" s="308"/>
      <c r="GIT51" s="7"/>
      <c r="GIU51" s="8"/>
      <c r="GIV51" s="10"/>
      <c r="GIW51" s="9"/>
      <c r="GIX51" s="9"/>
      <c r="GIY51" s="9"/>
      <c r="GIZ51" s="308"/>
      <c r="GJA51" s="7"/>
      <c r="GJB51" s="8"/>
      <c r="GJC51" s="10"/>
      <c r="GJD51" s="9"/>
      <c r="GJE51" s="9"/>
      <c r="GJF51" s="9"/>
      <c r="GJG51" s="308"/>
      <c r="GJH51" s="7"/>
      <c r="GJI51" s="8"/>
      <c r="GJJ51" s="10"/>
      <c r="GJK51" s="9"/>
      <c r="GJL51" s="9"/>
      <c r="GJM51" s="9"/>
      <c r="GJN51" s="308"/>
      <c r="GJO51" s="7"/>
      <c r="GJP51" s="8"/>
      <c r="GJQ51" s="10"/>
      <c r="GJR51" s="9"/>
      <c r="GJS51" s="9"/>
      <c r="GJT51" s="9"/>
      <c r="GJU51" s="308"/>
      <c r="GJV51" s="7"/>
      <c r="GJW51" s="8"/>
      <c r="GJX51" s="10"/>
      <c r="GJY51" s="9"/>
      <c r="GJZ51" s="9"/>
      <c r="GKA51" s="9"/>
      <c r="GKB51" s="308"/>
      <c r="GKC51" s="7"/>
      <c r="GKD51" s="8"/>
      <c r="GKE51" s="10"/>
      <c r="GKF51" s="9"/>
      <c r="GKG51" s="9"/>
      <c r="GKH51" s="9"/>
      <c r="GKI51" s="308"/>
      <c r="GKJ51" s="7"/>
      <c r="GKK51" s="8"/>
      <c r="GKL51" s="10"/>
      <c r="GKM51" s="9"/>
      <c r="GKN51" s="9"/>
      <c r="GKO51" s="9"/>
      <c r="GKP51" s="308"/>
      <c r="GKQ51" s="7"/>
      <c r="GKR51" s="8"/>
      <c r="GKS51" s="10"/>
      <c r="GKT51" s="9"/>
      <c r="GKU51" s="9"/>
      <c r="GKV51" s="9"/>
      <c r="GKW51" s="308"/>
      <c r="GKX51" s="7"/>
      <c r="GKY51" s="8"/>
      <c r="GKZ51" s="10"/>
      <c r="GLA51" s="9"/>
      <c r="GLB51" s="9"/>
      <c r="GLC51" s="9"/>
      <c r="GLD51" s="308"/>
      <c r="GLE51" s="7"/>
      <c r="GLF51" s="8"/>
      <c r="GLG51" s="10"/>
      <c r="GLH51" s="9"/>
      <c r="GLI51" s="9"/>
      <c r="GLJ51" s="9"/>
      <c r="GLK51" s="308"/>
      <c r="GLL51" s="7"/>
      <c r="GLM51" s="8"/>
      <c r="GLN51" s="10"/>
      <c r="GLO51" s="9"/>
      <c r="GLP51" s="9"/>
      <c r="GLQ51" s="9"/>
      <c r="GLR51" s="308"/>
      <c r="GLS51" s="7"/>
      <c r="GLT51" s="8"/>
      <c r="GLU51" s="10"/>
      <c r="GLV51" s="9"/>
      <c r="GLW51" s="9"/>
      <c r="GLX51" s="9"/>
      <c r="GLY51" s="308"/>
      <c r="GLZ51" s="7"/>
      <c r="GMA51" s="8"/>
      <c r="GMB51" s="10"/>
      <c r="GMC51" s="9"/>
      <c r="GMD51" s="9"/>
      <c r="GME51" s="9"/>
      <c r="GMF51" s="308"/>
      <c r="GMG51" s="7"/>
      <c r="GMH51" s="8"/>
      <c r="GMI51" s="10"/>
      <c r="GMJ51" s="9"/>
      <c r="GMK51" s="9"/>
      <c r="GML51" s="9"/>
      <c r="GMM51" s="308"/>
      <c r="GMN51" s="7"/>
      <c r="GMO51" s="8"/>
      <c r="GMP51" s="10"/>
      <c r="GMQ51" s="9"/>
      <c r="GMR51" s="9"/>
      <c r="GMS51" s="9"/>
      <c r="GMT51" s="308"/>
      <c r="GMU51" s="7"/>
      <c r="GMV51" s="8"/>
      <c r="GMW51" s="10"/>
      <c r="GMX51" s="9"/>
      <c r="GMY51" s="9"/>
      <c r="GMZ51" s="9"/>
      <c r="GNA51" s="308"/>
      <c r="GNB51" s="7"/>
      <c r="GNC51" s="8"/>
      <c r="GND51" s="10"/>
      <c r="GNE51" s="9"/>
      <c r="GNF51" s="9"/>
      <c r="GNG51" s="9"/>
      <c r="GNH51" s="308"/>
      <c r="GNI51" s="7"/>
      <c r="GNJ51" s="8"/>
      <c r="GNK51" s="10"/>
      <c r="GNL51" s="9"/>
      <c r="GNM51" s="9"/>
      <c r="GNN51" s="9"/>
      <c r="GNO51" s="308"/>
      <c r="GNP51" s="7"/>
      <c r="GNQ51" s="8"/>
      <c r="GNR51" s="10"/>
      <c r="GNS51" s="9"/>
      <c r="GNT51" s="9"/>
      <c r="GNU51" s="9"/>
      <c r="GNV51" s="308"/>
      <c r="GNW51" s="7"/>
      <c r="GNX51" s="8"/>
      <c r="GNY51" s="10"/>
      <c r="GNZ51" s="9"/>
      <c r="GOA51" s="9"/>
      <c r="GOB51" s="9"/>
      <c r="GOC51" s="308"/>
      <c r="GOD51" s="7"/>
      <c r="GOE51" s="8"/>
      <c r="GOF51" s="10"/>
      <c r="GOG51" s="9"/>
      <c r="GOH51" s="9"/>
      <c r="GOI51" s="9"/>
      <c r="GOJ51" s="308"/>
      <c r="GOK51" s="7"/>
      <c r="GOL51" s="8"/>
      <c r="GOM51" s="10"/>
      <c r="GON51" s="9"/>
      <c r="GOO51" s="9"/>
      <c r="GOP51" s="9"/>
      <c r="GOQ51" s="308"/>
      <c r="GOR51" s="7"/>
      <c r="GOS51" s="8"/>
      <c r="GOT51" s="10"/>
      <c r="GOU51" s="9"/>
      <c r="GOV51" s="9"/>
      <c r="GOW51" s="9"/>
      <c r="GOX51" s="308"/>
      <c r="GOY51" s="7"/>
      <c r="GOZ51" s="8"/>
      <c r="GPA51" s="10"/>
      <c r="GPB51" s="9"/>
      <c r="GPC51" s="9"/>
      <c r="GPD51" s="9"/>
      <c r="GPE51" s="308"/>
      <c r="GPF51" s="7"/>
      <c r="GPG51" s="8"/>
      <c r="GPH51" s="10"/>
      <c r="GPI51" s="9"/>
      <c r="GPJ51" s="9"/>
      <c r="GPK51" s="9"/>
      <c r="GPL51" s="308"/>
      <c r="GPM51" s="7"/>
      <c r="GPN51" s="8"/>
      <c r="GPO51" s="10"/>
      <c r="GPP51" s="9"/>
      <c r="GPQ51" s="9"/>
      <c r="GPR51" s="9"/>
      <c r="GPS51" s="308"/>
      <c r="GPT51" s="7"/>
      <c r="GPU51" s="8"/>
      <c r="GPV51" s="10"/>
      <c r="GPW51" s="9"/>
      <c r="GPX51" s="9"/>
      <c r="GPY51" s="9"/>
      <c r="GPZ51" s="308"/>
      <c r="GQA51" s="7"/>
      <c r="GQB51" s="8"/>
      <c r="GQC51" s="10"/>
      <c r="GQD51" s="9"/>
      <c r="GQE51" s="9"/>
      <c r="GQF51" s="9"/>
      <c r="GQG51" s="308"/>
      <c r="GQH51" s="7"/>
      <c r="GQI51" s="8"/>
      <c r="GQJ51" s="10"/>
      <c r="GQK51" s="9"/>
      <c r="GQL51" s="9"/>
      <c r="GQM51" s="9"/>
      <c r="GQN51" s="308"/>
      <c r="GQO51" s="7"/>
      <c r="GQP51" s="8"/>
      <c r="GQQ51" s="10"/>
      <c r="GQR51" s="9"/>
      <c r="GQS51" s="9"/>
      <c r="GQT51" s="9"/>
      <c r="GQU51" s="308"/>
      <c r="GQV51" s="7"/>
      <c r="GQW51" s="8"/>
      <c r="GQX51" s="10"/>
      <c r="GQY51" s="9"/>
      <c r="GQZ51" s="9"/>
      <c r="GRA51" s="9"/>
      <c r="GRB51" s="308"/>
      <c r="GRC51" s="7"/>
      <c r="GRD51" s="8"/>
      <c r="GRE51" s="10"/>
      <c r="GRF51" s="9"/>
      <c r="GRG51" s="9"/>
      <c r="GRH51" s="9"/>
      <c r="GRI51" s="308"/>
      <c r="GRJ51" s="7"/>
      <c r="GRK51" s="8"/>
      <c r="GRL51" s="10"/>
      <c r="GRM51" s="9"/>
      <c r="GRN51" s="9"/>
      <c r="GRO51" s="9"/>
      <c r="GRP51" s="308"/>
      <c r="GRQ51" s="7"/>
      <c r="GRR51" s="8"/>
      <c r="GRS51" s="10"/>
      <c r="GRT51" s="9"/>
      <c r="GRU51" s="9"/>
      <c r="GRV51" s="9"/>
      <c r="GRW51" s="308"/>
      <c r="GRX51" s="7"/>
      <c r="GRY51" s="8"/>
      <c r="GRZ51" s="10"/>
      <c r="GSA51" s="9"/>
      <c r="GSB51" s="9"/>
      <c r="GSC51" s="9"/>
      <c r="GSD51" s="308"/>
      <c r="GSE51" s="7"/>
      <c r="GSF51" s="8"/>
      <c r="GSG51" s="10"/>
      <c r="GSH51" s="9"/>
      <c r="GSI51" s="9"/>
      <c r="GSJ51" s="9"/>
      <c r="GSK51" s="308"/>
      <c r="GSL51" s="7"/>
      <c r="GSM51" s="8"/>
      <c r="GSN51" s="10"/>
      <c r="GSO51" s="9"/>
      <c r="GSP51" s="9"/>
      <c r="GSQ51" s="9"/>
      <c r="GSR51" s="308"/>
      <c r="GSS51" s="7"/>
      <c r="GST51" s="8"/>
      <c r="GSU51" s="10"/>
      <c r="GSV51" s="9"/>
      <c r="GSW51" s="9"/>
      <c r="GSX51" s="9"/>
      <c r="GSY51" s="308"/>
      <c r="GSZ51" s="7"/>
      <c r="GTA51" s="8"/>
      <c r="GTB51" s="10"/>
      <c r="GTC51" s="9"/>
      <c r="GTD51" s="9"/>
      <c r="GTE51" s="9"/>
      <c r="GTF51" s="308"/>
      <c r="GTG51" s="7"/>
      <c r="GTH51" s="8"/>
      <c r="GTI51" s="10"/>
      <c r="GTJ51" s="9"/>
      <c r="GTK51" s="9"/>
      <c r="GTL51" s="9"/>
      <c r="GTM51" s="308"/>
      <c r="GTN51" s="7"/>
      <c r="GTO51" s="8"/>
      <c r="GTP51" s="10"/>
      <c r="GTQ51" s="9"/>
      <c r="GTR51" s="9"/>
      <c r="GTS51" s="9"/>
      <c r="GTT51" s="308"/>
      <c r="GTU51" s="7"/>
      <c r="GTV51" s="8"/>
      <c r="GTW51" s="10"/>
      <c r="GTX51" s="9"/>
      <c r="GTY51" s="9"/>
      <c r="GTZ51" s="9"/>
      <c r="GUA51" s="308"/>
      <c r="GUB51" s="7"/>
      <c r="GUC51" s="8"/>
      <c r="GUD51" s="10"/>
      <c r="GUE51" s="9"/>
      <c r="GUF51" s="9"/>
      <c r="GUG51" s="9"/>
      <c r="GUH51" s="308"/>
      <c r="GUI51" s="7"/>
      <c r="GUJ51" s="8"/>
      <c r="GUK51" s="10"/>
      <c r="GUL51" s="9"/>
      <c r="GUM51" s="9"/>
      <c r="GUN51" s="9"/>
      <c r="GUO51" s="308"/>
      <c r="GUP51" s="7"/>
      <c r="GUQ51" s="8"/>
      <c r="GUR51" s="10"/>
      <c r="GUS51" s="9"/>
      <c r="GUT51" s="9"/>
      <c r="GUU51" s="9"/>
      <c r="GUV51" s="308"/>
      <c r="GUW51" s="7"/>
      <c r="GUX51" s="8"/>
      <c r="GUY51" s="10"/>
      <c r="GUZ51" s="9"/>
      <c r="GVA51" s="9"/>
      <c r="GVB51" s="9"/>
      <c r="GVC51" s="308"/>
      <c r="GVD51" s="7"/>
      <c r="GVE51" s="8"/>
      <c r="GVF51" s="10"/>
      <c r="GVG51" s="9"/>
      <c r="GVH51" s="9"/>
      <c r="GVI51" s="9"/>
      <c r="GVJ51" s="308"/>
      <c r="GVK51" s="7"/>
      <c r="GVL51" s="8"/>
      <c r="GVM51" s="10"/>
      <c r="GVN51" s="9"/>
      <c r="GVO51" s="9"/>
      <c r="GVP51" s="9"/>
      <c r="GVQ51" s="308"/>
      <c r="GVR51" s="7"/>
      <c r="GVS51" s="8"/>
      <c r="GVT51" s="10"/>
      <c r="GVU51" s="9"/>
      <c r="GVV51" s="9"/>
      <c r="GVW51" s="9"/>
      <c r="GVX51" s="308"/>
      <c r="GVY51" s="7"/>
      <c r="GVZ51" s="8"/>
      <c r="GWA51" s="10"/>
      <c r="GWB51" s="9"/>
      <c r="GWC51" s="9"/>
      <c r="GWD51" s="9"/>
      <c r="GWE51" s="308"/>
      <c r="GWF51" s="7"/>
      <c r="GWG51" s="8"/>
      <c r="GWH51" s="10"/>
      <c r="GWI51" s="9"/>
      <c r="GWJ51" s="9"/>
      <c r="GWK51" s="9"/>
      <c r="GWL51" s="308"/>
      <c r="GWM51" s="7"/>
      <c r="GWN51" s="8"/>
      <c r="GWO51" s="10"/>
      <c r="GWP51" s="9"/>
      <c r="GWQ51" s="9"/>
      <c r="GWR51" s="9"/>
      <c r="GWS51" s="308"/>
      <c r="GWT51" s="7"/>
      <c r="GWU51" s="8"/>
      <c r="GWV51" s="10"/>
      <c r="GWW51" s="9"/>
      <c r="GWX51" s="9"/>
      <c r="GWY51" s="9"/>
      <c r="GWZ51" s="308"/>
      <c r="GXA51" s="7"/>
      <c r="GXB51" s="8"/>
      <c r="GXC51" s="10"/>
      <c r="GXD51" s="9"/>
      <c r="GXE51" s="9"/>
      <c r="GXF51" s="9"/>
      <c r="GXG51" s="308"/>
      <c r="GXH51" s="7"/>
      <c r="GXI51" s="8"/>
      <c r="GXJ51" s="10"/>
      <c r="GXK51" s="9"/>
      <c r="GXL51" s="9"/>
      <c r="GXM51" s="9"/>
      <c r="GXN51" s="308"/>
      <c r="GXO51" s="7"/>
      <c r="GXP51" s="8"/>
      <c r="GXQ51" s="10"/>
      <c r="GXR51" s="9"/>
      <c r="GXS51" s="9"/>
      <c r="GXT51" s="9"/>
      <c r="GXU51" s="308"/>
      <c r="GXV51" s="7"/>
      <c r="GXW51" s="8"/>
      <c r="GXX51" s="10"/>
      <c r="GXY51" s="9"/>
      <c r="GXZ51" s="9"/>
      <c r="GYA51" s="9"/>
      <c r="GYB51" s="308"/>
      <c r="GYC51" s="7"/>
      <c r="GYD51" s="8"/>
      <c r="GYE51" s="10"/>
      <c r="GYF51" s="9"/>
      <c r="GYG51" s="9"/>
      <c r="GYH51" s="9"/>
      <c r="GYI51" s="308"/>
      <c r="GYJ51" s="7"/>
      <c r="GYK51" s="8"/>
      <c r="GYL51" s="10"/>
      <c r="GYM51" s="9"/>
      <c r="GYN51" s="9"/>
      <c r="GYO51" s="9"/>
      <c r="GYP51" s="308"/>
      <c r="GYQ51" s="7"/>
      <c r="GYR51" s="8"/>
      <c r="GYS51" s="10"/>
      <c r="GYT51" s="9"/>
      <c r="GYU51" s="9"/>
      <c r="GYV51" s="9"/>
      <c r="GYW51" s="308"/>
      <c r="GYX51" s="7"/>
      <c r="GYY51" s="8"/>
      <c r="GYZ51" s="10"/>
      <c r="GZA51" s="9"/>
      <c r="GZB51" s="9"/>
      <c r="GZC51" s="9"/>
      <c r="GZD51" s="308"/>
      <c r="GZE51" s="7"/>
      <c r="GZF51" s="8"/>
      <c r="GZG51" s="10"/>
      <c r="GZH51" s="9"/>
      <c r="GZI51" s="9"/>
      <c r="GZJ51" s="9"/>
      <c r="GZK51" s="308"/>
      <c r="GZL51" s="7"/>
      <c r="GZM51" s="8"/>
      <c r="GZN51" s="10"/>
      <c r="GZO51" s="9"/>
      <c r="GZP51" s="9"/>
      <c r="GZQ51" s="9"/>
      <c r="GZR51" s="308"/>
      <c r="GZS51" s="7"/>
      <c r="GZT51" s="8"/>
      <c r="GZU51" s="10"/>
      <c r="GZV51" s="9"/>
      <c r="GZW51" s="9"/>
      <c r="GZX51" s="9"/>
      <c r="GZY51" s="308"/>
      <c r="GZZ51" s="7"/>
      <c r="HAA51" s="8"/>
      <c r="HAB51" s="10"/>
      <c r="HAC51" s="9"/>
      <c r="HAD51" s="9"/>
      <c r="HAE51" s="9"/>
      <c r="HAF51" s="308"/>
      <c r="HAG51" s="7"/>
      <c r="HAH51" s="8"/>
      <c r="HAI51" s="10"/>
      <c r="HAJ51" s="9"/>
      <c r="HAK51" s="9"/>
      <c r="HAL51" s="9"/>
      <c r="HAM51" s="308"/>
      <c r="HAN51" s="7"/>
      <c r="HAO51" s="8"/>
      <c r="HAP51" s="10"/>
      <c r="HAQ51" s="9"/>
      <c r="HAR51" s="9"/>
      <c r="HAS51" s="9"/>
      <c r="HAT51" s="308"/>
      <c r="HAU51" s="7"/>
      <c r="HAV51" s="8"/>
      <c r="HAW51" s="10"/>
      <c r="HAX51" s="9"/>
      <c r="HAY51" s="9"/>
      <c r="HAZ51" s="9"/>
      <c r="HBA51" s="308"/>
      <c r="HBB51" s="7"/>
      <c r="HBC51" s="8"/>
      <c r="HBD51" s="10"/>
      <c r="HBE51" s="9"/>
      <c r="HBF51" s="9"/>
      <c r="HBG51" s="9"/>
      <c r="HBH51" s="308"/>
      <c r="HBI51" s="7"/>
      <c r="HBJ51" s="8"/>
      <c r="HBK51" s="10"/>
      <c r="HBL51" s="9"/>
      <c r="HBM51" s="9"/>
      <c r="HBN51" s="9"/>
      <c r="HBO51" s="308"/>
      <c r="HBP51" s="7"/>
      <c r="HBQ51" s="8"/>
      <c r="HBR51" s="10"/>
      <c r="HBS51" s="9"/>
      <c r="HBT51" s="9"/>
      <c r="HBU51" s="9"/>
      <c r="HBV51" s="308"/>
      <c r="HBW51" s="7"/>
      <c r="HBX51" s="8"/>
      <c r="HBY51" s="10"/>
      <c r="HBZ51" s="9"/>
      <c r="HCA51" s="9"/>
      <c r="HCB51" s="9"/>
      <c r="HCC51" s="308"/>
      <c r="HCD51" s="7"/>
      <c r="HCE51" s="8"/>
      <c r="HCF51" s="10"/>
      <c r="HCG51" s="9"/>
      <c r="HCH51" s="9"/>
      <c r="HCI51" s="9"/>
      <c r="HCJ51" s="308"/>
      <c r="HCK51" s="7"/>
      <c r="HCL51" s="8"/>
      <c r="HCM51" s="10"/>
      <c r="HCN51" s="9"/>
      <c r="HCO51" s="9"/>
      <c r="HCP51" s="9"/>
      <c r="HCQ51" s="308"/>
      <c r="HCR51" s="7"/>
      <c r="HCS51" s="8"/>
      <c r="HCT51" s="10"/>
      <c r="HCU51" s="9"/>
      <c r="HCV51" s="9"/>
      <c r="HCW51" s="9"/>
      <c r="HCX51" s="308"/>
      <c r="HCY51" s="7"/>
      <c r="HCZ51" s="8"/>
      <c r="HDA51" s="10"/>
      <c r="HDB51" s="9"/>
      <c r="HDC51" s="9"/>
      <c r="HDD51" s="9"/>
      <c r="HDE51" s="308"/>
      <c r="HDF51" s="7"/>
      <c r="HDG51" s="8"/>
      <c r="HDH51" s="10"/>
      <c r="HDI51" s="9"/>
      <c r="HDJ51" s="9"/>
      <c r="HDK51" s="9"/>
      <c r="HDL51" s="308"/>
      <c r="HDM51" s="7"/>
      <c r="HDN51" s="8"/>
      <c r="HDO51" s="10"/>
      <c r="HDP51" s="9"/>
      <c r="HDQ51" s="9"/>
      <c r="HDR51" s="9"/>
      <c r="HDS51" s="308"/>
      <c r="HDT51" s="7"/>
      <c r="HDU51" s="8"/>
      <c r="HDV51" s="10"/>
      <c r="HDW51" s="9"/>
      <c r="HDX51" s="9"/>
      <c r="HDY51" s="9"/>
      <c r="HDZ51" s="308"/>
      <c r="HEA51" s="7"/>
      <c r="HEB51" s="8"/>
      <c r="HEC51" s="10"/>
      <c r="HED51" s="9"/>
      <c r="HEE51" s="9"/>
      <c r="HEF51" s="9"/>
      <c r="HEG51" s="308"/>
      <c r="HEH51" s="7"/>
      <c r="HEI51" s="8"/>
      <c r="HEJ51" s="10"/>
      <c r="HEK51" s="9"/>
      <c r="HEL51" s="9"/>
      <c r="HEM51" s="9"/>
      <c r="HEN51" s="308"/>
      <c r="HEO51" s="7"/>
      <c r="HEP51" s="8"/>
      <c r="HEQ51" s="10"/>
      <c r="HER51" s="9"/>
      <c r="HES51" s="9"/>
      <c r="HET51" s="9"/>
      <c r="HEU51" s="308"/>
      <c r="HEV51" s="7"/>
      <c r="HEW51" s="8"/>
      <c r="HEX51" s="10"/>
      <c r="HEY51" s="9"/>
      <c r="HEZ51" s="9"/>
      <c r="HFA51" s="9"/>
      <c r="HFB51" s="308"/>
      <c r="HFC51" s="7"/>
      <c r="HFD51" s="8"/>
      <c r="HFE51" s="10"/>
      <c r="HFF51" s="9"/>
      <c r="HFG51" s="9"/>
      <c r="HFH51" s="9"/>
      <c r="HFI51" s="308"/>
      <c r="HFJ51" s="7"/>
      <c r="HFK51" s="8"/>
      <c r="HFL51" s="10"/>
      <c r="HFM51" s="9"/>
      <c r="HFN51" s="9"/>
      <c r="HFO51" s="9"/>
      <c r="HFP51" s="308"/>
      <c r="HFQ51" s="7"/>
      <c r="HFR51" s="8"/>
      <c r="HFS51" s="10"/>
      <c r="HFT51" s="9"/>
      <c r="HFU51" s="9"/>
      <c r="HFV51" s="9"/>
      <c r="HFW51" s="308"/>
      <c r="HFX51" s="7"/>
      <c r="HFY51" s="8"/>
      <c r="HFZ51" s="10"/>
      <c r="HGA51" s="9"/>
      <c r="HGB51" s="9"/>
      <c r="HGC51" s="9"/>
      <c r="HGD51" s="308"/>
      <c r="HGE51" s="7"/>
      <c r="HGF51" s="8"/>
      <c r="HGG51" s="10"/>
      <c r="HGH51" s="9"/>
      <c r="HGI51" s="9"/>
      <c r="HGJ51" s="9"/>
      <c r="HGK51" s="308"/>
      <c r="HGL51" s="7"/>
      <c r="HGM51" s="8"/>
      <c r="HGN51" s="10"/>
      <c r="HGO51" s="9"/>
      <c r="HGP51" s="9"/>
      <c r="HGQ51" s="9"/>
      <c r="HGR51" s="308"/>
      <c r="HGS51" s="7"/>
      <c r="HGT51" s="8"/>
      <c r="HGU51" s="10"/>
      <c r="HGV51" s="9"/>
      <c r="HGW51" s="9"/>
      <c r="HGX51" s="9"/>
      <c r="HGY51" s="308"/>
      <c r="HGZ51" s="7"/>
      <c r="HHA51" s="8"/>
      <c r="HHB51" s="10"/>
      <c r="HHC51" s="9"/>
      <c r="HHD51" s="9"/>
      <c r="HHE51" s="9"/>
      <c r="HHF51" s="308"/>
      <c r="HHG51" s="7"/>
      <c r="HHH51" s="8"/>
      <c r="HHI51" s="10"/>
      <c r="HHJ51" s="9"/>
      <c r="HHK51" s="9"/>
      <c r="HHL51" s="9"/>
      <c r="HHM51" s="308"/>
      <c r="HHN51" s="7"/>
      <c r="HHO51" s="8"/>
      <c r="HHP51" s="10"/>
      <c r="HHQ51" s="9"/>
      <c r="HHR51" s="9"/>
      <c r="HHS51" s="9"/>
      <c r="HHT51" s="308"/>
      <c r="HHU51" s="7"/>
      <c r="HHV51" s="8"/>
      <c r="HHW51" s="10"/>
      <c r="HHX51" s="9"/>
      <c r="HHY51" s="9"/>
      <c r="HHZ51" s="9"/>
      <c r="HIA51" s="308"/>
      <c r="HIB51" s="7"/>
      <c r="HIC51" s="8"/>
      <c r="HID51" s="10"/>
      <c r="HIE51" s="9"/>
      <c r="HIF51" s="9"/>
      <c r="HIG51" s="9"/>
      <c r="HIH51" s="308"/>
      <c r="HII51" s="7"/>
      <c r="HIJ51" s="8"/>
      <c r="HIK51" s="10"/>
      <c r="HIL51" s="9"/>
      <c r="HIM51" s="9"/>
      <c r="HIN51" s="9"/>
      <c r="HIO51" s="308"/>
      <c r="HIP51" s="7"/>
      <c r="HIQ51" s="8"/>
      <c r="HIR51" s="10"/>
      <c r="HIS51" s="9"/>
      <c r="HIT51" s="9"/>
      <c r="HIU51" s="9"/>
      <c r="HIV51" s="308"/>
      <c r="HIW51" s="7"/>
      <c r="HIX51" s="8"/>
      <c r="HIY51" s="10"/>
      <c r="HIZ51" s="9"/>
      <c r="HJA51" s="9"/>
      <c r="HJB51" s="9"/>
      <c r="HJC51" s="308"/>
      <c r="HJD51" s="7"/>
      <c r="HJE51" s="8"/>
      <c r="HJF51" s="10"/>
      <c r="HJG51" s="9"/>
      <c r="HJH51" s="9"/>
      <c r="HJI51" s="9"/>
      <c r="HJJ51" s="308"/>
      <c r="HJK51" s="7"/>
      <c r="HJL51" s="8"/>
      <c r="HJM51" s="10"/>
      <c r="HJN51" s="9"/>
      <c r="HJO51" s="9"/>
      <c r="HJP51" s="9"/>
      <c r="HJQ51" s="308"/>
      <c r="HJR51" s="7"/>
      <c r="HJS51" s="8"/>
      <c r="HJT51" s="10"/>
      <c r="HJU51" s="9"/>
      <c r="HJV51" s="9"/>
      <c r="HJW51" s="9"/>
      <c r="HJX51" s="308"/>
      <c r="HJY51" s="7"/>
      <c r="HJZ51" s="8"/>
      <c r="HKA51" s="10"/>
      <c r="HKB51" s="9"/>
      <c r="HKC51" s="9"/>
      <c r="HKD51" s="9"/>
      <c r="HKE51" s="308"/>
      <c r="HKF51" s="7"/>
      <c r="HKG51" s="8"/>
      <c r="HKH51" s="10"/>
      <c r="HKI51" s="9"/>
      <c r="HKJ51" s="9"/>
      <c r="HKK51" s="9"/>
      <c r="HKL51" s="308"/>
      <c r="HKM51" s="7"/>
      <c r="HKN51" s="8"/>
      <c r="HKO51" s="10"/>
      <c r="HKP51" s="9"/>
      <c r="HKQ51" s="9"/>
      <c r="HKR51" s="9"/>
      <c r="HKS51" s="308"/>
      <c r="HKT51" s="7"/>
      <c r="HKU51" s="8"/>
      <c r="HKV51" s="10"/>
      <c r="HKW51" s="9"/>
      <c r="HKX51" s="9"/>
      <c r="HKY51" s="9"/>
      <c r="HKZ51" s="308"/>
      <c r="HLA51" s="7"/>
      <c r="HLB51" s="8"/>
      <c r="HLC51" s="10"/>
      <c r="HLD51" s="9"/>
      <c r="HLE51" s="9"/>
      <c r="HLF51" s="9"/>
      <c r="HLG51" s="308"/>
      <c r="HLH51" s="7"/>
      <c r="HLI51" s="8"/>
      <c r="HLJ51" s="10"/>
      <c r="HLK51" s="9"/>
      <c r="HLL51" s="9"/>
      <c r="HLM51" s="9"/>
      <c r="HLN51" s="308"/>
      <c r="HLO51" s="7"/>
      <c r="HLP51" s="8"/>
      <c r="HLQ51" s="10"/>
      <c r="HLR51" s="9"/>
      <c r="HLS51" s="9"/>
      <c r="HLT51" s="9"/>
      <c r="HLU51" s="308"/>
      <c r="HLV51" s="7"/>
      <c r="HLW51" s="8"/>
      <c r="HLX51" s="10"/>
      <c r="HLY51" s="9"/>
      <c r="HLZ51" s="9"/>
      <c r="HMA51" s="9"/>
      <c r="HMB51" s="308"/>
      <c r="HMC51" s="7"/>
      <c r="HMD51" s="8"/>
      <c r="HME51" s="10"/>
      <c r="HMF51" s="9"/>
      <c r="HMG51" s="9"/>
      <c r="HMH51" s="9"/>
      <c r="HMI51" s="308"/>
      <c r="HMJ51" s="7"/>
      <c r="HMK51" s="8"/>
      <c r="HML51" s="10"/>
      <c r="HMM51" s="9"/>
      <c r="HMN51" s="9"/>
      <c r="HMO51" s="9"/>
      <c r="HMP51" s="308"/>
      <c r="HMQ51" s="7"/>
      <c r="HMR51" s="8"/>
      <c r="HMS51" s="10"/>
      <c r="HMT51" s="9"/>
      <c r="HMU51" s="9"/>
      <c r="HMV51" s="9"/>
      <c r="HMW51" s="308"/>
      <c r="HMX51" s="7"/>
      <c r="HMY51" s="8"/>
      <c r="HMZ51" s="10"/>
      <c r="HNA51" s="9"/>
      <c r="HNB51" s="9"/>
      <c r="HNC51" s="9"/>
      <c r="HND51" s="308"/>
      <c r="HNE51" s="7"/>
      <c r="HNF51" s="8"/>
      <c r="HNG51" s="10"/>
      <c r="HNH51" s="9"/>
      <c r="HNI51" s="9"/>
      <c r="HNJ51" s="9"/>
      <c r="HNK51" s="308"/>
      <c r="HNL51" s="7"/>
      <c r="HNM51" s="8"/>
      <c r="HNN51" s="10"/>
      <c r="HNO51" s="9"/>
      <c r="HNP51" s="9"/>
      <c r="HNQ51" s="9"/>
      <c r="HNR51" s="308"/>
      <c r="HNS51" s="7"/>
      <c r="HNT51" s="8"/>
      <c r="HNU51" s="10"/>
      <c r="HNV51" s="9"/>
      <c r="HNW51" s="9"/>
      <c r="HNX51" s="9"/>
      <c r="HNY51" s="308"/>
      <c r="HNZ51" s="7"/>
      <c r="HOA51" s="8"/>
      <c r="HOB51" s="10"/>
      <c r="HOC51" s="9"/>
      <c r="HOD51" s="9"/>
      <c r="HOE51" s="9"/>
      <c r="HOF51" s="308"/>
      <c r="HOG51" s="7"/>
      <c r="HOH51" s="8"/>
      <c r="HOI51" s="10"/>
      <c r="HOJ51" s="9"/>
      <c r="HOK51" s="9"/>
      <c r="HOL51" s="9"/>
      <c r="HOM51" s="308"/>
      <c r="HON51" s="7"/>
      <c r="HOO51" s="8"/>
      <c r="HOP51" s="10"/>
      <c r="HOQ51" s="9"/>
      <c r="HOR51" s="9"/>
      <c r="HOS51" s="9"/>
      <c r="HOT51" s="308"/>
      <c r="HOU51" s="7"/>
      <c r="HOV51" s="8"/>
      <c r="HOW51" s="10"/>
      <c r="HOX51" s="9"/>
      <c r="HOY51" s="9"/>
      <c r="HOZ51" s="9"/>
      <c r="HPA51" s="308"/>
      <c r="HPB51" s="7"/>
      <c r="HPC51" s="8"/>
      <c r="HPD51" s="10"/>
      <c r="HPE51" s="9"/>
      <c r="HPF51" s="9"/>
      <c r="HPG51" s="9"/>
      <c r="HPH51" s="308"/>
      <c r="HPI51" s="7"/>
      <c r="HPJ51" s="8"/>
      <c r="HPK51" s="10"/>
      <c r="HPL51" s="9"/>
      <c r="HPM51" s="9"/>
      <c r="HPN51" s="9"/>
      <c r="HPO51" s="308"/>
      <c r="HPP51" s="7"/>
      <c r="HPQ51" s="8"/>
      <c r="HPR51" s="10"/>
      <c r="HPS51" s="9"/>
      <c r="HPT51" s="9"/>
      <c r="HPU51" s="9"/>
      <c r="HPV51" s="308"/>
      <c r="HPW51" s="7"/>
      <c r="HPX51" s="8"/>
      <c r="HPY51" s="10"/>
      <c r="HPZ51" s="9"/>
      <c r="HQA51" s="9"/>
      <c r="HQB51" s="9"/>
      <c r="HQC51" s="308"/>
      <c r="HQD51" s="7"/>
      <c r="HQE51" s="8"/>
      <c r="HQF51" s="10"/>
      <c r="HQG51" s="9"/>
      <c r="HQH51" s="9"/>
      <c r="HQI51" s="9"/>
      <c r="HQJ51" s="308"/>
      <c r="HQK51" s="7"/>
      <c r="HQL51" s="8"/>
      <c r="HQM51" s="10"/>
      <c r="HQN51" s="9"/>
      <c r="HQO51" s="9"/>
      <c r="HQP51" s="9"/>
      <c r="HQQ51" s="308"/>
      <c r="HQR51" s="7"/>
      <c r="HQS51" s="8"/>
      <c r="HQT51" s="10"/>
      <c r="HQU51" s="9"/>
      <c r="HQV51" s="9"/>
      <c r="HQW51" s="9"/>
      <c r="HQX51" s="308"/>
      <c r="HQY51" s="7"/>
      <c r="HQZ51" s="8"/>
      <c r="HRA51" s="10"/>
      <c r="HRB51" s="9"/>
      <c r="HRC51" s="9"/>
      <c r="HRD51" s="9"/>
      <c r="HRE51" s="308"/>
      <c r="HRF51" s="7"/>
      <c r="HRG51" s="8"/>
      <c r="HRH51" s="10"/>
      <c r="HRI51" s="9"/>
      <c r="HRJ51" s="9"/>
      <c r="HRK51" s="9"/>
      <c r="HRL51" s="308"/>
      <c r="HRM51" s="7"/>
      <c r="HRN51" s="8"/>
      <c r="HRO51" s="10"/>
      <c r="HRP51" s="9"/>
      <c r="HRQ51" s="9"/>
      <c r="HRR51" s="9"/>
      <c r="HRS51" s="308"/>
      <c r="HRT51" s="7"/>
      <c r="HRU51" s="8"/>
      <c r="HRV51" s="10"/>
      <c r="HRW51" s="9"/>
      <c r="HRX51" s="9"/>
      <c r="HRY51" s="9"/>
      <c r="HRZ51" s="308"/>
      <c r="HSA51" s="7"/>
      <c r="HSB51" s="8"/>
      <c r="HSC51" s="10"/>
      <c r="HSD51" s="9"/>
      <c r="HSE51" s="9"/>
      <c r="HSF51" s="9"/>
      <c r="HSG51" s="308"/>
      <c r="HSH51" s="7"/>
      <c r="HSI51" s="8"/>
      <c r="HSJ51" s="10"/>
      <c r="HSK51" s="9"/>
      <c r="HSL51" s="9"/>
      <c r="HSM51" s="9"/>
      <c r="HSN51" s="308"/>
      <c r="HSO51" s="7"/>
      <c r="HSP51" s="8"/>
      <c r="HSQ51" s="10"/>
      <c r="HSR51" s="9"/>
      <c r="HSS51" s="9"/>
      <c r="HST51" s="9"/>
      <c r="HSU51" s="308"/>
      <c r="HSV51" s="7"/>
      <c r="HSW51" s="8"/>
      <c r="HSX51" s="10"/>
      <c r="HSY51" s="9"/>
      <c r="HSZ51" s="9"/>
      <c r="HTA51" s="9"/>
      <c r="HTB51" s="308"/>
      <c r="HTC51" s="7"/>
      <c r="HTD51" s="8"/>
      <c r="HTE51" s="10"/>
      <c r="HTF51" s="9"/>
      <c r="HTG51" s="9"/>
      <c r="HTH51" s="9"/>
      <c r="HTI51" s="308"/>
      <c r="HTJ51" s="7"/>
      <c r="HTK51" s="8"/>
      <c r="HTL51" s="10"/>
      <c r="HTM51" s="9"/>
      <c r="HTN51" s="9"/>
      <c r="HTO51" s="9"/>
      <c r="HTP51" s="308"/>
      <c r="HTQ51" s="7"/>
      <c r="HTR51" s="8"/>
      <c r="HTS51" s="10"/>
      <c r="HTT51" s="9"/>
      <c r="HTU51" s="9"/>
      <c r="HTV51" s="9"/>
      <c r="HTW51" s="308"/>
      <c r="HTX51" s="7"/>
      <c r="HTY51" s="8"/>
      <c r="HTZ51" s="10"/>
      <c r="HUA51" s="9"/>
      <c r="HUB51" s="9"/>
      <c r="HUC51" s="9"/>
      <c r="HUD51" s="308"/>
      <c r="HUE51" s="7"/>
      <c r="HUF51" s="8"/>
      <c r="HUG51" s="10"/>
      <c r="HUH51" s="9"/>
      <c r="HUI51" s="9"/>
      <c r="HUJ51" s="9"/>
      <c r="HUK51" s="308"/>
      <c r="HUL51" s="7"/>
      <c r="HUM51" s="8"/>
      <c r="HUN51" s="10"/>
      <c r="HUO51" s="9"/>
      <c r="HUP51" s="9"/>
      <c r="HUQ51" s="9"/>
      <c r="HUR51" s="308"/>
      <c r="HUS51" s="7"/>
      <c r="HUT51" s="8"/>
      <c r="HUU51" s="10"/>
      <c r="HUV51" s="9"/>
      <c r="HUW51" s="9"/>
      <c r="HUX51" s="9"/>
      <c r="HUY51" s="308"/>
      <c r="HUZ51" s="7"/>
      <c r="HVA51" s="8"/>
      <c r="HVB51" s="10"/>
      <c r="HVC51" s="9"/>
      <c r="HVD51" s="9"/>
      <c r="HVE51" s="9"/>
      <c r="HVF51" s="308"/>
      <c r="HVG51" s="7"/>
      <c r="HVH51" s="8"/>
      <c r="HVI51" s="10"/>
      <c r="HVJ51" s="9"/>
      <c r="HVK51" s="9"/>
      <c r="HVL51" s="9"/>
      <c r="HVM51" s="308"/>
      <c r="HVN51" s="7"/>
      <c r="HVO51" s="8"/>
      <c r="HVP51" s="10"/>
      <c r="HVQ51" s="9"/>
      <c r="HVR51" s="9"/>
      <c r="HVS51" s="9"/>
      <c r="HVT51" s="308"/>
      <c r="HVU51" s="7"/>
      <c r="HVV51" s="8"/>
      <c r="HVW51" s="10"/>
      <c r="HVX51" s="9"/>
      <c r="HVY51" s="9"/>
      <c r="HVZ51" s="9"/>
      <c r="HWA51" s="308"/>
      <c r="HWB51" s="7"/>
      <c r="HWC51" s="8"/>
      <c r="HWD51" s="10"/>
      <c r="HWE51" s="9"/>
      <c r="HWF51" s="9"/>
      <c r="HWG51" s="9"/>
      <c r="HWH51" s="308"/>
      <c r="HWI51" s="7"/>
      <c r="HWJ51" s="8"/>
      <c r="HWK51" s="10"/>
      <c r="HWL51" s="9"/>
      <c r="HWM51" s="9"/>
      <c r="HWN51" s="9"/>
      <c r="HWO51" s="308"/>
      <c r="HWP51" s="7"/>
      <c r="HWQ51" s="8"/>
      <c r="HWR51" s="10"/>
      <c r="HWS51" s="9"/>
      <c r="HWT51" s="9"/>
      <c r="HWU51" s="9"/>
      <c r="HWV51" s="308"/>
      <c r="HWW51" s="7"/>
      <c r="HWX51" s="8"/>
      <c r="HWY51" s="10"/>
      <c r="HWZ51" s="9"/>
      <c r="HXA51" s="9"/>
      <c r="HXB51" s="9"/>
      <c r="HXC51" s="308"/>
      <c r="HXD51" s="7"/>
      <c r="HXE51" s="8"/>
      <c r="HXF51" s="10"/>
      <c r="HXG51" s="9"/>
      <c r="HXH51" s="9"/>
      <c r="HXI51" s="9"/>
      <c r="HXJ51" s="308"/>
      <c r="HXK51" s="7"/>
      <c r="HXL51" s="8"/>
      <c r="HXM51" s="10"/>
      <c r="HXN51" s="9"/>
      <c r="HXO51" s="9"/>
      <c r="HXP51" s="9"/>
      <c r="HXQ51" s="308"/>
      <c r="HXR51" s="7"/>
      <c r="HXS51" s="8"/>
      <c r="HXT51" s="10"/>
      <c r="HXU51" s="9"/>
      <c r="HXV51" s="9"/>
      <c r="HXW51" s="9"/>
      <c r="HXX51" s="308"/>
      <c r="HXY51" s="7"/>
      <c r="HXZ51" s="8"/>
      <c r="HYA51" s="10"/>
      <c r="HYB51" s="9"/>
      <c r="HYC51" s="9"/>
      <c r="HYD51" s="9"/>
      <c r="HYE51" s="308"/>
      <c r="HYF51" s="7"/>
      <c r="HYG51" s="8"/>
      <c r="HYH51" s="10"/>
      <c r="HYI51" s="9"/>
      <c r="HYJ51" s="9"/>
      <c r="HYK51" s="9"/>
      <c r="HYL51" s="308"/>
      <c r="HYM51" s="7"/>
      <c r="HYN51" s="8"/>
      <c r="HYO51" s="10"/>
      <c r="HYP51" s="9"/>
      <c r="HYQ51" s="9"/>
      <c r="HYR51" s="9"/>
      <c r="HYS51" s="308"/>
      <c r="HYT51" s="7"/>
      <c r="HYU51" s="8"/>
      <c r="HYV51" s="10"/>
      <c r="HYW51" s="9"/>
      <c r="HYX51" s="9"/>
      <c r="HYY51" s="9"/>
      <c r="HYZ51" s="308"/>
      <c r="HZA51" s="7"/>
      <c r="HZB51" s="8"/>
      <c r="HZC51" s="10"/>
      <c r="HZD51" s="9"/>
      <c r="HZE51" s="9"/>
      <c r="HZF51" s="9"/>
      <c r="HZG51" s="308"/>
      <c r="HZH51" s="7"/>
      <c r="HZI51" s="8"/>
      <c r="HZJ51" s="10"/>
      <c r="HZK51" s="9"/>
      <c r="HZL51" s="9"/>
      <c r="HZM51" s="9"/>
      <c r="HZN51" s="308"/>
      <c r="HZO51" s="7"/>
      <c r="HZP51" s="8"/>
      <c r="HZQ51" s="10"/>
      <c r="HZR51" s="9"/>
      <c r="HZS51" s="9"/>
      <c r="HZT51" s="9"/>
      <c r="HZU51" s="308"/>
      <c r="HZV51" s="7"/>
      <c r="HZW51" s="8"/>
      <c r="HZX51" s="10"/>
      <c r="HZY51" s="9"/>
      <c r="HZZ51" s="9"/>
      <c r="IAA51" s="9"/>
      <c r="IAB51" s="308"/>
      <c r="IAC51" s="7"/>
      <c r="IAD51" s="8"/>
      <c r="IAE51" s="10"/>
      <c r="IAF51" s="9"/>
      <c r="IAG51" s="9"/>
      <c r="IAH51" s="9"/>
      <c r="IAI51" s="308"/>
      <c r="IAJ51" s="7"/>
      <c r="IAK51" s="8"/>
      <c r="IAL51" s="10"/>
      <c r="IAM51" s="9"/>
      <c r="IAN51" s="9"/>
      <c r="IAO51" s="9"/>
      <c r="IAP51" s="308"/>
      <c r="IAQ51" s="7"/>
      <c r="IAR51" s="8"/>
      <c r="IAS51" s="10"/>
      <c r="IAT51" s="9"/>
      <c r="IAU51" s="9"/>
      <c r="IAV51" s="9"/>
      <c r="IAW51" s="308"/>
      <c r="IAX51" s="7"/>
      <c r="IAY51" s="8"/>
      <c r="IAZ51" s="10"/>
      <c r="IBA51" s="9"/>
      <c r="IBB51" s="9"/>
      <c r="IBC51" s="9"/>
      <c r="IBD51" s="308"/>
      <c r="IBE51" s="7"/>
      <c r="IBF51" s="8"/>
      <c r="IBG51" s="10"/>
      <c r="IBH51" s="9"/>
      <c r="IBI51" s="9"/>
      <c r="IBJ51" s="9"/>
      <c r="IBK51" s="308"/>
      <c r="IBL51" s="7"/>
      <c r="IBM51" s="8"/>
      <c r="IBN51" s="10"/>
      <c r="IBO51" s="9"/>
      <c r="IBP51" s="9"/>
      <c r="IBQ51" s="9"/>
      <c r="IBR51" s="308"/>
      <c r="IBS51" s="7"/>
      <c r="IBT51" s="8"/>
      <c r="IBU51" s="10"/>
      <c r="IBV51" s="9"/>
      <c r="IBW51" s="9"/>
      <c r="IBX51" s="9"/>
      <c r="IBY51" s="308"/>
      <c r="IBZ51" s="7"/>
      <c r="ICA51" s="8"/>
      <c r="ICB51" s="10"/>
      <c r="ICC51" s="9"/>
      <c r="ICD51" s="9"/>
      <c r="ICE51" s="9"/>
      <c r="ICF51" s="308"/>
      <c r="ICG51" s="7"/>
      <c r="ICH51" s="8"/>
      <c r="ICI51" s="10"/>
      <c r="ICJ51" s="9"/>
      <c r="ICK51" s="9"/>
      <c r="ICL51" s="9"/>
      <c r="ICM51" s="308"/>
      <c r="ICN51" s="7"/>
      <c r="ICO51" s="8"/>
      <c r="ICP51" s="10"/>
      <c r="ICQ51" s="9"/>
      <c r="ICR51" s="9"/>
      <c r="ICS51" s="9"/>
      <c r="ICT51" s="308"/>
      <c r="ICU51" s="7"/>
      <c r="ICV51" s="8"/>
      <c r="ICW51" s="10"/>
      <c r="ICX51" s="9"/>
      <c r="ICY51" s="9"/>
      <c r="ICZ51" s="9"/>
      <c r="IDA51" s="308"/>
      <c r="IDB51" s="7"/>
      <c r="IDC51" s="8"/>
      <c r="IDD51" s="10"/>
      <c r="IDE51" s="9"/>
      <c r="IDF51" s="9"/>
      <c r="IDG51" s="9"/>
      <c r="IDH51" s="308"/>
      <c r="IDI51" s="7"/>
      <c r="IDJ51" s="8"/>
      <c r="IDK51" s="10"/>
      <c r="IDL51" s="9"/>
      <c r="IDM51" s="9"/>
      <c r="IDN51" s="9"/>
      <c r="IDO51" s="308"/>
      <c r="IDP51" s="7"/>
      <c r="IDQ51" s="8"/>
      <c r="IDR51" s="10"/>
      <c r="IDS51" s="9"/>
      <c r="IDT51" s="9"/>
      <c r="IDU51" s="9"/>
      <c r="IDV51" s="308"/>
      <c r="IDW51" s="7"/>
      <c r="IDX51" s="8"/>
      <c r="IDY51" s="10"/>
      <c r="IDZ51" s="9"/>
      <c r="IEA51" s="9"/>
      <c r="IEB51" s="9"/>
      <c r="IEC51" s="308"/>
      <c r="IED51" s="7"/>
      <c r="IEE51" s="8"/>
      <c r="IEF51" s="10"/>
      <c r="IEG51" s="9"/>
      <c r="IEH51" s="9"/>
      <c r="IEI51" s="9"/>
      <c r="IEJ51" s="308"/>
      <c r="IEK51" s="7"/>
      <c r="IEL51" s="8"/>
      <c r="IEM51" s="10"/>
      <c r="IEN51" s="9"/>
      <c r="IEO51" s="9"/>
      <c r="IEP51" s="9"/>
      <c r="IEQ51" s="308"/>
      <c r="IER51" s="7"/>
      <c r="IES51" s="8"/>
      <c r="IET51" s="10"/>
      <c r="IEU51" s="9"/>
      <c r="IEV51" s="9"/>
      <c r="IEW51" s="9"/>
      <c r="IEX51" s="308"/>
      <c r="IEY51" s="7"/>
      <c r="IEZ51" s="8"/>
      <c r="IFA51" s="10"/>
      <c r="IFB51" s="9"/>
      <c r="IFC51" s="9"/>
      <c r="IFD51" s="9"/>
      <c r="IFE51" s="308"/>
      <c r="IFF51" s="7"/>
      <c r="IFG51" s="8"/>
      <c r="IFH51" s="10"/>
      <c r="IFI51" s="9"/>
      <c r="IFJ51" s="9"/>
      <c r="IFK51" s="9"/>
      <c r="IFL51" s="308"/>
      <c r="IFM51" s="7"/>
      <c r="IFN51" s="8"/>
      <c r="IFO51" s="10"/>
      <c r="IFP51" s="9"/>
      <c r="IFQ51" s="9"/>
      <c r="IFR51" s="9"/>
      <c r="IFS51" s="308"/>
      <c r="IFT51" s="7"/>
      <c r="IFU51" s="8"/>
      <c r="IFV51" s="10"/>
      <c r="IFW51" s="9"/>
      <c r="IFX51" s="9"/>
      <c r="IFY51" s="9"/>
      <c r="IFZ51" s="308"/>
      <c r="IGA51" s="7"/>
      <c r="IGB51" s="8"/>
      <c r="IGC51" s="10"/>
      <c r="IGD51" s="9"/>
      <c r="IGE51" s="9"/>
      <c r="IGF51" s="9"/>
      <c r="IGG51" s="308"/>
      <c r="IGH51" s="7"/>
      <c r="IGI51" s="8"/>
      <c r="IGJ51" s="10"/>
      <c r="IGK51" s="9"/>
      <c r="IGL51" s="9"/>
      <c r="IGM51" s="9"/>
      <c r="IGN51" s="308"/>
      <c r="IGO51" s="7"/>
      <c r="IGP51" s="8"/>
      <c r="IGQ51" s="10"/>
      <c r="IGR51" s="9"/>
      <c r="IGS51" s="9"/>
      <c r="IGT51" s="9"/>
      <c r="IGU51" s="308"/>
      <c r="IGV51" s="7"/>
      <c r="IGW51" s="8"/>
      <c r="IGX51" s="10"/>
      <c r="IGY51" s="9"/>
      <c r="IGZ51" s="9"/>
      <c r="IHA51" s="9"/>
      <c r="IHB51" s="308"/>
      <c r="IHC51" s="7"/>
      <c r="IHD51" s="8"/>
      <c r="IHE51" s="10"/>
      <c r="IHF51" s="9"/>
      <c r="IHG51" s="9"/>
      <c r="IHH51" s="9"/>
      <c r="IHI51" s="308"/>
      <c r="IHJ51" s="7"/>
      <c r="IHK51" s="8"/>
      <c r="IHL51" s="10"/>
      <c r="IHM51" s="9"/>
      <c r="IHN51" s="9"/>
      <c r="IHO51" s="9"/>
      <c r="IHP51" s="308"/>
      <c r="IHQ51" s="7"/>
      <c r="IHR51" s="8"/>
      <c r="IHS51" s="10"/>
      <c r="IHT51" s="9"/>
      <c r="IHU51" s="9"/>
      <c r="IHV51" s="9"/>
      <c r="IHW51" s="308"/>
      <c r="IHX51" s="7"/>
      <c r="IHY51" s="8"/>
      <c r="IHZ51" s="10"/>
      <c r="IIA51" s="9"/>
      <c r="IIB51" s="9"/>
      <c r="IIC51" s="9"/>
      <c r="IID51" s="308"/>
      <c r="IIE51" s="7"/>
      <c r="IIF51" s="8"/>
      <c r="IIG51" s="10"/>
      <c r="IIH51" s="9"/>
      <c r="III51" s="9"/>
      <c r="IIJ51" s="9"/>
      <c r="IIK51" s="308"/>
      <c r="IIL51" s="7"/>
      <c r="IIM51" s="8"/>
      <c r="IIN51" s="10"/>
      <c r="IIO51" s="9"/>
      <c r="IIP51" s="9"/>
      <c r="IIQ51" s="9"/>
      <c r="IIR51" s="308"/>
      <c r="IIS51" s="7"/>
      <c r="IIT51" s="8"/>
      <c r="IIU51" s="10"/>
      <c r="IIV51" s="9"/>
      <c r="IIW51" s="9"/>
      <c r="IIX51" s="9"/>
      <c r="IIY51" s="308"/>
      <c r="IIZ51" s="7"/>
      <c r="IJA51" s="8"/>
      <c r="IJB51" s="10"/>
      <c r="IJC51" s="9"/>
      <c r="IJD51" s="9"/>
      <c r="IJE51" s="9"/>
      <c r="IJF51" s="308"/>
      <c r="IJG51" s="7"/>
      <c r="IJH51" s="8"/>
      <c r="IJI51" s="10"/>
      <c r="IJJ51" s="9"/>
      <c r="IJK51" s="9"/>
      <c r="IJL51" s="9"/>
      <c r="IJM51" s="308"/>
      <c r="IJN51" s="7"/>
      <c r="IJO51" s="8"/>
      <c r="IJP51" s="10"/>
      <c r="IJQ51" s="9"/>
      <c r="IJR51" s="9"/>
      <c r="IJS51" s="9"/>
      <c r="IJT51" s="308"/>
      <c r="IJU51" s="7"/>
      <c r="IJV51" s="8"/>
      <c r="IJW51" s="10"/>
      <c r="IJX51" s="9"/>
      <c r="IJY51" s="9"/>
      <c r="IJZ51" s="9"/>
      <c r="IKA51" s="308"/>
      <c r="IKB51" s="7"/>
      <c r="IKC51" s="8"/>
      <c r="IKD51" s="10"/>
      <c r="IKE51" s="9"/>
      <c r="IKF51" s="9"/>
      <c r="IKG51" s="9"/>
      <c r="IKH51" s="308"/>
      <c r="IKI51" s="7"/>
      <c r="IKJ51" s="8"/>
      <c r="IKK51" s="10"/>
      <c r="IKL51" s="9"/>
      <c r="IKM51" s="9"/>
      <c r="IKN51" s="9"/>
      <c r="IKO51" s="308"/>
      <c r="IKP51" s="7"/>
      <c r="IKQ51" s="8"/>
      <c r="IKR51" s="10"/>
      <c r="IKS51" s="9"/>
      <c r="IKT51" s="9"/>
      <c r="IKU51" s="9"/>
      <c r="IKV51" s="308"/>
      <c r="IKW51" s="7"/>
      <c r="IKX51" s="8"/>
      <c r="IKY51" s="10"/>
      <c r="IKZ51" s="9"/>
      <c r="ILA51" s="9"/>
      <c r="ILB51" s="9"/>
      <c r="ILC51" s="308"/>
      <c r="ILD51" s="7"/>
      <c r="ILE51" s="8"/>
      <c r="ILF51" s="10"/>
      <c r="ILG51" s="9"/>
      <c r="ILH51" s="9"/>
      <c r="ILI51" s="9"/>
      <c r="ILJ51" s="308"/>
      <c r="ILK51" s="7"/>
      <c r="ILL51" s="8"/>
      <c r="ILM51" s="10"/>
      <c r="ILN51" s="9"/>
      <c r="ILO51" s="9"/>
      <c r="ILP51" s="9"/>
      <c r="ILQ51" s="308"/>
      <c r="ILR51" s="7"/>
      <c r="ILS51" s="8"/>
      <c r="ILT51" s="10"/>
      <c r="ILU51" s="9"/>
      <c r="ILV51" s="9"/>
      <c r="ILW51" s="9"/>
      <c r="ILX51" s="308"/>
      <c r="ILY51" s="7"/>
      <c r="ILZ51" s="8"/>
      <c r="IMA51" s="10"/>
      <c r="IMB51" s="9"/>
      <c r="IMC51" s="9"/>
      <c r="IMD51" s="9"/>
      <c r="IME51" s="308"/>
      <c r="IMF51" s="7"/>
      <c r="IMG51" s="8"/>
      <c r="IMH51" s="10"/>
      <c r="IMI51" s="9"/>
      <c r="IMJ51" s="9"/>
      <c r="IMK51" s="9"/>
      <c r="IML51" s="308"/>
      <c r="IMM51" s="7"/>
      <c r="IMN51" s="8"/>
      <c r="IMO51" s="10"/>
      <c r="IMP51" s="9"/>
      <c r="IMQ51" s="9"/>
      <c r="IMR51" s="9"/>
      <c r="IMS51" s="308"/>
      <c r="IMT51" s="7"/>
      <c r="IMU51" s="8"/>
      <c r="IMV51" s="10"/>
      <c r="IMW51" s="9"/>
      <c r="IMX51" s="9"/>
      <c r="IMY51" s="9"/>
      <c r="IMZ51" s="308"/>
      <c r="INA51" s="7"/>
      <c r="INB51" s="8"/>
      <c r="INC51" s="10"/>
      <c r="IND51" s="9"/>
      <c r="INE51" s="9"/>
      <c r="INF51" s="9"/>
      <c r="ING51" s="308"/>
      <c r="INH51" s="7"/>
      <c r="INI51" s="8"/>
      <c r="INJ51" s="10"/>
      <c r="INK51" s="9"/>
      <c r="INL51" s="9"/>
      <c r="INM51" s="9"/>
      <c r="INN51" s="308"/>
      <c r="INO51" s="7"/>
      <c r="INP51" s="8"/>
      <c r="INQ51" s="10"/>
      <c r="INR51" s="9"/>
      <c r="INS51" s="9"/>
      <c r="INT51" s="9"/>
      <c r="INU51" s="308"/>
      <c r="INV51" s="7"/>
      <c r="INW51" s="8"/>
      <c r="INX51" s="10"/>
      <c r="INY51" s="9"/>
      <c r="INZ51" s="9"/>
      <c r="IOA51" s="9"/>
      <c r="IOB51" s="308"/>
      <c r="IOC51" s="7"/>
      <c r="IOD51" s="8"/>
      <c r="IOE51" s="10"/>
      <c r="IOF51" s="9"/>
      <c r="IOG51" s="9"/>
      <c r="IOH51" s="9"/>
      <c r="IOI51" s="308"/>
      <c r="IOJ51" s="7"/>
      <c r="IOK51" s="8"/>
      <c r="IOL51" s="10"/>
      <c r="IOM51" s="9"/>
      <c r="ION51" s="9"/>
      <c r="IOO51" s="9"/>
      <c r="IOP51" s="308"/>
      <c r="IOQ51" s="7"/>
      <c r="IOR51" s="8"/>
      <c r="IOS51" s="10"/>
      <c r="IOT51" s="9"/>
      <c r="IOU51" s="9"/>
      <c r="IOV51" s="9"/>
      <c r="IOW51" s="308"/>
      <c r="IOX51" s="7"/>
      <c r="IOY51" s="8"/>
      <c r="IOZ51" s="10"/>
      <c r="IPA51" s="9"/>
      <c r="IPB51" s="9"/>
      <c r="IPC51" s="9"/>
      <c r="IPD51" s="308"/>
      <c r="IPE51" s="7"/>
      <c r="IPF51" s="8"/>
      <c r="IPG51" s="10"/>
      <c r="IPH51" s="9"/>
      <c r="IPI51" s="9"/>
      <c r="IPJ51" s="9"/>
      <c r="IPK51" s="308"/>
      <c r="IPL51" s="7"/>
      <c r="IPM51" s="8"/>
      <c r="IPN51" s="10"/>
      <c r="IPO51" s="9"/>
      <c r="IPP51" s="9"/>
      <c r="IPQ51" s="9"/>
      <c r="IPR51" s="308"/>
      <c r="IPS51" s="7"/>
      <c r="IPT51" s="8"/>
      <c r="IPU51" s="10"/>
      <c r="IPV51" s="9"/>
      <c r="IPW51" s="9"/>
      <c r="IPX51" s="9"/>
      <c r="IPY51" s="308"/>
      <c r="IPZ51" s="7"/>
      <c r="IQA51" s="8"/>
      <c r="IQB51" s="10"/>
      <c r="IQC51" s="9"/>
      <c r="IQD51" s="9"/>
      <c r="IQE51" s="9"/>
      <c r="IQF51" s="308"/>
      <c r="IQG51" s="7"/>
      <c r="IQH51" s="8"/>
      <c r="IQI51" s="10"/>
      <c r="IQJ51" s="9"/>
      <c r="IQK51" s="9"/>
      <c r="IQL51" s="9"/>
      <c r="IQM51" s="308"/>
      <c r="IQN51" s="7"/>
      <c r="IQO51" s="8"/>
      <c r="IQP51" s="10"/>
      <c r="IQQ51" s="9"/>
      <c r="IQR51" s="9"/>
      <c r="IQS51" s="9"/>
      <c r="IQT51" s="308"/>
      <c r="IQU51" s="7"/>
      <c r="IQV51" s="8"/>
      <c r="IQW51" s="10"/>
      <c r="IQX51" s="9"/>
      <c r="IQY51" s="9"/>
      <c r="IQZ51" s="9"/>
      <c r="IRA51" s="308"/>
      <c r="IRB51" s="7"/>
      <c r="IRC51" s="8"/>
      <c r="IRD51" s="10"/>
      <c r="IRE51" s="9"/>
      <c r="IRF51" s="9"/>
      <c r="IRG51" s="9"/>
      <c r="IRH51" s="308"/>
      <c r="IRI51" s="7"/>
      <c r="IRJ51" s="8"/>
      <c r="IRK51" s="10"/>
      <c r="IRL51" s="9"/>
      <c r="IRM51" s="9"/>
      <c r="IRN51" s="9"/>
      <c r="IRO51" s="308"/>
      <c r="IRP51" s="7"/>
      <c r="IRQ51" s="8"/>
      <c r="IRR51" s="10"/>
      <c r="IRS51" s="9"/>
      <c r="IRT51" s="9"/>
      <c r="IRU51" s="9"/>
      <c r="IRV51" s="308"/>
      <c r="IRW51" s="7"/>
      <c r="IRX51" s="8"/>
      <c r="IRY51" s="10"/>
      <c r="IRZ51" s="9"/>
      <c r="ISA51" s="9"/>
      <c r="ISB51" s="9"/>
      <c r="ISC51" s="308"/>
      <c r="ISD51" s="7"/>
      <c r="ISE51" s="8"/>
      <c r="ISF51" s="10"/>
      <c r="ISG51" s="9"/>
      <c r="ISH51" s="9"/>
      <c r="ISI51" s="9"/>
      <c r="ISJ51" s="308"/>
      <c r="ISK51" s="7"/>
      <c r="ISL51" s="8"/>
      <c r="ISM51" s="10"/>
      <c r="ISN51" s="9"/>
      <c r="ISO51" s="9"/>
      <c r="ISP51" s="9"/>
      <c r="ISQ51" s="308"/>
      <c r="ISR51" s="7"/>
      <c r="ISS51" s="8"/>
      <c r="IST51" s="10"/>
      <c r="ISU51" s="9"/>
      <c r="ISV51" s="9"/>
      <c r="ISW51" s="9"/>
      <c r="ISX51" s="308"/>
      <c r="ISY51" s="7"/>
      <c r="ISZ51" s="8"/>
      <c r="ITA51" s="10"/>
      <c r="ITB51" s="9"/>
      <c r="ITC51" s="9"/>
      <c r="ITD51" s="9"/>
      <c r="ITE51" s="308"/>
      <c r="ITF51" s="7"/>
      <c r="ITG51" s="8"/>
      <c r="ITH51" s="10"/>
      <c r="ITI51" s="9"/>
      <c r="ITJ51" s="9"/>
      <c r="ITK51" s="9"/>
      <c r="ITL51" s="308"/>
      <c r="ITM51" s="7"/>
      <c r="ITN51" s="8"/>
      <c r="ITO51" s="10"/>
      <c r="ITP51" s="9"/>
      <c r="ITQ51" s="9"/>
      <c r="ITR51" s="9"/>
      <c r="ITS51" s="308"/>
      <c r="ITT51" s="7"/>
      <c r="ITU51" s="8"/>
      <c r="ITV51" s="10"/>
      <c r="ITW51" s="9"/>
      <c r="ITX51" s="9"/>
      <c r="ITY51" s="9"/>
      <c r="ITZ51" s="308"/>
      <c r="IUA51" s="7"/>
      <c r="IUB51" s="8"/>
      <c r="IUC51" s="10"/>
      <c r="IUD51" s="9"/>
      <c r="IUE51" s="9"/>
      <c r="IUF51" s="9"/>
      <c r="IUG51" s="308"/>
      <c r="IUH51" s="7"/>
      <c r="IUI51" s="8"/>
      <c r="IUJ51" s="10"/>
      <c r="IUK51" s="9"/>
      <c r="IUL51" s="9"/>
      <c r="IUM51" s="9"/>
      <c r="IUN51" s="308"/>
      <c r="IUO51" s="7"/>
      <c r="IUP51" s="8"/>
      <c r="IUQ51" s="10"/>
      <c r="IUR51" s="9"/>
      <c r="IUS51" s="9"/>
      <c r="IUT51" s="9"/>
      <c r="IUU51" s="308"/>
      <c r="IUV51" s="7"/>
      <c r="IUW51" s="8"/>
      <c r="IUX51" s="10"/>
      <c r="IUY51" s="9"/>
      <c r="IUZ51" s="9"/>
      <c r="IVA51" s="9"/>
      <c r="IVB51" s="308"/>
      <c r="IVC51" s="7"/>
      <c r="IVD51" s="8"/>
      <c r="IVE51" s="10"/>
      <c r="IVF51" s="9"/>
      <c r="IVG51" s="9"/>
      <c r="IVH51" s="9"/>
      <c r="IVI51" s="308"/>
      <c r="IVJ51" s="7"/>
      <c r="IVK51" s="8"/>
      <c r="IVL51" s="10"/>
      <c r="IVM51" s="9"/>
      <c r="IVN51" s="9"/>
      <c r="IVO51" s="9"/>
      <c r="IVP51" s="308"/>
      <c r="IVQ51" s="7"/>
      <c r="IVR51" s="8"/>
      <c r="IVS51" s="10"/>
      <c r="IVT51" s="9"/>
      <c r="IVU51" s="9"/>
      <c r="IVV51" s="9"/>
      <c r="IVW51" s="308"/>
      <c r="IVX51" s="7"/>
      <c r="IVY51" s="8"/>
      <c r="IVZ51" s="10"/>
      <c r="IWA51" s="9"/>
      <c r="IWB51" s="9"/>
      <c r="IWC51" s="9"/>
      <c r="IWD51" s="308"/>
      <c r="IWE51" s="7"/>
      <c r="IWF51" s="8"/>
      <c r="IWG51" s="10"/>
      <c r="IWH51" s="9"/>
      <c r="IWI51" s="9"/>
      <c r="IWJ51" s="9"/>
      <c r="IWK51" s="308"/>
      <c r="IWL51" s="7"/>
      <c r="IWM51" s="8"/>
      <c r="IWN51" s="10"/>
      <c r="IWO51" s="9"/>
      <c r="IWP51" s="9"/>
      <c r="IWQ51" s="9"/>
      <c r="IWR51" s="308"/>
      <c r="IWS51" s="7"/>
      <c r="IWT51" s="8"/>
      <c r="IWU51" s="10"/>
      <c r="IWV51" s="9"/>
      <c r="IWW51" s="9"/>
      <c r="IWX51" s="9"/>
      <c r="IWY51" s="308"/>
      <c r="IWZ51" s="7"/>
      <c r="IXA51" s="8"/>
      <c r="IXB51" s="10"/>
      <c r="IXC51" s="9"/>
      <c r="IXD51" s="9"/>
      <c r="IXE51" s="9"/>
      <c r="IXF51" s="308"/>
      <c r="IXG51" s="7"/>
      <c r="IXH51" s="8"/>
      <c r="IXI51" s="10"/>
      <c r="IXJ51" s="9"/>
      <c r="IXK51" s="9"/>
      <c r="IXL51" s="9"/>
      <c r="IXM51" s="308"/>
      <c r="IXN51" s="7"/>
      <c r="IXO51" s="8"/>
      <c r="IXP51" s="10"/>
      <c r="IXQ51" s="9"/>
      <c r="IXR51" s="9"/>
      <c r="IXS51" s="9"/>
      <c r="IXT51" s="308"/>
      <c r="IXU51" s="7"/>
      <c r="IXV51" s="8"/>
      <c r="IXW51" s="10"/>
      <c r="IXX51" s="9"/>
      <c r="IXY51" s="9"/>
      <c r="IXZ51" s="9"/>
      <c r="IYA51" s="308"/>
      <c r="IYB51" s="7"/>
      <c r="IYC51" s="8"/>
      <c r="IYD51" s="10"/>
      <c r="IYE51" s="9"/>
      <c r="IYF51" s="9"/>
      <c r="IYG51" s="9"/>
      <c r="IYH51" s="308"/>
      <c r="IYI51" s="7"/>
      <c r="IYJ51" s="8"/>
      <c r="IYK51" s="10"/>
      <c r="IYL51" s="9"/>
      <c r="IYM51" s="9"/>
      <c r="IYN51" s="9"/>
      <c r="IYO51" s="308"/>
      <c r="IYP51" s="7"/>
      <c r="IYQ51" s="8"/>
      <c r="IYR51" s="10"/>
      <c r="IYS51" s="9"/>
      <c r="IYT51" s="9"/>
      <c r="IYU51" s="9"/>
      <c r="IYV51" s="308"/>
      <c r="IYW51" s="7"/>
      <c r="IYX51" s="8"/>
      <c r="IYY51" s="10"/>
      <c r="IYZ51" s="9"/>
      <c r="IZA51" s="9"/>
      <c r="IZB51" s="9"/>
      <c r="IZC51" s="308"/>
      <c r="IZD51" s="7"/>
      <c r="IZE51" s="8"/>
      <c r="IZF51" s="10"/>
      <c r="IZG51" s="9"/>
      <c r="IZH51" s="9"/>
      <c r="IZI51" s="9"/>
      <c r="IZJ51" s="308"/>
      <c r="IZK51" s="7"/>
      <c r="IZL51" s="8"/>
      <c r="IZM51" s="10"/>
      <c r="IZN51" s="9"/>
      <c r="IZO51" s="9"/>
      <c r="IZP51" s="9"/>
      <c r="IZQ51" s="308"/>
      <c r="IZR51" s="7"/>
      <c r="IZS51" s="8"/>
      <c r="IZT51" s="10"/>
      <c r="IZU51" s="9"/>
      <c r="IZV51" s="9"/>
      <c r="IZW51" s="9"/>
      <c r="IZX51" s="308"/>
      <c r="IZY51" s="7"/>
      <c r="IZZ51" s="8"/>
      <c r="JAA51" s="10"/>
      <c r="JAB51" s="9"/>
      <c r="JAC51" s="9"/>
      <c r="JAD51" s="9"/>
      <c r="JAE51" s="308"/>
      <c r="JAF51" s="7"/>
      <c r="JAG51" s="8"/>
      <c r="JAH51" s="10"/>
      <c r="JAI51" s="9"/>
      <c r="JAJ51" s="9"/>
      <c r="JAK51" s="9"/>
      <c r="JAL51" s="308"/>
      <c r="JAM51" s="7"/>
      <c r="JAN51" s="8"/>
      <c r="JAO51" s="10"/>
      <c r="JAP51" s="9"/>
      <c r="JAQ51" s="9"/>
      <c r="JAR51" s="9"/>
      <c r="JAS51" s="308"/>
      <c r="JAT51" s="7"/>
      <c r="JAU51" s="8"/>
      <c r="JAV51" s="10"/>
      <c r="JAW51" s="9"/>
      <c r="JAX51" s="9"/>
      <c r="JAY51" s="9"/>
      <c r="JAZ51" s="308"/>
      <c r="JBA51" s="7"/>
      <c r="JBB51" s="8"/>
      <c r="JBC51" s="10"/>
      <c r="JBD51" s="9"/>
      <c r="JBE51" s="9"/>
      <c r="JBF51" s="9"/>
      <c r="JBG51" s="308"/>
      <c r="JBH51" s="7"/>
      <c r="JBI51" s="8"/>
      <c r="JBJ51" s="10"/>
      <c r="JBK51" s="9"/>
      <c r="JBL51" s="9"/>
      <c r="JBM51" s="9"/>
      <c r="JBN51" s="308"/>
      <c r="JBO51" s="7"/>
      <c r="JBP51" s="8"/>
      <c r="JBQ51" s="10"/>
      <c r="JBR51" s="9"/>
      <c r="JBS51" s="9"/>
      <c r="JBT51" s="9"/>
      <c r="JBU51" s="308"/>
      <c r="JBV51" s="7"/>
      <c r="JBW51" s="8"/>
      <c r="JBX51" s="10"/>
      <c r="JBY51" s="9"/>
      <c r="JBZ51" s="9"/>
      <c r="JCA51" s="9"/>
      <c r="JCB51" s="308"/>
      <c r="JCC51" s="7"/>
      <c r="JCD51" s="8"/>
      <c r="JCE51" s="10"/>
      <c r="JCF51" s="9"/>
      <c r="JCG51" s="9"/>
      <c r="JCH51" s="9"/>
      <c r="JCI51" s="308"/>
      <c r="JCJ51" s="7"/>
      <c r="JCK51" s="8"/>
      <c r="JCL51" s="10"/>
      <c r="JCM51" s="9"/>
      <c r="JCN51" s="9"/>
      <c r="JCO51" s="9"/>
      <c r="JCP51" s="308"/>
      <c r="JCQ51" s="7"/>
      <c r="JCR51" s="8"/>
      <c r="JCS51" s="10"/>
      <c r="JCT51" s="9"/>
      <c r="JCU51" s="9"/>
      <c r="JCV51" s="9"/>
      <c r="JCW51" s="308"/>
      <c r="JCX51" s="7"/>
      <c r="JCY51" s="8"/>
      <c r="JCZ51" s="10"/>
      <c r="JDA51" s="9"/>
      <c r="JDB51" s="9"/>
      <c r="JDC51" s="9"/>
      <c r="JDD51" s="308"/>
      <c r="JDE51" s="7"/>
      <c r="JDF51" s="8"/>
      <c r="JDG51" s="10"/>
      <c r="JDH51" s="9"/>
      <c r="JDI51" s="9"/>
      <c r="JDJ51" s="9"/>
      <c r="JDK51" s="308"/>
      <c r="JDL51" s="7"/>
      <c r="JDM51" s="8"/>
      <c r="JDN51" s="10"/>
      <c r="JDO51" s="9"/>
      <c r="JDP51" s="9"/>
      <c r="JDQ51" s="9"/>
      <c r="JDR51" s="308"/>
      <c r="JDS51" s="7"/>
      <c r="JDT51" s="8"/>
      <c r="JDU51" s="10"/>
      <c r="JDV51" s="9"/>
      <c r="JDW51" s="9"/>
      <c r="JDX51" s="9"/>
      <c r="JDY51" s="308"/>
      <c r="JDZ51" s="7"/>
      <c r="JEA51" s="8"/>
      <c r="JEB51" s="10"/>
      <c r="JEC51" s="9"/>
      <c r="JED51" s="9"/>
      <c r="JEE51" s="9"/>
      <c r="JEF51" s="308"/>
      <c r="JEG51" s="7"/>
      <c r="JEH51" s="8"/>
      <c r="JEI51" s="10"/>
      <c r="JEJ51" s="9"/>
      <c r="JEK51" s="9"/>
      <c r="JEL51" s="9"/>
      <c r="JEM51" s="308"/>
      <c r="JEN51" s="7"/>
      <c r="JEO51" s="8"/>
      <c r="JEP51" s="10"/>
      <c r="JEQ51" s="9"/>
      <c r="JER51" s="9"/>
      <c r="JES51" s="9"/>
      <c r="JET51" s="308"/>
      <c r="JEU51" s="7"/>
      <c r="JEV51" s="8"/>
      <c r="JEW51" s="10"/>
      <c r="JEX51" s="9"/>
      <c r="JEY51" s="9"/>
      <c r="JEZ51" s="9"/>
      <c r="JFA51" s="308"/>
      <c r="JFB51" s="7"/>
      <c r="JFC51" s="8"/>
      <c r="JFD51" s="10"/>
      <c r="JFE51" s="9"/>
      <c r="JFF51" s="9"/>
      <c r="JFG51" s="9"/>
      <c r="JFH51" s="308"/>
      <c r="JFI51" s="7"/>
      <c r="JFJ51" s="8"/>
      <c r="JFK51" s="10"/>
      <c r="JFL51" s="9"/>
      <c r="JFM51" s="9"/>
      <c r="JFN51" s="9"/>
      <c r="JFO51" s="308"/>
      <c r="JFP51" s="7"/>
      <c r="JFQ51" s="8"/>
      <c r="JFR51" s="10"/>
      <c r="JFS51" s="9"/>
      <c r="JFT51" s="9"/>
      <c r="JFU51" s="9"/>
      <c r="JFV51" s="308"/>
      <c r="JFW51" s="7"/>
      <c r="JFX51" s="8"/>
      <c r="JFY51" s="10"/>
      <c r="JFZ51" s="9"/>
      <c r="JGA51" s="9"/>
      <c r="JGB51" s="9"/>
      <c r="JGC51" s="308"/>
      <c r="JGD51" s="7"/>
      <c r="JGE51" s="8"/>
      <c r="JGF51" s="10"/>
      <c r="JGG51" s="9"/>
      <c r="JGH51" s="9"/>
      <c r="JGI51" s="9"/>
      <c r="JGJ51" s="308"/>
      <c r="JGK51" s="7"/>
      <c r="JGL51" s="8"/>
      <c r="JGM51" s="10"/>
      <c r="JGN51" s="9"/>
      <c r="JGO51" s="9"/>
      <c r="JGP51" s="9"/>
      <c r="JGQ51" s="308"/>
      <c r="JGR51" s="7"/>
      <c r="JGS51" s="8"/>
      <c r="JGT51" s="10"/>
      <c r="JGU51" s="9"/>
      <c r="JGV51" s="9"/>
      <c r="JGW51" s="9"/>
      <c r="JGX51" s="308"/>
      <c r="JGY51" s="7"/>
      <c r="JGZ51" s="8"/>
      <c r="JHA51" s="10"/>
      <c r="JHB51" s="9"/>
      <c r="JHC51" s="9"/>
      <c r="JHD51" s="9"/>
      <c r="JHE51" s="308"/>
      <c r="JHF51" s="7"/>
      <c r="JHG51" s="8"/>
      <c r="JHH51" s="10"/>
      <c r="JHI51" s="9"/>
      <c r="JHJ51" s="9"/>
      <c r="JHK51" s="9"/>
      <c r="JHL51" s="308"/>
      <c r="JHM51" s="7"/>
      <c r="JHN51" s="8"/>
      <c r="JHO51" s="10"/>
      <c r="JHP51" s="9"/>
      <c r="JHQ51" s="9"/>
      <c r="JHR51" s="9"/>
      <c r="JHS51" s="308"/>
      <c r="JHT51" s="7"/>
      <c r="JHU51" s="8"/>
      <c r="JHV51" s="10"/>
      <c r="JHW51" s="9"/>
      <c r="JHX51" s="9"/>
      <c r="JHY51" s="9"/>
      <c r="JHZ51" s="308"/>
      <c r="JIA51" s="7"/>
      <c r="JIB51" s="8"/>
      <c r="JIC51" s="10"/>
      <c r="JID51" s="9"/>
      <c r="JIE51" s="9"/>
      <c r="JIF51" s="9"/>
      <c r="JIG51" s="308"/>
      <c r="JIH51" s="7"/>
      <c r="JII51" s="8"/>
      <c r="JIJ51" s="10"/>
      <c r="JIK51" s="9"/>
      <c r="JIL51" s="9"/>
      <c r="JIM51" s="9"/>
      <c r="JIN51" s="308"/>
      <c r="JIO51" s="7"/>
      <c r="JIP51" s="8"/>
      <c r="JIQ51" s="10"/>
      <c r="JIR51" s="9"/>
      <c r="JIS51" s="9"/>
      <c r="JIT51" s="9"/>
      <c r="JIU51" s="308"/>
      <c r="JIV51" s="7"/>
      <c r="JIW51" s="8"/>
      <c r="JIX51" s="10"/>
      <c r="JIY51" s="9"/>
      <c r="JIZ51" s="9"/>
      <c r="JJA51" s="9"/>
      <c r="JJB51" s="308"/>
      <c r="JJC51" s="7"/>
      <c r="JJD51" s="8"/>
      <c r="JJE51" s="10"/>
      <c r="JJF51" s="9"/>
      <c r="JJG51" s="9"/>
      <c r="JJH51" s="9"/>
      <c r="JJI51" s="308"/>
      <c r="JJJ51" s="7"/>
      <c r="JJK51" s="8"/>
      <c r="JJL51" s="10"/>
      <c r="JJM51" s="9"/>
      <c r="JJN51" s="9"/>
      <c r="JJO51" s="9"/>
      <c r="JJP51" s="308"/>
      <c r="JJQ51" s="7"/>
      <c r="JJR51" s="8"/>
      <c r="JJS51" s="10"/>
      <c r="JJT51" s="9"/>
      <c r="JJU51" s="9"/>
      <c r="JJV51" s="9"/>
      <c r="JJW51" s="308"/>
      <c r="JJX51" s="7"/>
      <c r="JJY51" s="8"/>
      <c r="JJZ51" s="10"/>
      <c r="JKA51" s="9"/>
      <c r="JKB51" s="9"/>
      <c r="JKC51" s="9"/>
      <c r="JKD51" s="308"/>
      <c r="JKE51" s="7"/>
      <c r="JKF51" s="8"/>
      <c r="JKG51" s="10"/>
      <c r="JKH51" s="9"/>
      <c r="JKI51" s="9"/>
      <c r="JKJ51" s="9"/>
      <c r="JKK51" s="308"/>
      <c r="JKL51" s="7"/>
      <c r="JKM51" s="8"/>
      <c r="JKN51" s="10"/>
      <c r="JKO51" s="9"/>
      <c r="JKP51" s="9"/>
      <c r="JKQ51" s="9"/>
      <c r="JKR51" s="308"/>
      <c r="JKS51" s="7"/>
      <c r="JKT51" s="8"/>
      <c r="JKU51" s="10"/>
      <c r="JKV51" s="9"/>
      <c r="JKW51" s="9"/>
      <c r="JKX51" s="9"/>
      <c r="JKY51" s="308"/>
      <c r="JKZ51" s="7"/>
      <c r="JLA51" s="8"/>
      <c r="JLB51" s="10"/>
      <c r="JLC51" s="9"/>
      <c r="JLD51" s="9"/>
      <c r="JLE51" s="9"/>
      <c r="JLF51" s="308"/>
      <c r="JLG51" s="7"/>
      <c r="JLH51" s="8"/>
      <c r="JLI51" s="10"/>
      <c r="JLJ51" s="9"/>
      <c r="JLK51" s="9"/>
      <c r="JLL51" s="9"/>
      <c r="JLM51" s="308"/>
      <c r="JLN51" s="7"/>
      <c r="JLO51" s="8"/>
      <c r="JLP51" s="10"/>
      <c r="JLQ51" s="9"/>
      <c r="JLR51" s="9"/>
      <c r="JLS51" s="9"/>
      <c r="JLT51" s="308"/>
      <c r="JLU51" s="7"/>
      <c r="JLV51" s="8"/>
      <c r="JLW51" s="10"/>
      <c r="JLX51" s="9"/>
      <c r="JLY51" s="9"/>
      <c r="JLZ51" s="9"/>
      <c r="JMA51" s="308"/>
      <c r="JMB51" s="7"/>
      <c r="JMC51" s="8"/>
      <c r="JMD51" s="10"/>
      <c r="JME51" s="9"/>
      <c r="JMF51" s="9"/>
      <c r="JMG51" s="9"/>
      <c r="JMH51" s="308"/>
      <c r="JMI51" s="7"/>
      <c r="JMJ51" s="8"/>
      <c r="JMK51" s="10"/>
      <c r="JML51" s="9"/>
      <c r="JMM51" s="9"/>
      <c r="JMN51" s="9"/>
      <c r="JMO51" s="308"/>
      <c r="JMP51" s="7"/>
      <c r="JMQ51" s="8"/>
      <c r="JMR51" s="10"/>
      <c r="JMS51" s="9"/>
      <c r="JMT51" s="9"/>
      <c r="JMU51" s="9"/>
      <c r="JMV51" s="308"/>
      <c r="JMW51" s="7"/>
      <c r="JMX51" s="8"/>
      <c r="JMY51" s="10"/>
      <c r="JMZ51" s="9"/>
      <c r="JNA51" s="9"/>
      <c r="JNB51" s="9"/>
      <c r="JNC51" s="308"/>
      <c r="JND51" s="7"/>
      <c r="JNE51" s="8"/>
      <c r="JNF51" s="10"/>
      <c r="JNG51" s="9"/>
      <c r="JNH51" s="9"/>
      <c r="JNI51" s="9"/>
      <c r="JNJ51" s="308"/>
      <c r="JNK51" s="7"/>
      <c r="JNL51" s="8"/>
      <c r="JNM51" s="10"/>
      <c r="JNN51" s="9"/>
      <c r="JNO51" s="9"/>
      <c r="JNP51" s="9"/>
      <c r="JNQ51" s="308"/>
      <c r="JNR51" s="7"/>
      <c r="JNS51" s="8"/>
      <c r="JNT51" s="10"/>
      <c r="JNU51" s="9"/>
      <c r="JNV51" s="9"/>
      <c r="JNW51" s="9"/>
      <c r="JNX51" s="308"/>
      <c r="JNY51" s="7"/>
      <c r="JNZ51" s="8"/>
      <c r="JOA51" s="10"/>
      <c r="JOB51" s="9"/>
      <c r="JOC51" s="9"/>
      <c r="JOD51" s="9"/>
      <c r="JOE51" s="308"/>
      <c r="JOF51" s="7"/>
      <c r="JOG51" s="8"/>
      <c r="JOH51" s="10"/>
      <c r="JOI51" s="9"/>
      <c r="JOJ51" s="9"/>
      <c r="JOK51" s="9"/>
      <c r="JOL51" s="308"/>
      <c r="JOM51" s="7"/>
      <c r="JON51" s="8"/>
      <c r="JOO51" s="10"/>
      <c r="JOP51" s="9"/>
      <c r="JOQ51" s="9"/>
      <c r="JOR51" s="9"/>
      <c r="JOS51" s="308"/>
      <c r="JOT51" s="7"/>
      <c r="JOU51" s="8"/>
      <c r="JOV51" s="10"/>
      <c r="JOW51" s="9"/>
      <c r="JOX51" s="9"/>
      <c r="JOY51" s="9"/>
      <c r="JOZ51" s="308"/>
      <c r="JPA51" s="7"/>
      <c r="JPB51" s="8"/>
      <c r="JPC51" s="10"/>
      <c r="JPD51" s="9"/>
      <c r="JPE51" s="9"/>
      <c r="JPF51" s="9"/>
      <c r="JPG51" s="308"/>
      <c r="JPH51" s="7"/>
      <c r="JPI51" s="8"/>
      <c r="JPJ51" s="10"/>
      <c r="JPK51" s="9"/>
      <c r="JPL51" s="9"/>
      <c r="JPM51" s="9"/>
      <c r="JPN51" s="308"/>
      <c r="JPO51" s="7"/>
      <c r="JPP51" s="8"/>
      <c r="JPQ51" s="10"/>
      <c r="JPR51" s="9"/>
      <c r="JPS51" s="9"/>
      <c r="JPT51" s="9"/>
      <c r="JPU51" s="308"/>
      <c r="JPV51" s="7"/>
      <c r="JPW51" s="8"/>
      <c r="JPX51" s="10"/>
      <c r="JPY51" s="9"/>
      <c r="JPZ51" s="9"/>
      <c r="JQA51" s="9"/>
      <c r="JQB51" s="308"/>
      <c r="JQC51" s="7"/>
      <c r="JQD51" s="8"/>
      <c r="JQE51" s="10"/>
      <c r="JQF51" s="9"/>
      <c r="JQG51" s="9"/>
      <c r="JQH51" s="9"/>
      <c r="JQI51" s="308"/>
      <c r="JQJ51" s="7"/>
      <c r="JQK51" s="8"/>
      <c r="JQL51" s="10"/>
      <c r="JQM51" s="9"/>
      <c r="JQN51" s="9"/>
      <c r="JQO51" s="9"/>
      <c r="JQP51" s="308"/>
      <c r="JQQ51" s="7"/>
      <c r="JQR51" s="8"/>
      <c r="JQS51" s="10"/>
      <c r="JQT51" s="9"/>
      <c r="JQU51" s="9"/>
      <c r="JQV51" s="9"/>
      <c r="JQW51" s="308"/>
      <c r="JQX51" s="7"/>
      <c r="JQY51" s="8"/>
      <c r="JQZ51" s="10"/>
      <c r="JRA51" s="9"/>
      <c r="JRB51" s="9"/>
      <c r="JRC51" s="9"/>
      <c r="JRD51" s="308"/>
      <c r="JRE51" s="7"/>
      <c r="JRF51" s="8"/>
      <c r="JRG51" s="10"/>
      <c r="JRH51" s="9"/>
      <c r="JRI51" s="9"/>
      <c r="JRJ51" s="9"/>
      <c r="JRK51" s="308"/>
      <c r="JRL51" s="7"/>
      <c r="JRM51" s="8"/>
      <c r="JRN51" s="10"/>
      <c r="JRO51" s="9"/>
      <c r="JRP51" s="9"/>
      <c r="JRQ51" s="9"/>
      <c r="JRR51" s="308"/>
      <c r="JRS51" s="7"/>
      <c r="JRT51" s="8"/>
      <c r="JRU51" s="10"/>
      <c r="JRV51" s="9"/>
      <c r="JRW51" s="9"/>
      <c r="JRX51" s="9"/>
      <c r="JRY51" s="308"/>
      <c r="JRZ51" s="7"/>
      <c r="JSA51" s="8"/>
      <c r="JSB51" s="10"/>
      <c r="JSC51" s="9"/>
      <c r="JSD51" s="9"/>
      <c r="JSE51" s="9"/>
      <c r="JSF51" s="308"/>
      <c r="JSG51" s="7"/>
      <c r="JSH51" s="8"/>
      <c r="JSI51" s="10"/>
      <c r="JSJ51" s="9"/>
      <c r="JSK51" s="9"/>
      <c r="JSL51" s="9"/>
      <c r="JSM51" s="308"/>
      <c r="JSN51" s="7"/>
      <c r="JSO51" s="8"/>
      <c r="JSP51" s="10"/>
      <c r="JSQ51" s="9"/>
      <c r="JSR51" s="9"/>
      <c r="JSS51" s="9"/>
      <c r="JST51" s="308"/>
      <c r="JSU51" s="7"/>
      <c r="JSV51" s="8"/>
      <c r="JSW51" s="10"/>
      <c r="JSX51" s="9"/>
      <c r="JSY51" s="9"/>
      <c r="JSZ51" s="9"/>
      <c r="JTA51" s="308"/>
      <c r="JTB51" s="7"/>
      <c r="JTC51" s="8"/>
      <c r="JTD51" s="10"/>
      <c r="JTE51" s="9"/>
      <c r="JTF51" s="9"/>
      <c r="JTG51" s="9"/>
      <c r="JTH51" s="308"/>
      <c r="JTI51" s="7"/>
      <c r="JTJ51" s="8"/>
      <c r="JTK51" s="10"/>
      <c r="JTL51" s="9"/>
      <c r="JTM51" s="9"/>
      <c r="JTN51" s="9"/>
      <c r="JTO51" s="308"/>
      <c r="JTP51" s="7"/>
      <c r="JTQ51" s="8"/>
      <c r="JTR51" s="10"/>
      <c r="JTS51" s="9"/>
      <c r="JTT51" s="9"/>
      <c r="JTU51" s="9"/>
      <c r="JTV51" s="308"/>
      <c r="JTW51" s="7"/>
      <c r="JTX51" s="8"/>
      <c r="JTY51" s="10"/>
      <c r="JTZ51" s="9"/>
      <c r="JUA51" s="9"/>
      <c r="JUB51" s="9"/>
      <c r="JUC51" s="308"/>
      <c r="JUD51" s="7"/>
      <c r="JUE51" s="8"/>
      <c r="JUF51" s="10"/>
      <c r="JUG51" s="9"/>
      <c r="JUH51" s="9"/>
      <c r="JUI51" s="9"/>
      <c r="JUJ51" s="308"/>
      <c r="JUK51" s="7"/>
      <c r="JUL51" s="8"/>
      <c r="JUM51" s="10"/>
      <c r="JUN51" s="9"/>
      <c r="JUO51" s="9"/>
      <c r="JUP51" s="9"/>
      <c r="JUQ51" s="308"/>
      <c r="JUR51" s="7"/>
      <c r="JUS51" s="8"/>
      <c r="JUT51" s="10"/>
      <c r="JUU51" s="9"/>
      <c r="JUV51" s="9"/>
      <c r="JUW51" s="9"/>
      <c r="JUX51" s="308"/>
      <c r="JUY51" s="7"/>
      <c r="JUZ51" s="8"/>
      <c r="JVA51" s="10"/>
      <c r="JVB51" s="9"/>
      <c r="JVC51" s="9"/>
      <c r="JVD51" s="9"/>
      <c r="JVE51" s="308"/>
      <c r="JVF51" s="7"/>
      <c r="JVG51" s="8"/>
      <c r="JVH51" s="10"/>
      <c r="JVI51" s="9"/>
      <c r="JVJ51" s="9"/>
      <c r="JVK51" s="9"/>
      <c r="JVL51" s="308"/>
      <c r="JVM51" s="7"/>
      <c r="JVN51" s="8"/>
      <c r="JVO51" s="10"/>
      <c r="JVP51" s="9"/>
      <c r="JVQ51" s="9"/>
      <c r="JVR51" s="9"/>
      <c r="JVS51" s="308"/>
      <c r="JVT51" s="7"/>
      <c r="JVU51" s="8"/>
      <c r="JVV51" s="10"/>
      <c r="JVW51" s="9"/>
      <c r="JVX51" s="9"/>
      <c r="JVY51" s="9"/>
      <c r="JVZ51" s="308"/>
      <c r="JWA51" s="7"/>
      <c r="JWB51" s="8"/>
      <c r="JWC51" s="10"/>
      <c r="JWD51" s="9"/>
      <c r="JWE51" s="9"/>
      <c r="JWF51" s="9"/>
      <c r="JWG51" s="308"/>
      <c r="JWH51" s="7"/>
      <c r="JWI51" s="8"/>
      <c r="JWJ51" s="10"/>
      <c r="JWK51" s="9"/>
      <c r="JWL51" s="9"/>
      <c r="JWM51" s="9"/>
      <c r="JWN51" s="308"/>
      <c r="JWO51" s="7"/>
      <c r="JWP51" s="8"/>
      <c r="JWQ51" s="10"/>
      <c r="JWR51" s="9"/>
      <c r="JWS51" s="9"/>
      <c r="JWT51" s="9"/>
      <c r="JWU51" s="308"/>
      <c r="JWV51" s="7"/>
      <c r="JWW51" s="8"/>
      <c r="JWX51" s="10"/>
      <c r="JWY51" s="9"/>
      <c r="JWZ51" s="9"/>
      <c r="JXA51" s="9"/>
      <c r="JXB51" s="308"/>
      <c r="JXC51" s="7"/>
      <c r="JXD51" s="8"/>
      <c r="JXE51" s="10"/>
      <c r="JXF51" s="9"/>
      <c r="JXG51" s="9"/>
      <c r="JXH51" s="9"/>
      <c r="JXI51" s="308"/>
      <c r="JXJ51" s="7"/>
      <c r="JXK51" s="8"/>
      <c r="JXL51" s="10"/>
      <c r="JXM51" s="9"/>
      <c r="JXN51" s="9"/>
      <c r="JXO51" s="9"/>
      <c r="JXP51" s="308"/>
      <c r="JXQ51" s="7"/>
      <c r="JXR51" s="8"/>
      <c r="JXS51" s="10"/>
      <c r="JXT51" s="9"/>
      <c r="JXU51" s="9"/>
      <c r="JXV51" s="9"/>
      <c r="JXW51" s="308"/>
      <c r="JXX51" s="7"/>
      <c r="JXY51" s="8"/>
      <c r="JXZ51" s="10"/>
      <c r="JYA51" s="9"/>
      <c r="JYB51" s="9"/>
      <c r="JYC51" s="9"/>
      <c r="JYD51" s="308"/>
      <c r="JYE51" s="7"/>
      <c r="JYF51" s="8"/>
      <c r="JYG51" s="10"/>
      <c r="JYH51" s="9"/>
      <c r="JYI51" s="9"/>
      <c r="JYJ51" s="9"/>
      <c r="JYK51" s="308"/>
      <c r="JYL51" s="7"/>
      <c r="JYM51" s="8"/>
      <c r="JYN51" s="10"/>
      <c r="JYO51" s="9"/>
      <c r="JYP51" s="9"/>
      <c r="JYQ51" s="9"/>
      <c r="JYR51" s="308"/>
      <c r="JYS51" s="7"/>
      <c r="JYT51" s="8"/>
      <c r="JYU51" s="10"/>
      <c r="JYV51" s="9"/>
      <c r="JYW51" s="9"/>
      <c r="JYX51" s="9"/>
      <c r="JYY51" s="308"/>
      <c r="JYZ51" s="7"/>
      <c r="JZA51" s="8"/>
      <c r="JZB51" s="10"/>
      <c r="JZC51" s="9"/>
      <c r="JZD51" s="9"/>
      <c r="JZE51" s="9"/>
      <c r="JZF51" s="308"/>
      <c r="JZG51" s="7"/>
      <c r="JZH51" s="8"/>
      <c r="JZI51" s="10"/>
      <c r="JZJ51" s="9"/>
      <c r="JZK51" s="9"/>
      <c r="JZL51" s="9"/>
      <c r="JZM51" s="308"/>
      <c r="JZN51" s="7"/>
      <c r="JZO51" s="8"/>
      <c r="JZP51" s="10"/>
      <c r="JZQ51" s="9"/>
      <c r="JZR51" s="9"/>
      <c r="JZS51" s="9"/>
      <c r="JZT51" s="308"/>
      <c r="JZU51" s="7"/>
      <c r="JZV51" s="8"/>
      <c r="JZW51" s="10"/>
      <c r="JZX51" s="9"/>
      <c r="JZY51" s="9"/>
      <c r="JZZ51" s="9"/>
      <c r="KAA51" s="308"/>
      <c r="KAB51" s="7"/>
      <c r="KAC51" s="8"/>
      <c r="KAD51" s="10"/>
      <c r="KAE51" s="9"/>
      <c r="KAF51" s="9"/>
      <c r="KAG51" s="9"/>
      <c r="KAH51" s="308"/>
      <c r="KAI51" s="7"/>
      <c r="KAJ51" s="8"/>
      <c r="KAK51" s="10"/>
      <c r="KAL51" s="9"/>
      <c r="KAM51" s="9"/>
      <c r="KAN51" s="9"/>
      <c r="KAO51" s="308"/>
      <c r="KAP51" s="7"/>
      <c r="KAQ51" s="8"/>
      <c r="KAR51" s="10"/>
      <c r="KAS51" s="9"/>
      <c r="KAT51" s="9"/>
      <c r="KAU51" s="9"/>
      <c r="KAV51" s="308"/>
      <c r="KAW51" s="7"/>
      <c r="KAX51" s="8"/>
      <c r="KAY51" s="10"/>
      <c r="KAZ51" s="9"/>
      <c r="KBA51" s="9"/>
      <c r="KBB51" s="9"/>
      <c r="KBC51" s="308"/>
      <c r="KBD51" s="7"/>
      <c r="KBE51" s="8"/>
      <c r="KBF51" s="10"/>
      <c r="KBG51" s="9"/>
      <c r="KBH51" s="9"/>
      <c r="KBI51" s="9"/>
      <c r="KBJ51" s="308"/>
      <c r="KBK51" s="7"/>
      <c r="KBL51" s="8"/>
      <c r="KBM51" s="10"/>
      <c r="KBN51" s="9"/>
      <c r="KBO51" s="9"/>
      <c r="KBP51" s="9"/>
      <c r="KBQ51" s="308"/>
      <c r="KBR51" s="7"/>
      <c r="KBS51" s="8"/>
      <c r="KBT51" s="10"/>
      <c r="KBU51" s="9"/>
      <c r="KBV51" s="9"/>
      <c r="KBW51" s="9"/>
      <c r="KBX51" s="308"/>
      <c r="KBY51" s="7"/>
      <c r="KBZ51" s="8"/>
      <c r="KCA51" s="10"/>
      <c r="KCB51" s="9"/>
      <c r="KCC51" s="9"/>
      <c r="KCD51" s="9"/>
      <c r="KCE51" s="308"/>
      <c r="KCF51" s="7"/>
      <c r="KCG51" s="8"/>
      <c r="KCH51" s="10"/>
      <c r="KCI51" s="9"/>
      <c r="KCJ51" s="9"/>
      <c r="KCK51" s="9"/>
      <c r="KCL51" s="308"/>
      <c r="KCM51" s="7"/>
      <c r="KCN51" s="8"/>
      <c r="KCO51" s="10"/>
      <c r="KCP51" s="9"/>
      <c r="KCQ51" s="9"/>
      <c r="KCR51" s="9"/>
      <c r="KCS51" s="308"/>
      <c r="KCT51" s="7"/>
      <c r="KCU51" s="8"/>
      <c r="KCV51" s="10"/>
      <c r="KCW51" s="9"/>
      <c r="KCX51" s="9"/>
      <c r="KCY51" s="9"/>
      <c r="KCZ51" s="308"/>
      <c r="KDA51" s="7"/>
      <c r="KDB51" s="8"/>
      <c r="KDC51" s="10"/>
      <c r="KDD51" s="9"/>
      <c r="KDE51" s="9"/>
      <c r="KDF51" s="9"/>
      <c r="KDG51" s="308"/>
      <c r="KDH51" s="7"/>
      <c r="KDI51" s="8"/>
      <c r="KDJ51" s="10"/>
      <c r="KDK51" s="9"/>
      <c r="KDL51" s="9"/>
      <c r="KDM51" s="9"/>
      <c r="KDN51" s="308"/>
      <c r="KDO51" s="7"/>
      <c r="KDP51" s="8"/>
      <c r="KDQ51" s="10"/>
      <c r="KDR51" s="9"/>
      <c r="KDS51" s="9"/>
      <c r="KDT51" s="9"/>
      <c r="KDU51" s="308"/>
      <c r="KDV51" s="7"/>
      <c r="KDW51" s="8"/>
      <c r="KDX51" s="10"/>
      <c r="KDY51" s="9"/>
      <c r="KDZ51" s="9"/>
      <c r="KEA51" s="9"/>
      <c r="KEB51" s="308"/>
      <c r="KEC51" s="7"/>
      <c r="KED51" s="8"/>
      <c r="KEE51" s="10"/>
      <c r="KEF51" s="9"/>
      <c r="KEG51" s="9"/>
      <c r="KEH51" s="9"/>
      <c r="KEI51" s="308"/>
      <c r="KEJ51" s="7"/>
      <c r="KEK51" s="8"/>
      <c r="KEL51" s="10"/>
      <c r="KEM51" s="9"/>
      <c r="KEN51" s="9"/>
      <c r="KEO51" s="9"/>
      <c r="KEP51" s="308"/>
      <c r="KEQ51" s="7"/>
      <c r="KER51" s="8"/>
      <c r="KES51" s="10"/>
      <c r="KET51" s="9"/>
      <c r="KEU51" s="9"/>
      <c r="KEV51" s="9"/>
      <c r="KEW51" s="308"/>
      <c r="KEX51" s="7"/>
      <c r="KEY51" s="8"/>
      <c r="KEZ51" s="10"/>
      <c r="KFA51" s="9"/>
      <c r="KFB51" s="9"/>
      <c r="KFC51" s="9"/>
      <c r="KFD51" s="308"/>
      <c r="KFE51" s="7"/>
      <c r="KFF51" s="8"/>
      <c r="KFG51" s="10"/>
      <c r="KFH51" s="9"/>
      <c r="KFI51" s="9"/>
      <c r="KFJ51" s="9"/>
      <c r="KFK51" s="308"/>
      <c r="KFL51" s="7"/>
      <c r="KFM51" s="8"/>
      <c r="KFN51" s="10"/>
      <c r="KFO51" s="9"/>
      <c r="KFP51" s="9"/>
      <c r="KFQ51" s="9"/>
      <c r="KFR51" s="308"/>
      <c r="KFS51" s="7"/>
      <c r="KFT51" s="8"/>
      <c r="KFU51" s="10"/>
      <c r="KFV51" s="9"/>
      <c r="KFW51" s="9"/>
      <c r="KFX51" s="9"/>
      <c r="KFY51" s="308"/>
      <c r="KFZ51" s="7"/>
      <c r="KGA51" s="8"/>
      <c r="KGB51" s="10"/>
      <c r="KGC51" s="9"/>
      <c r="KGD51" s="9"/>
      <c r="KGE51" s="9"/>
      <c r="KGF51" s="308"/>
      <c r="KGG51" s="7"/>
      <c r="KGH51" s="8"/>
      <c r="KGI51" s="10"/>
      <c r="KGJ51" s="9"/>
      <c r="KGK51" s="9"/>
      <c r="KGL51" s="9"/>
      <c r="KGM51" s="308"/>
      <c r="KGN51" s="7"/>
      <c r="KGO51" s="8"/>
      <c r="KGP51" s="10"/>
      <c r="KGQ51" s="9"/>
      <c r="KGR51" s="9"/>
      <c r="KGS51" s="9"/>
      <c r="KGT51" s="308"/>
      <c r="KGU51" s="7"/>
      <c r="KGV51" s="8"/>
      <c r="KGW51" s="10"/>
      <c r="KGX51" s="9"/>
      <c r="KGY51" s="9"/>
      <c r="KGZ51" s="9"/>
      <c r="KHA51" s="308"/>
      <c r="KHB51" s="7"/>
      <c r="KHC51" s="8"/>
      <c r="KHD51" s="10"/>
      <c r="KHE51" s="9"/>
      <c r="KHF51" s="9"/>
      <c r="KHG51" s="9"/>
      <c r="KHH51" s="308"/>
      <c r="KHI51" s="7"/>
      <c r="KHJ51" s="8"/>
      <c r="KHK51" s="10"/>
      <c r="KHL51" s="9"/>
      <c r="KHM51" s="9"/>
      <c r="KHN51" s="9"/>
      <c r="KHO51" s="308"/>
      <c r="KHP51" s="7"/>
      <c r="KHQ51" s="8"/>
      <c r="KHR51" s="10"/>
      <c r="KHS51" s="9"/>
      <c r="KHT51" s="9"/>
      <c r="KHU51" s="9"/>
      <c r="KHV51" s="308"/>
      <c r="KHW51" s="7"/>
      <c r="KHX51" s="8"/>
      <c r="KHY51" s="10"/>
      <c r="KHZ51" s="9"/>
      <c r="KIA51" s="9"/>
      <c r="KIB51" s="9"/>
      <c r="KIC51" s="308"/>
      <c r="KID51" s="7"/>
      <c r="KIE51" s="8"/>
      <c r="KIF51" s="10"/>
      <c r="KIG51" s="9"/>
      <c r="KIH51" s="9"/>
      <c r="KII51" s="9"/>
      <c r="KIJ51" s="308"/>
      <c r="KIK51" s="7"/>
      <c r="KIL51" s="8"/>
      <c r="KIM51" s="10"/>
      <c r="KIN51" s="9"/>
      <c r="KIO51" s="9"/>
      <c r="KIP51" s="9"/>
      <c r="KIQ51" s="308"/>
      <c r="KIR51" s="7"/>
      <c r="KIS51" s="8"/>
      <c r="KIT51" s="10"/>
      <c r="KIU51" s="9"/>
      <c r="KIV51" s="9"/>
      <c r="KIW51" s="9"/>
      <c r="KIX51" s="308"/>
      <c r="KIY51" s="7"/>
      <c r="KIZ51" s="8"/>
      <c r="KJA51" s="10"/>
      <c r="KJB51" s="9"/>
      <c r="KJC51" s="9"/>
      <c r="KJD51" s="9"/>
      <c r="KJE51" s="308"/>
      <c r="KJF51" s="7"/>
      <c r="KJG51" s="8"/>
      <c r="KJH51" s="10"/>
      <c r="KJI51" s="9"/>
      <c r="KJJ51" s="9"/>
      <c r="KJK51" s="9"/>
      <c r="KJL51" s="308"/>
      <c r="KJM51" s="7"/>
      <c r="KJN51" s="8"/>
      <c r="KJO51" s="10"/>
      <c r="KJP51" s="9"/>
      <c r="KJQ51" s="9"/>
      <c r="KJR51" s="9"/>
      <c r="KJS51" s="308"/>
      <c r="KJT51" s="7"/>
      <c r="KJU51" s="8"/>
      <c r="KJV51" s="10"/>
      <c r="KJW51" s="9"/>
      <c r="KJX51" s="9"/>
      <c r="KJY51" s="9"/>
      <c r="KJZ51" s="308"/>
      <c r="KKA51" s="7"/>
      <c r="KKB51" s="8"/>
      <c r="KKC51" s="10"/>
      <c r="KKD51" s="9"/>
      <c r="KKE51" s="9"/>
      <c r="KKF51" s="9"/>
      <c r="KKG51" s="308"/>
      <c r="KKH51" s="7"/>
      <c r="KKI51" s="8"/>
      <c r="KKJ51" s="10"/>
      <c r="KKK51" s="9"/>
      <c r="KKL51" s="9"/>
      <c r="KKM51" s="9"/>
      <c r="KKN51" s="308"/>
      <c r="KKO51" s="7"/>
      <c r="KKP51" s="8"/>
      <c r="KKQ51" s="10"/>
      <c r="KKR51" s="9"/>
      <c r="KKS51" s="9"/>
      <c r="KKT51" s="9"/>
      <c r="KKU51" s="308"/>
      <c r="KKV51" s="7"/>
      <c r="KKW51" s="8"/>
      <c r="KKX51" s="10"/>
      <c r="KKY51" s="9"/>
      <c r="KKZ51" s="9"/>
      <c r="KLA51" s="9"/>
      <c r="KLB51" s="308"/>
      <c r="KLC51" s="7"/>
      <c r="KLD51" s="8"/>
      <c r="KLE51" s="10"/>
      <c r="KLF51" s="9"/>
      <c r="KLG51" s="9"/>
      <c r="KLH51" s="9"/>
      <c r="KLI51" s="308"/>
      <c r="KLJ51" s="7"/>
      <c r="KLK51" s="8"/>
      <c r="KLL51" s="10"/>
      <c r="KLM51" s="9"/>
      <c r="KLN51" s="9"/>
      <c r="KLO51" s="9"/>
      <c r="KLP51" s="308"/>
      <c r="KLQ51" s="7"/>
      <c r="KLR51" s="8"/>
      <c r="KLS51" s="10"/>
      <c r="KLT51" s="9"/>
      <c r="KLU51" s="9"/>
      <c r="KLV51" s="9"/>
      <c r="KLW51" s="308"/>
      <c r="KLX51" s="7"/>
      <c r="KLY51" s="8"/>
      <c r="KLZ51" s="10"/>
      <c r="KMA51" s="9"/>
      <c r="KMB51" s="9"/>
      <c r="KMC51" s="9"/>
      <c r="KMD51" s="308"/>
      <c r="KME51" s="7"/>
      <c r="KMF51" s="8"/>
      <c r="KMG51" s="10"/>
      <c r="KMH51" s="9"/>
      <c r="KMI51" s="9"/>
      <c r="KMJ51" s="9"/>
      <c r="KMK51" s="308"/>
      <c r="KML51" s="7"/>
      <c r="KMM51" s="8"/>
      <c r="KMN51" s="10"/>
      <c r="KMO51" s="9"/>
      <c r="KMP51" s="9"/>
      <c r="KMQ51" s="9"/>
      <c r="KMR51" s="308"/>
      <c r="KMS51" s="7"/>
      <c r="KMT51" s="8"/>
      <c r="KMU51" s="10"/>
      <c r="KMV51" s="9"/>
      <c r="KMW51" s="9"/>
      <c r="KMX51" s="9"/>
      <c r="KMY51" s="308"/>
      <c r="KMZ51" s="7"/>
      <c r="KNA51" s="8"/>
      <c r="KNB51" s="10"/>
      <c r="KNC51" s="9"/>
      <c r="KND51" s="9"/>
      <c r="KNE51" s="9"/>
      <c r="KNF51" s="308"/>
      <c r="KNG51" s="7"/>
      <c r="KNH51" s="8"/>
      <c r="KNI51" s="10"/>
      <c r="KNJ51" s="9"/>
      <c r="KNK51" s="9"/>
      <c r="KNL51" s="9"/>
      <c r="KNM51" s="308"/>
      <c r="KNN51" s="7"/>
      <c r="KNO51" s="8"/>
      <c r="KNP51" s="10"/>
      <c r="KNQ51" s="9"/>
      <c r="KNR51" s="9"/>
      <c r="KNS51" s="9"/>
      <c r="KNT51" s="308"/>
      <c r="KNU51" s="7"/>
      <c r="KNV51" s="8"/>
      <c r="KNW51" s="10"/>
      <c r="KNX51" s="9"/>
      <c r="KNY51" s="9"/>
      <c r="KNZ51" s="9"/>
      <c r="KOA51" s="308"/>
      <c r="KOB51" s="7"/>
      <c r="KOC51" s="8"/>
      <c r="KOD51" s="10"/>
      <c r="KOE51" s="9"/>
      <c r="KOF51" s="9"/>
      <c r="KOG51" s="9"/>
      <c r="KOH51" s="308"/>
      <c r="KOI51" s="7"/>
      <c r="KOJ51" s="8"/>
      <c r="KOK51" s="10"/>
      <c r="KOL51" s="9"/>
      <c r="KOM51" s="9"/>
      <c r="KON51" s="9"/>
      <c r="KOO51" s="308"/>
      <c r="KOP51" s="7"/>
      <c r="KOQ51" s="8"/>
      <c r="KOR51" s="10"/>
      <c r="KOS51" s="9"/>
      <c r="KOT51" s="9"/>
      <c r="KOU51" s="9"/>
      <c r="KOV51" s="308"/>
      <c r="KOW51" s="7"/>
      <c r="KOX51" s="8"/>
      <c r="KOY51" s="10"/>
      <c r="KOZ51" s="9"/>
      <c r="KPA51" s="9"/>
      <c r="KPB51" s="9"/>
      <c r="KPC51" s="308"/>
      <c r="KPD51" s="7"/>
      <c r="KPE51" s="8"/>
      <c r="KPF51" s="10"/>
      <c r="KPG51" s="9"/>
      <c r="KPH51" s="9"/>
      <c r="KPI51" s="9"/>
      <c r="KPJ51" s="308"/>
      <c r="KPK51" s="7"/>
      <c r="KPL51" s="8"/>
      <c r="KPM51" s="10"/>
      <c r="KPN51" s="9"/>
      <c r="KPO51" s="9"/>
      <c r="KPP51" s="9"/>
      <c r="KPQ51" s="308"/>
      <c r="KPR51" s="7"/>
      <c r="KPS51" s="8"/>
      <c r="KPT51" s="10"/>
      <c r="KPU51" s="9"/>
      <c r="KPV51" s="9"/>
      <c r="KPW51" s="9"/>
      <c r="KPX51" s="308"/>
      <c r="KPY51" s="7"/>
      <c r="KPZ51" s="8"/>
      <c r="KQA51" s="10"/>
      <c r="KQB51" s="9"/>
      <c r="KQC51" s="9"/>
      <c r="KQD51" s="9"/>
      <c r="KQE51" s="308"/>
      <c r="KQF51" s="7"/>
      <c r="KQG51" s="8"/>
      <c r="KQH51" s="10"/>
      <c r="KQI51" s="9"/>
      <c r="KQJ51" s="9"/>
      <c r="KQK51" s="9"/>
      <c r="KQL51" s="308"/>
      <c r="KQM51" s="7"/>
      <c r="KQN51" s="8"/>
      <c r="KQO51" s="10"/>
      <c r="KQP51" s="9"/>
      <c r="KQQ51" s="9"/>
      <c r="KQR51" s="9"/>
      <c r="KQS51" s="308"/>
      <c r="KQT51" s="7"/>
      <c r="KQU51" s="8"/>
      <c r="KQV51" s="10"/>
      <c r="KQW51" s="9"/>
      <c r="KQX51" s="9"/>
      <c r="KQY51" s="9"/>
      <c r="KQZ51" s="308"/>
      <c r="KRA51" s="7"/>
      <c r="KRB51" s="8"/>
      <c r="KRC51" s="10"/>
      <c r="KRD51" s="9"/>
      <c r="KRE51" s="9"/>
      <c r="KRF51" s="9"/>
      <c r="KRG51" s="308"/>
      <c r="KRH51" s="7"/>
      <c r="KRI51" s="8"/>
      <c r="KRJ51" s="10"/>
      <c r="KRK51" s="9"/>
      <c r="KRL51" s="9"/>
      <c r="KRM51" s="9"/>
      <c r="KRN51" s="308"/>
      <c r="KRO51" s="7"/>
      <c r="KRP51" s="8"/>
      <c r="KRQ51" s="10"/>
      <c r="KRR51" s="9"/>
      <c r="KRS51" s="9"/>
      <c r="KRT51" s="9"/>
      <c r="KRU51" s="308"/>
      <c r="KRV51" s="7"/>
      <c r="KRW51" s="8"/>
      <c r="KRX51" s="10"/>
      <c r="KRY51" s="9"/>
      <c r="KRZ51" s="9"/>
      <c r="KSA51" s="9"/>
      <c r="KSB51" s="308"/>
      <c r="KSC51" s="7"/>
      <c r="KSD51" s="8"/>
      <c r="KSE51" s="10"/>
      <c r="KSF51" s="9"/>
      <c r="KSG51" s="9"/>
      <c r="KSH51" s="9"/>
      <c r="KSI51" s="308"/>
      <c r="KSJ51" s="7"/>
      <c r="KSK51" s="8"/>
      <c r="KSL51" s="10"/>
      <c r="KSM51" s="9"/>
      <c r="KSN51" s="9"/>
      <c r="KSO51" s="9"/>
      <c r="KSP51" s="308"/>
      <c r="KSQ51" s="7"/>
      <c r="KSR51" s="8"/>
      <c r="KSS51" s="10"/>
      <c r="KST51" s="9"/>
      <c r="KSU51" s="9"/>
      <c r="KSV51" s="9"/>
      <c r="KSW51" s="308"/>
      <c r="KSX51" s="7"/>
      <c r="KSY51" s="8"/>
      <c r="KSZ51" s="10"/>
      <c r="KTA51" s="9"/>
      <c r="KTB51" s="9"/>
      <c r="KTC51" s="9"/>
      <c r="KTD51" s="308"/>
      <c r="KTE51" s="7"/>
      <c r="KTF51" s="8"/>
      <c r="KTG51" s="10"/>
      <c r="KTH51" s="9"/>
      <c r="KTI51" s="9"/>
      <c r="KTJ51" s="9"/>
      <c r="KTK51" s="308"/>
      <c r="KTL51" s="7"/>
      <c r="KTM51" s="8"/>
      <c r="KTN51" s="10"/>
      <c r="KTO51" s="9"/>
      <c r="KTP51" s="9"/>
      <c r="KTQ51" s="9"/>
      <c r="KTR51" s="308"/>
      <c r="KTS51" s="7"/>
      <c r="KTT51" s="8"/>
      <c r="KTU51" s="10"/>
      <c r="KTV51" s="9"/>
      <c r="KTW51" s="9"/>
      <c r="KTX51" s="9"/>
      <c r="KTY51" s="308"/>
      <c r="KTZ51" s="7"/>
      <c r="KUA51" s="8"/>
      <c r="KUB51" s="10"/>
      <c r="KUC51" s="9"/>
      <c r="KUD51" s="9"/>
      <c r="KUE51" s="9"/>
      <c r="KUF51" s="308"/>
      <c r="KUG51" s="7"/>
      <c r="KUH51" s="8"/>
      <c r="KUI51" s="10"/>
      <c r="KUJ51" s="9"/>
      <c r="KUK51" s="9"/>
      <c r="KUL51" s="9"/>
      <c r="KUM51" s="308"/>
      <c r="KUN51" s="7"/>
      <c r="KUO51" s="8"/>
      <c r="KUP51" s="10"/>
      <c r="KUQ51" s="9"/>
      <c r="KUR51" s="9"/>
      <c r="KUS51" s="9"/>
      <c r="KUT51" s="308"/>
      <c r="KUU51" s="7"/>
      <c r="KUV51" s="8"/>
      <c r="KUW51" s="10"/>
      <c r="KUX51" s="9"/>
      <c r="KUY51" s="9"/>
      <c r="KUZ51" s="9"/>
      <c r="KVA51" s="308"/>
      <c r="KVB51" s="7"/>
      <c r="KVC51" s="8"/>
      <c r="KVD51" s="10"/>
      <c r="KVE51" s="9"/>
      <c r="KVF51" s="9"/>
      <c r="KVG51" s="9"/>
      <c r="KVH51" s="308"/>
      <c r="KVI51" s="7"/>
      <c r="KVJ51" s="8"/>
      <c r="KVK51" s="10"/>
      <c r="KVL51" s="9"/>
      <c r="KVM51" s="9"/>
      <c r="KVN51" s="9"/>
      <c r="KVO51" s="308"/>
      <c r="KVP51" s="7"/>
      <c r="KVQ51" s="8"/>
      <c r="KVR51" s="10"/>
      <c r="KVS51" s="9"/>
      <c r="KVT51" s="9"/>
      <c r="KVU51" s="9"/>
      <c r="KVV51" s="308"/>
      <c r="KVW51" s="7"/>
      <c r="KVX51" s="8"/>
      <c r="KVY51" s="10"/>
      <c r="KVZ51" s="9"/>
      <c r="KWA51" s="9"/>
      <c r="KWB51" s="9"/>
      <c r="KWC51" s="308"/>
      <c r="KWD51" s="7"/>
      <c r="KWE51" s="8"/>
      <c r="KWF51" s="10"/>
      <c r="KWG51" s="9"/>
      <c r="KWH51" s="9"/>
      <c r="KWI51" s="9"/>
      <c r="KWJ51" s="308"/>
      <c r="KWK51" s="7"/>
      <c r="KWL51" s="8"/>
      <c r="KWM51" s="10"/>
      <c r="KWN51" s="9"/>
      <c r="KWO51" s="9"/>
      <c r="KWP51" s="9"/>
      <c r="KWQ51" s="308"/>
      <c r="KWR51" s="7"/>
      <c r="KWS51" s="8"/>
      <c r="KWT51" s="10"/>
      <c r="KWU51" s="9"/>
      <c r="KWV51" s="9"/>
      <c r="KWW51" s="9"/>
      <c r="KWX51" s="308"/>
      <c r="KWY51" s="7"/>
      <c r="KWZ51" s="8"/>
      <c r="KXA51" s="10"/>
      <c r="KXB51" s="9"/>
      <c r="KXC51" s="9"/>
      <c r="KXD51" s="9"/>
      <c r="KXE51" s="308"/>
      <c r="KXF51" s="7"/>
      <c r="KXG51" s="8"/>
      <c r="KXH51" s="10"/>
      <c r="KXI51" s="9"/>
      <c r="KXJ51" s="9"/>
      <c r="KXK51" s="9"/>
      <c r="KXL51" s="308"/>
      <c r="KXM51" s="7"/>
      <c r="KXN51" s="8"/>
      <c r="KXO51" s="10"/>
      <c r="KXP51" s="9"/>
      <c r="KXQ51" s="9"/>
      <c r="KXR51" s="9"/>
      <c r="KXS51" s="308"/>
      <c r="KXT51" s="7"/>
      <c r="KXU51" s="8"/>
      <c r="KXV51" s="10"/>
      <c r="KXW51" s="9"/>
      <c r="KXX51" s="9"/>
      <c r="KXY51" s="9"/>
      <c r="KXZ51" s="308"/>
      <c r="KYA51" s="7"/>
      <c r="KYB51" s="8"/>
      <c r="KYC51" s="10"/>
      <c r="KYD51" s="9"/>
      <c r="KYE51" s="9"/>
      <c r="KYF51" s="9"/>
      <c r="KYG51" s="308"/>
      <c r="KYH51" s="7"/>
      <c r="KYI51" s="8"/>
      <c r="KYJ51" s="10"/>
      <c r="KYK51" s="9"/>
      <c r="KYL51" s="9"/>
      <c r="KYM51" s="9"/>
      <c r="KYN51" s="308"/>
      <c r="KYO51" s="7"/>
      <c r="KYP51" s="8"/>
      <c r="KYQ51" s="10"/>
      <c r="KYR51" s="9"/>
      <c r="KYS51" s="9"/>
      <c r="KYT51" s="9"/>
      <c r="KYU51" s="308"/>
      <c r="KYV51" s="7"/>
      <c r="KYW51" s="8"/>
      <c r="KYX51" s="10"/>
      <c r="KYY51" s="9"/>
      <c r="KYZ51" s="9"/>
      <c r="KZA51" s="9"/>
      <c r="KZB51" s="308"/>
      <c r="KZC51" s="7"/>
      <c r="KZD51" s="8"/>
      <c r="KZE51" s="10"/>
      <c r="KZF51" s="9"/>
      <c r="KZG51" s="9"/>
      <c r="KZH51" s="9"/>
      <c r="KZI51" s="308"/>
      <c r="KZJ51" s="7"/>
      <c r="KZK51" s="8"/>
      <c r="KZL51" s="10"/>
      <c r="KZM51" s="9"/>
      <c r="KZN51" s="9"/>
      <c r="KZO51" s="9"/>
      <c r="KZP51" s="308"/>
      <c r="KZQ51" s="7"/>
      <c r="KZR51" s="8"/>
      <c r="KZS51" s="10"/>
      <c r="KZT51" s="9"/>
      <c r="KZU51" s="9"/>
      <c r="KZV51" s="9"/>
      <c r="KZW51" s="308"/>
      <c r="KZX51" s="7"/>
      <c r="KZY51" s="8"/>
      <c r="KZZ51" s="10"/>
      <c r="LAA51" s="9"/>
      <c r="LAB51" s="9"/>
      <c r="LAC51" s="9"/>
      <c r="LAD51" s="308"/>
      <c r="LAE51" s="7"/>
      <c r="LAF51" s="8"/>
      <c r="LAG51" s="10"/>
      <c r="LAH51" s="9"/>
      <c r="LAI51" s="9"/>
      <c r="LAJ51" s="9"/>
      <c r="LAK51" s="308"/>
      <c r="LAL51" s="7"/>
      <c r="LAM51" s="8"/>
      <c r="LAN51" s="10"/>
      <c r="LAO51" s="9"/>
      <c r="LAP51" s="9"/>
      <c r="LAQ51" s="9"/>
      <c r="LAR51" s="308"/>
      <c r="LAS51" s="7"/>
      <c r="LAT51" s="8"/>
      <c r="LAU51" s="10"/>
      <c r="LAV51" s="9"/>
      <c r="LAW51" s="9"/>
      <c r="LAX51" s="9"/>
      <c r="LAY51" s="308"/>
      <c r="LAZ51" s="7"/>
      <c r="LBA51" s="8"/>
      <c r="LBB51" s="10"/>
      <c r="LBC51" s="9"/>
      <c r="LBD51" s="9"/>
      <c r="LBE51" s="9"/>
      <c r="LBF51" s="308"/>
      <c r="LBG51" s="7"/>
      <c r="LBH51" s="8"/>
      <c r="LBI51" s="10"/>
      <c r="LBJ51" s="9"/>
      <c r="LBK51" s="9"/>
      <c r="LBL51" s="9"/>
      <c r="LBM51" s="308"/>
      <c r="LBN51" s="7"/>
      <c r="LBO51" s="8"/>
      <c r="LBP51" s="10"/>
      <c r="LBQ51" s="9"/>
      <c r="LBR51" s="9"/>
      <c r="LBS51" s="9"/>
      <c r="LBT51" s="308"/>
      <c r="LBU51" s="7"/>
      <c r="LBV51" s="8"/>
      <c r="LBW51" s="10"/>
      <c r="LBX51" s="9"/>
      <c r="LBY51" s="9"/>
      <c r="LBZ51" s="9"/>
      <c r="LCA51" s="308"/>
      <c r="LCB51" s="7"/>
      <c r="LCC51" s="8"/>
      <c r="LCD51" s="10"/>
      <c r="LCE51" s="9"/>
      <c r="LCF51" s="9"/>
      <c r="LCG51" s="9"/>
      <c r="LCH51" s="308"/>
      <c r="LCI51" s="7"/>
      <c r="LCJ51" s="8"/>
      <c r="LCK51" s="10"/>
      <c r="LCL51" s="9"/>
      <c r="LCM51" s="9"/>
      <c r="LCN51" s="9"/>
      <c r="LCO51" s="308"/>
      <c r="LCP51" s="7"/>
      <c r="LCQ51" s="8"/>
      <c r="LCR51" s="10"/>
      <c r="LCS51" s="9"/>
      <c r="LCT51" s="9"/>
      <c r="LCU51" s="9"/>
      <c r="LCV51" s="308"/>
      <c r="LCW51" s="7"/>
      <c r="LCX51" s="8"/>
      <c r="LCY51" s="10"/>
      <c r="LCZ51" s="9"/>
      <c r="LDA51" s="9"/>
      <c r="LDB51" s="9"/>
      <c r="LDC51" s="308"/>
      <c r="LDD51" s="7"/>
      <c r="LDE51" s="8"/>
      <c r="LDF51" s="10"/>
      <c r="LDG51" s="9"/>
      <c r="LDH51" s="9"/>
      <c r="LDI51" s="9"/>
      <c r="LDJ51" s="308"/>
      <c r="LDK51" s="7"/>
      <c r="LDL51" s="8"/>
      <c r="LDM51" s="10"/>
      <c r="LDN51" s="9"/>
      <c r="LDO51" s="9"/>
      <c r="LDP51" s="9"/>
      <c r="LDQ51" s="308"/>
      <c r="LDR51" s="7"/>
      <c r="LDS51" s="8"/>
      <c r="LDT51" s="10"/>
      <c r="LDU51" s="9"/>
      <c r="LDV51" s="9"/>
      <c r="LDW51" s="9"/>
      <c r="LDX51" s="308"/>
      <c r="LDY51" s="7"/>
      <c r="LDZ51" s="8"/>
      <c r="LEA51" s="10"/>
      <c r="LEB51" s="9"/>
      <c r="LEC51" s="9"/>
      <c r="LED51" s="9"/>
      <c r="LEE51" s="308"/>
      <c r="LEF51" s="7"/>
      <c r="LEG51" s="8"/>
      <c r="LEH51" s="10"/>
      <c r="LEI51" s="9"/>
      <c r="LEJ51" s="9"/>
      <c r="LEK51" s="9"/>
      <c r="LEL51" s="308"/>
      <c r="LEM51" s="7"/>
      <c r="LEN51" s="8"/>
      <c r="LEO51" s="10"/>
      <c r="LEP51" s="9"/>
      <c r="LEQ51" s="9"/>
      <c r="LER51" s="9"/>
      <c r="LES51" s="308"/>
      <c r="LET51" s="7"/>
      <c r="LEU51" s="8"/>
      <c r="LEV51" s="10"/>
      <c r="LEW51" s="9"/>
      <c r="LEX51" s="9"/>
      <c r="LEY51" s="9"/>
      <c r="LEZ51" s="308"/>
      <c r="LFA51" s="7"/>
      <c r="LFB51" s="8"/>
      <c r="LFC51" s="10"/>
      <c r="LFD51" s="9"/>
      <c r="LFE51" s="9"/>
      <c r="LFF51" s="9"/>
      <c r="LFG51" s="308"/>
      <c r="LFH51" s="7"/>
      <c r="LFI51" s="8"/>
      <c r="LFJ51" s="10"/>
      <c r="LFK51" s="9"/>
      <c r="LFL51" s="9"/>
      <c r="LFM51" s="9"/>
      <c r="LFN51" s="308"/>
      <c r="LFO51" s="7"/>
      <c r="LFP51" s="8"/>
      <c r="LFQ51" s="10"/>
      <c r="LFR51" s="9"/>
      <c r="LFS51" s="9"/>
      <c r="LFT51" s="9"/>
      <c r="LFU51" s="308"/>
      <c r="LFV51" s="7"/>
      <c r="LFW51" s="8"/>
      <c r="LFX51" s="10"/>
      <c r="LFY51" s="9"/>
      <c r="LFZ51" s="9"/>
      <c r="LGA51" s="9"/>
      <c r="LGB51" s="308"/>
      <c r="LGC51" s="7"/>
      <c r="LGD51" s="8"/>
      <c r="LGE51" s="10"/>
      <c r="LGF51" s="9"/>
      <c r="LGG51" s="9"/>
      <c r="LGH51" s="9"/>
      <c r="LGI51" s="308"/>
      <c r="LGJ51" s="7"/>
      <c r="LGK51" s="8"/>
      <c r="LGL51" s="10"/>
      <c r="LGM51" s="9"/>
      <c r="LGN51" s="9"/>
      <c r="LGO51" s="9"/>
      <c r="LGP51" s="308"/>
      <c r="LGQ51" s="7"/>
      <c r="LGR51" s="8"/>
      <c r="LGS51" s="10"/>
      <c r="LGT51" s="9"/>
      <c r="LGU51" s="9"/>
      <c r="LGV51" s="9"/>
      <c r="LGW51" s="308"/>
      <c r="LGX51" s="7"/>
      <c r="LGY51" s="8"/>
      <c r="LGZ51" s="10"/>
      <c r="LHA51" s="9"/>
      <c r="LHB51" s="9"/>
      <c r="LHC51" s="9"/>
      <c r="LHD51" s="308"/>
      <c r="LHE51" s="7"/>
      <c r="LHF51" s="8"/>
      <c r="LHG51" s="10"/>
      <c r="LHH51" s="9"/>
      <c r="LHI51" s="9"/>
      <c r="LHJ51" s="9"/>
      <c r="LHK51" s="308"/>
      <c r="LHL51" s="7"/>
      <c r="LHM51" s="8"/>
      <c r="LHN51" s="10"/>
      <c r="LHO51" s="9"/>
      <c r="LHP51" s="9"/>
      <c r="LHQ51" s="9"/>
      <c r="LHR51" s="308"/>
      <c r="LHS51" s="7"/>
      <c r="LHT51" s="8"/>
      <c r="LHU51" s="10"/>
      <c r="LHV51" s="9"/>
      <c r="LHW51" s="9"/>
      <c r="LHX51" s="9"/>
      <c r="LHY51" s="308"/>
      <c r="LHZ51" s="7"/>
      <c r="LIA51" s="8"/>
      <c r="LIB51" s="10"/>
      <c r="LIC51" s="9"/>
      <c r="LID51" s="9"/>
      <c r="LIE51" s="9"/>
      <c r="LIF51" s="308"/>
      <c r="LIG51" s="7"/>
      <c r="LIH51" s="8"/>
      <c r="LII51" s="10"/>
      <c r="LIJ51" s="9"/>
      <c r="LIK51" s="9"/>
      <c r="LIL51" s="9"/>
      <c r="LIM51" s="308"/>
      <c r="LIN51" s="7"/>
      <c r="LIO51" s="8"/>
      <c r="LIP51" s="10"/>
      <c r="LIQ51" s="9"/>
      <c r="LIR51" s="9"/>
      <c r="LIS51" s="9"/>
      <c r="LIT51" s="308"/>
      <c r="LIU51" s="7"/>
      <c r="LIV51" s="8"/>
      <c r="LIW51" s="10"/>
      <c r="LIX51" s="9"/>
      <c r="LIY51" s="9"/>
      <c r="LIZ51" s="9"/>
      <c r="LJA51" s="308"/>
      <c r="LJB51" s="7"/>
      <c r="LJC51" s="8"/>
      <c r="LJD51" s="10"/>
      <c r="LJE51" s="9"/>
      <c r="LJF51" s="9"/>
      <c r="LJG51" s="9"/>
      <c r="LJH51" s="308"/>
      <c r="LJI51" s="7"/>
      <c r="LJJ51" s="8"/>
      <c r="LJK51" s="10"/>
      <c r="LJL51" s="9"/>
      <c r="LJM51" s="9"/>
      <c r="LJN51" s="9"/>
      <c r="LJO51" s="308"/>
      <c r="LJP51" s="7"/>
      <c r="LJQ51" s="8"/>
      <c r="LJR51" s="10"/>
      <c r="LJS51" s="9"/>
      <c r="LJT51" s="9"/>
      <c r="LJU51" s="9"/>
      <c r="LJV51" s="308"/>
      <c r="LJW51" s="7"/>
      <c r="LJX51" s="8"/>
      <c r="LJY51" s="10"/>
      <c r="LJZ51" s="9"/>
      <c r="LKA51" s="9"/>
      <c r="LKB51" s="9"/>
      <c r="LKC51" s="308"/>
      <c r="LKD51" s="7"/>
      <c r="LKE51" s="8"/>
      <c r="LKF51" s="10"/>
      <c r="LKG51" s="9"/>
      <c r="LKH51" s="9"/>
      <c r="LKI51" s="9"/>
      <c r="LKJ51" s="308"/>
      <c r="LKK51" s="7"/>
      <c r="LKL51" s="8"/>
      <c r="LKM51" s="10"/>
      <c r="LKN51" s="9"/>
      <c r="LKO51" s="9"/>
      <c r="LKP51" s="9"/>
      <c r="LKQ51" s="308"/>
      <c r="LKR51" s="7"/>
      <c r="LKS51" s="8"/>
      <c r="LKT51" s="10"/>
      <c r="LKU51" s="9"/>
      <c r="LKV51" s="9"/>
      <c r="LKW51" s="9"/>
      <c r="LKX51" s="308"/>
      <c r="LKY51" s="7"/>
      <c r="LKZ51" s="8"/>
      <c r="LLA51" s="10"/>
      <c r="LLB51" s="9"/>
      <c r="LLC51" s="9"/>
      <c r="LLD51" s="9"/>
      <c r="LLE51" s="308"/>
      <c r="LLF51" s="7"/>
      <c r="LLG51" s="8"/>
      <c r="LLH51" s="10"/>
      <c r="LLI51" s="9"/>
      <c r="LLJ51" s="9"/>
      <c r="LLK51" s="9"/>
      <c r="LLL51" s="308"/>
      <c r="LLM51" s="7"/>
      <c r="LLN51" s="8"/>
      <c r="LLO51" s="10"/>
      <c r="LLP51" s="9"/>
      <c r="LLQ51" s="9"/>
      <c r="LLR51" s="9"/>
      <c r="LLS51" s="308"/>
      <c r="LLT51" s="7"/>
      <c r="LLU51" s="8"/>
      <c r="LLV51" s="10"/>
      <c r="LLW51" s="9"/>
      <c r="LLX51" s="9"/>
      <c r="LLY51" s="9"/>
      <c r="LLZ51" s="308"/>
      <c r="LMA51" s="7"/>
      <c r="LMB51" s="8"/>
      <c r="LMC51" s="10"/>
      <c r="LMD51" s="9"/>
      <c r="LME51" s="9"/>
      <c r="LMF51" s="9"/>
      <c r="LMG51" s="308"/>
      <c r="LMH51" s="7"/>
      <c r="LMI51" s="8"/>
      <c r="LMJ51" s="10"/>
      <c r="LMK51" s="9"/>
      <c r="LML51" s="9"/>
      <c r="LMM51" s="9"/>
      <c r="LMN51" s="308"/>
      <c r="LMO51" s="7"/>
      <c r="LMP51" s="8"/>
      <c r="LMQ51" s="10"/>
      <c r="LMR51" s="9"/>
      <c r="LMS51" s="9"/>
      <c r="LMT51" s="9"/>
      <c r="LMU51" s="308"/>
      <c r="LMV51" s="7"/>
      <c r="LMW51" s="8"/>
      <c r="LMX51" s="10"/>
      <c r="LMY51" s="9"/>
      <c r="LMZ51" s="9"/>
      <c r="LNA51" s="9"/>
      <c r="LNB51" s="308"/>
      <c r="LNC51" s="7"/>
      <c r="LND51" s="8"/>
      <c r="LNE51" s="10"/>
      <c r="LNF51" s="9"/>
      <c r="LNG51" s="9"/>
      <c r="LNH51" s="9"/>
      <c r="LNI51" s="308"/>
      <c r="LNJ51" s="7"/>
      <c r="LNK51" s="8"/>
      <c r="LNL51" s="10"/>
      <c r="LNM51" s="9"/>
      <c r="LNN51" s="9"/>
      <c r="LNO51" s="9"/>
      <c r="LNP51" s="308"/>
      <c r="LNQ51" s="7"/>
      <c r="LNR51" s="8"/>
      <c r="LNS51" s="10"/>
      <c r="LNT51" s="9"/>
      <c r="LNU51" s="9"/>
      <c r="LNV51" s="9"/>
      <c r="LNW51" s="308"/>
      <c r="LNX51" s="7"/>
      <c r="LNY51" s="8"/>
      <c r="LNZ51" s="10"/>
      <c r="LOA51" s="9"/>
      <c r="LOB51" s="9"/>
      <c r="LOC51" s="9"/>
      <c r="LOD51" s="308"/>
      <c r="LOE51" s="7"/>
      <c r="LOF51" s="8"/>
      <c r="LOG51" s="10"/>
      <c r="LOH51" s="9"/>
      <c r="LOI51" s="9"/>
      <c r="LOJ51" s="9"/>
      <c r="LOK51" s="308"/>
      <c r="LOL51" s="7"/>
      <c r="LOM51" s="8"/>
      <c r="LON51" s="10"/>
      <c r="LOO51" s="9"/>
      <c r="LOP51" s="9"/>
      <c r="LOQ51" s="9"/>
      <c r="LOR51" s="308"/>
      <c r="LOS51" s="7"/>
      <c r="LOT51" s="8"/>
      <c r="LOU51" s="10"/>
      <c r="LOV51" s="9"/>
      <c r="LOW51" s="9"/>
      <c r="LOX51" s="9"/>
      <c r="LOY51" s="308"/>
      <c r="LOZ51" s="7"/>
      <c r="LPA51" s="8"/>
      <c r="LPB51" s="10"/>
      <c r="LPC51" s="9"/>
      <c r="LPD51" s="9"/>
      <c r="LPE51" s="9"/>
      <c r="LPF51" s="308"/>
      <c r="LPG51" s="7"/>
      <c r="LPH51" s="8"/>
      <c r="LPI51" s="10"/>
      <c r="LPJ51" s="9"/>
      <c r="LPK51" s="9"/>
      <c r="LPL51" s="9"/>
      <c r="LPM51" s="308"/>
      <c r="LPN51" s="7"/>
      <c r="LPO51" s="8"/>
      <c r="LPP51" s="10"/>
      <c r="LPQ51" s="9"/>
      <c r="LPR51" s="9"/>
      <c r="LPS51" s="9"/>
      <c r="LPT51" s="308"/>
      <c r="LPU51" s="7"/>
      <c r="LPV51" s="8"/>
      <c r="LPW51" s="10"/>
      <c r="LPX51" s="9"/>
      <c r="LPY51" s="9"/>
      <c r="LPZ51" s="9"/>
      <c r="LQA51" s="308"/>
      <c r="LQB51" s="7"/>
      <c r="LQC51" s="8"/>
      <c r="LQD51" s="10"/>
      <c r="LQE51" s="9"/>
      <c r="LQF51" s="9"/>
      <c r="LQG51" s="9"/>
      <c r="LQH51" s="308"/>
      <c r="LQI51" s="7"/>
      <c r="LQJ51" s="8"/>
      <c r="LQK51" s="10"/>
      <c r="LQL51" s="9"/>
      <c r="LQM51" s="9"/>
      <c r="LQN51" s="9"/>
      <c r="LQO51" s="308"/>
      <c r="LQP51" s="7"/>
      <c r="LQQ51" s="8"/>
      <c r="LQR51" s="10"/>
      <c r="LQS51" s="9"/>
      <c r="LQT51" s="9"/>
      <c r="LQU51" s="9"/>
      <c r="LQV51" s="308"/>
      <c r="LQW51" s="7"/>
      <c r="LQX51" s="8"/>
      <c r="LQY51" s="10"/>
      <c r="LQZ51" s="9"/>
      <c r="LRA51" s="9"/>
      <c r="LRB51" s="9"/>
      <c r="LRC51" s="308"/>
      <c r="LRD51" s="7"/>
      <c r="LRE51" s="8"/>
      <c r="LRF51" s="10"/>
      <c r="LRG51" s="9"/>
      <c r="LRH51" s="9"/>
      <c r="LRI51" s="9"/>
      <c r="LRJ51" s="308"/>
      <c r="LRK51" s="7"/>
      <c r="LRL51" s="8"/>
      <c r="LRM51" s="10"/>
      <c r="LRN51" s="9"/>
      <c r="LRO51" s="9"/>
      <c r="LRP51" s="9"/>
      <c r="LRQ51" s="308"/>
      <c r="LRR51" s="7"/>
      <c r="LRS51" s="8"/>
      <c r="LRT51" s="10"/>
      <c r="LRU51" s="9"/>
      <c r="LRV51" s="9"/>
      <c r="LRW51" s="9"/>
      <c r="LRX51" s="308"/>
      <c r="LRY51" s="7"/>
      <c r="LRZ51" s="8"/>
      <c r="LSA51" s="10"/>
      <c r="LSB51" s="9"/>
      <c r="LSC51" s="9"/>
      <c r="LSD51" s="9"/>
      <c r="LSE51" s="308"/>
      <c r="LSF51" s="7"/>
      <c r="LSG51" s="8"/>
      <c r="LSH51" s="10"/>
      <c r="LSI51" s="9"/>
      <c r="LSJ51" s="9"/>
      <c r="LSK51" s="9"/>
      <c r="LSL51" s="308"/>
      <c r="LSM51" s="7"/>
      <c r="LSN51" s="8"/>
      <c r="LSO51" s="10"/>
      <c r="LSP51" s="9"/>
      <c r="LSQ51" s="9"/>
      <c r="LSR51" s="9"/>
      <c r="LSS51" s="308"/>
      <c r="LST51" s="7"/>
      <c r="LSU51" s="8"/>
      <c r="LSV51" s="10"/>
      <c r="LSW51" s="9"/>
      <c r="LSX51" s="9"/>
      <c r="LSY51" s="9"/>
      <c r="LSZ51" s="308"/>
      <c r="LTA51" s="7"/>
      <c r="LTB51" s="8"/>
      <c r="LTC51" s="10"/>
      <c r="LTD51" s="9"/>
      <c r="LTE51" s="9"/>
      <c r="LTF51" s="9"/>
      <c r="LTG51" s="308"/>
      <c r="LTH51" s="7"/>
      <c r="LTI51" s="8"/>
      <c r="LTJ51" s="10"/>
      <c r="LTK51" s="9"/>
      <c r="LTL51" s="9"/>
      <c r="LTM51" s="9"/>
      <c r="LTN51" s="308"/>
      <c r="LTO51" s="7"/>
      <c r="LTP51" s="8"/>
      <c r="LTQ51" s="10"/>
      <c r="LTR51" s="9"/>
      <c r="LTS51" s="9"/>
      <c r="LTT51" s="9"/>
      <c r="LTU51" s="308"/>
      <c r="LTV51" s="7"/>
      <c r="LTW51" s="8"/>
      <c r="LTX51" s="10"/>
      <c r="LTY51" s="9"/>
      <c r="LTZ51" s="9"/>
      <c r="LUA51" s="9"/>
      <c r="LUB51" s="308"/>
      <c r="LUC51" s="7"/>
      <c r="LUD51" s="8"/>
      <c r="LUE51" s="10"/>
      <c r="LUF51" s="9"/>
      <c r="LUG51" s="9"/>
      <c r="LUH51" s="9"/>
      <c r="LUI51" s="308"/>
      <c r="LUJ51" s="7"/>
      <c r="LUK51" s="8"/>
      <c r="LUL51" s="10"/>
      <c r="LUM51" s="9"/>
      <c r="LUN51" s="9"/>
      <c r="LUO51" s="9"/>
      <c r="LUP51" s="308"/>
      <c r="LUQ51" s="7"/>
      <c r="LUR51" s="8"/>
      <c r="LUS51" s="10"/>
      <c r="LUT51" s="9"/>
      <c r="LUU51" s="9"/>
      <c r="LUV51" s="9"/>
      <c r="LUW51" s="308"/>
      <c r="LUX51" s="7"/>
      <c r="LUY51" s="8"/>
      <c r="LUZ51" s="10"/>
      <c r="LVA51" s="9"/>
      <c r="LVB51" s="9"/>
      <c r="LVC51" s="9"/>
      <c r="LVD51" s="308"/>
      <c r="LVE51" s="7"/>
      <c r="LVF51" s="8"/>
      <c r="LVG51" s="10"/>
      <c r="LVH51" s="9"/>
      <c r="LVI51" s="9"/>
      <c r="LVJ51" s="9"/>
      <c r="LVK51" s="308"/>
      <c r="LVL51" s="7"/>
      <c r="LVM51" s="8"/>
      <c r="LVN51" s="10"/>
      <c r="LVO51" s="9"/>
      <c r="LVP51" s="9"/>
      <c r="LVQ51" s="9"/>
      <c r="LVR51" s="308"/>
      <c r="LVS51" s="7"/>
      <c r="LVT51" s="8"/>
      <c r="LVU51" s="10"/>
      <c r="LVV51" s="9"/>
      <c r="LVW51" s="9"/>
      <c r="LVX51" s="9"/>
      <c r="LVY51" s="308"/>
      <c r="LVZ51" s="7"/>
      <c r="LWA51" s="8"/>
      <c r="LWB51" s="10"/>
      <c r="LWC51" s="9"/>
      <c r="LWD51" s="9"/>
      <c r="LWE51" s="9"/>
      <c r="LWF51" s="308"/>
      <c r="LWG51" s="7"/>
      <c r="LWH51" s="8"/>
      <c r="LWI51" s="10"/>
      <c r="LWJ51" s="9"/>
      <c r="LWK51" s="9"/>
      <c r="LWL51" s="9"/>
      <c r="LWM51" s="308"/>
      <c r="LWN51" s="7"/>
      <c r="LWO51" s="8"/>
      <c r="LWP51" s="10"/>
      <c r="LWQ51" s="9"/>
      <c r="LWR51" s="9"/>
      <c r="LWS51" s="9"/>
      <c r="LWT51" s="308"/>
      <c r="LWU51" s="7"/>
      <c r="LWV51" s="8"/>
      <c r="LWW51" s="10"/>
      <c r="LWX51" s="9"/>
      <c r="LWY51" s="9"/>
      <c r="LWZ51" s="9"/>
      <c r="LXA51" s="308"/>
      <c r="LXB51" s="7"/>
      <c r="LXC51" s="8"/>
      <c r="LXD51" s="10"/>
      <c r="LXE51" s="9"/>
      <c r="LXF51" s="9"/>
      <c r="LXG51" s="9"/>
      <c r="LXH51" s="308"/>
      <c r="LXI51" s="7"/>
      <c r="LXJ51" s="8"/>
      <c r="LXK51" s="10"/>
      <c r="LXL51" s="9"/>
      <c r="LXM51" s="9"/>
      <c r="LXN51" s="9"/>
      <c r="LXO51" s="308"/>
      <c r="LXP51" s="7"/>
      <c r="LXQ51" s="8"/>
      <c r="LXR51" s="10"/>
      <c r="LXS51" s="9"/>
      <c r="LXT51" s="9"/>
      <c r="LXU51" s="9"/>
      <c r="LXV51" s="308"/>
      <c r="LXW51" s="7"/>
      <c r="LXX51" s="8"/>
      <c r="LXY51" s="10"/>
      <c r="LXZ51" s="9"/>
      <c r="LYA51" s="9"/>
      <c r="LYB51" s="9"/>
      <c r="LYC51" s="308"/>
      <c r="LYD51" s="7"/>
      <c r="LYE51" s="8"/>
      <c r="LYF51" s="10"/>
      <c r="LYG51" s="9"/>
      <c r="LYH51" s="9"/>
      <c r="LYI51" s="9"/>
      <c r="LYJ51" s="308"/>
      <c r="LYK51" s="7"/>
      <c r="LYL51" s="8"/>
      <c r="LYM51" s="10"/>
      <c r="LYN51" s="9"/>
      <c r="LYO51" s="9"/>
      <c r="LYP51" s="9"/>
      <c r="LYQ51" s="308"/>
      <c r="LYR51" s="7"/>
      <c r="LYS51" s="8"/>
      <c r="LYT51" s="10"/>
      <c r="LYU51" s="9"/>
      <c r="LYV51" s="9"/>
      <c r="LYW51" s="9"/>
      <c r="LYX51" s="308"/>
      <c r="LYY51" s="7"/>
      <c r="LYZ51" s="8"/>
      <c r="LZA51" s="10"/>
      <c r="LZB51" s="9"/>
      <c r="LZC51" s="9"/>
      <c r="LZD51" s="9"/>
      <c r="LZE51" s="308"/>
      <c r="LZF51" s="7"/>
      <c r="LZG51" s="8"/>
      <c r="LZH51" s="10"/>
      <c r="LZI51" s="9"/>
      <c r="LZJ51" s="9"/>
      <c r="LZK51" s="9"/>
      <c r="LZL51" s="308"/>
      <c r="LZM51" s="7"/>
      <c r="LZN51" s="8"/>
      <c r="LZO51" s="10"/>
      <c r="LZP51" s="9"/>
      <c r="LZQ51" s="9"/>
      <c r="LZR51" s="9"/>
      <c r="LZS51" s="308"/>
      <c r="LZT51" s="7"/>
      <c r="LZU51" s="8"/>
      <c r="LZV51" s="10"/>
      <c r="LZW51" s="9"/>
      <c r="LZX51" s="9"/>
      <c r="LZY51" s="9"/>
      <c r="LZZ51" s="308"/>
      <c r="MAA51" s="7"/>
      <c r="MAB51" s="8"/>
      <c r="MAC51" s="10"/>
      <c r="MAD51" s="9"/>
      <c r="MAE51" s="9"/>
      <c r="MAF51" s="9"/>
      <c r="MAG51" s="308"/>
      <c r="MAH51" s="7"/>
      <c r="MAI51" s="8"/>
      <c r="MAJ51" s="10"/>
      <c r="MAK51" s="9"/>
      <c r="MAL51" s="9"/>
      <c r="MAM51" s="9"/>
      <c r="MAN51" s="308"/>
      <c r="MAO51" s="7"/>
      <c r="MAP51" s="8"/>
      <c r="MAQ51" s="10"/>
      <c r="MAR51" s="9"/>
      <c r="MAS51" s="9"/>
      <c r="MAT51" s="9"/>
      <c r="MAU51" s="308"/>
      <c r="MAV51" s="7"/>
      <c r="MAW51" s="8"/>
      <c r="MAX51" s="10"/>
      <c r="MAY51" s="9"/>
      <c r="MAZ51" s="9"/>
      <c r="MBA51" s="9"/>
      <c r="MBB51" s="308"/>
      <c r="MBC51" s="7"/>
      <c r="MBD51" s="8"/>
      <c r="MBE51" s="10"/>
      <c r="MBF51" s="9"/>
      <c r="MBG51" s="9"/>
      <c r="MBH51" s="9"/>
      <c r="MBI51" s="308"/>
      <c r="MBJ51" s="7"/>
      <c r="MBK51" s="8"/>
      <c r="MBL51" s="10"/>
      <c r="MBM51" s="9"/>
      <c r="MBN51" s="9"/>
      <c r="MBO51" s="9"/>
      <c r="MBP51" s="308"/>
      <c r="MBQ51" s="7"/>
      <c r="MBR51" s="8"/>
      <c r="MBS51" s="10"/>
      <c r="MBT51" s="9"/>
      <c r="MBU51" s="9"/>
      <c r="MBV51" s="9"/>
      <c r="MBW51" s="308"/>
      <c r="MBX51" s="7"/>
      <c r="MBY51" s="8"/>
      <c r="MBZ51" s="10"/>
      <c r="MCA51" s="9"/>
      <c r="MCB51" s="9"/>
      <c r="MCC51" s="9"/>
      <c r="MCD51" s="308"/>
      <c r="MCE51" s="7"/>
      <c r="MCF51" s="8"/>
      <c r="MCG51" s="10"/>
      <c r="MCH51" s="9"/>
      <c r="MCI51" s="9"/>
      <c r="MCJ51" s="9"/>
      <c r="MCK51" s="308"/>
      <c r="MCL51" s="7"/>
      <c r="MCM51" s="8"/>
      <c r="MCN51" s="10"/>
      <c r="MCO51" s="9"/>
      <c r="MCP51" s="9"/>
      <c r="MCQ51" s="9"/>
      <c r="MCR51" s="308"/>
      <c r="MCS51" s="7"/>
      <c r="MCT51" s="8"/>
      <c r="MCU51" s="10"/>
      <c r="MCV51" s="9"/>
      <c r="MCW51" s="9"/>
      <c r="MCX51" s="9"/>
      <c r="MCY51" s="308"/>
      <c r="MCZ51" s="7"/>
      <c r="MDA51" s="8"/>
      <c r="MDB51" s="10"/>
      <c r="MDC51" s="9"/>
      <c r="MDD51" s="9"/>
      <c r="MDE51" s="9"/>
      <c r="MDF51" s="308"/>
      <c r="MDG51" s="7"/>
      <c r="MDH51" s="8"/>
      <c r="MDI51" s="10"/>
      <c r="MDJ51" s="9"/>
      <c r="MDK51" s="9"/>
      <c r="MDL51" s="9"/>
      <c r="MDM51" s="308"/>
      <c r="MDN51" s="7"/>
      <c r="MDO51" s="8"/>
      <c r="MDP51" s="10"/>
      <c r="MDQ51" s="9"/>
      <c r="MDR51" s="9"/>
      <c r="MDS51" s="9"/>
      <c r="MDT51" s="308"/>
      <c r="MDU51" s="7"/>
      <c r="MDV51" s="8"/>
      <c r="MDW51" s="10"/>
      <c r="MDX51" s="9"/>
      <c r="MDY51" s="9"/>
      <c r="MDZ51" s="9"/>
      <c r="MEA51" s="308"/>
      <c r="MEB51" s="7"/>
      <c r="MEC51" s="8"/>
      <c r="MED51" s="10"/>
      <c r="MEE51" s="9"/>
      <c r="MEF51" s="9"/>
      <c r="MEG51" s="9"/>
      <c r="MEH51" s="308"/>
      <c r="MEI51" s="7"/>
      <c r="MEJ51" s="8"/>
      <c r="MEK51" s="10"/>
      <c r="MEL51" s="9"/>
      <c r="MEM51" s="9"/>
      <c r="MEN51" s="9"/>
      <c r="MEO51" s="308"/>
      <c r="MEP51" s="7"/>
      <c r="MEQ51" s="8"/>
      <c r="MER51" s="10"/>
      <c r="MES51" s="9"/>
      <c r="MET51" s="9"/>
      <c r="MEU51" s="9"/>
      <c r="MEV51" s="308"/>
      <c r="MEW51" s="7"/>
      <c r="MEX51" s="8"/>
      <c r="MEY51" s="10"/>
      <c r="MEZ51" s="9"/>
      <c r="MFA51" s="9"/>
      <c r="MFB51" s="9"/>
      <c r="MFC51" s="308"/>
      <c r="MFD51" s="7"/>
      <c r="MFE51" s="8"/>
      <c r="MFF51" s="10"/>
      <c r="MFG51" s="9"/>
      <c r="MFH51" s="9"/>
      <c r="MFI51" s="9"/>
      <c r="MFJ51" s="308"/>
      <c r="MFK51" s="7"/>
      <c r="MFL51" s="8"/>
      <c r="MFM51" s="10"/>
      <c r="MFN51" s="9"/>
      <c r="MFO51" s="9"/>
      <c r="MFP51" s="9"/>
      <c r="MFQ51" s="308"/>
      <c r="MFR51" s="7"/>
      <c r="MFS51" s="8"/>
      <c r="MFT51" s="10"/>
      <c r="MFU51" s="9"/>
      <c r="MFV51" s="9"/>
      <c r="MFW51" s="9"/>
      <c r="MFX51" s="308"/>
      <c r="MFY51" s="7"/>
      <c r="MFZ51" s="8"/>
      <c r="MGA51" s="10"/>
      <c r="MGB51" s="9"/>
      <c r="MGC51" s="9"/>
      <c r="MGD51" s="9"/>
      <c r="MGE51" s="308"/>
      <c r="MGF51" s="7"/>
      <c r="MGG51" s="8"/>
      <c r="MGH51" s="10"/>
      <c r="MGI51" s="9"/>
      <c r="MGJ51" s="9"/>
      <c r="MGK51" s="9"/>
      <c r="MGL51" s="308"/>
      <c r="MGM51" s="7"/>
      <c r="MGN51" s="8"/>
      <c r="MGO51" s="10"/>
      <c r="MGP51" s="9"/>
      <c r="MGQ51" s="9"/>
      <c r="MGR51" s="9"/>
      <c r="MGS51" s="308"/>
      <c r="MGT51" s="7"/>
      <c r="MGU51" s="8"/>
      <c r="MGV51" s="10"/>
      <c r="MGW51" s="9"/>
      <c r="MGX51" s="9"/>
      <c r="MGY51" s="9"/>
      <c r="MGZ51" s="308"/>
      <c r="MHA51" s="7"/>
      <c r="MHB51" s="8"/>
      <c r="MHC51" s="10"/>
      <c r="MHD51" s="9"/>
      <c r="MHE51" s="9"/>
      <c r="MHF51" s="9"/>
      <c r="MHG51" s="308"/>
      <c r="MHH51" s="7"/>
      <c r="MHI51" s="8"/>
      <c r="MHJ51" s="10"/>
      <c r="MHK51" s="9"/>
      <c r="MHL51" s="9"/>
      <c r="MHM51" s="9"/>
      <c r="MHN51" s="308"/>
      <c r="MHO51" s="7"/>
      <c r="MHP51" s="8"/>
      <c r="MHQ51" s="10"/>
      <c r="MHR51" s="9"/>
      <c r="MHS51" s="9"/>
      <c r="MHT51" s="9"/>
      <c r="MHU51" s="308"/>
      <c r="MHV51" s="7"/>
      <c r="MHW51" s="8"/>
      <c r="MHX51" s="10"/>
      <c r="MHY51" s="9"/>
      <c r="MHZ51" s="9"/>
      <c r="MIA51" s="9"/>
      <c r="MIB51" s="308"/>
      <c r="MIC51" s="7"/>
      <c r="MID51" s="8"/>
      <c r="MIE51" s="10"/>
      <c r="MIF51" s="9"/>
      <c r="MIG51" s="9"/>
      <c r="MIH51" s="9"/>
      <c r="MII51" s="308"/>
      <c r="MIJ51" s="7"/>
      <c r="MIK51" s="8"/>
      <c r="MIL51" s="10"/>
      <c r="MIM51" s="9"/>
      <c r="MIN51" s="9"/>
      <c r="MIO51" s="9"/>
      <c r="MIP51" s="308"/>
      <c r="MIQ51" s="7"/>
      <c r="MIR51" s="8"/>
      <c r="MIS51" s="10"/>
      <c r="MIT51" s="9"/>
      <c r="MIU51" s="9"/>
      <c r="MIV51" s="9"/>
      <c r="MIW51" s="308"/>
      <c r="MIX51" s="7"/>
      <c r="MIY51" s="8"/>
      <c r="MIZ51" s="10"/>
      <c r="MJA51" s="9"/>
      <c r="MJB51" s="9"/>
      <c r="MJC51" s="9"/>
      <c r="MJD51" s="308"/>
      <c r="MJE51" s="7"/>
      <c r="MJF51" s="8"/>
      <c r="MJG51" s="10"/>
      <c r="MJH51" s="9"/>
      <c r="MJI51" s="9"/>
      <c r="MJJ51" s="9"/>
      <c r="MJK51" s="308"/>
      <c r="MJL51" s="7"/>
      <c r="MJM51" s="8"/>
      <c r="MJN51" s="10"/>
      <c r="MJO51" s="9"/>
      <c r="MJP51" s="9"/>
      <c r="MJQ51" s="9"/>
      <c r="MJR51" s="308"/>
      <c r="MJS51" s="7"/>
      <c r="MJT51" s="8"/>
      <c r="MJU51" s="10"/>
      <c r="MJV51" s="9"/>
      <c r="MJW51" s="9"/>
      <c r="MJX51" s="9"/>
      <c r="MJY51" s="308"/>
      <c r="MJZ51" s="7"/>
      <c r="MKA51" s="8"/>
      <c r="MKB51" s="10"/>
      <c r="MKC51" s="9"/>
      <c r="MKD51" s="9"/>
      <c r="MKE51" s="9"/>
      <c r="MKF51" s="308"/>
      <c r="MKG51" s="7"/>
      <c r="MKH51" s="8"/>
      <c r="MKI51" s="10"/>
      <c r="MKJ51" s="9"/>
      <c r="MKK51" s="9"/>
      <c r="MKL51" s="9"/>
      <c r="MKM51" s="308"/>
      <c r="MKN51" s="7"/>
      <c r="MKO51" s="8"/>
      <c r="MKP51" s="10"/>
      <c r="MKQ51" s="9"/>
      <c r="MKR51" s="9"/>
      <c r="MKS51" s="9"/>
      <c r="MKT51" s="308"/>
      <c r="MKU51" s="7"/>
      <c r="MKV51" s="8"/>
      <c r="MKW51" s="10"/>
      <c r="MKX51" s="9"/>
      <c r="MKY51" s="9"/>
      <c r="MKZ51" s="9"/>
      <c r="MLA51" s="308"/>
      <c r="MLB51" s="7"/>
      <c r="MLC51" s="8"/>
      <c r="MLD51" s="10"/>
      <c r="MLE51" s="9"/>
      <c r="MLF51" s="9"/>
      <c r="MLG51" s="9"/>
      <c r="MLH51" s="308"/>
      <c r="MLI51" s="7"/>
      <c r="MLJ51" s="8"/>
      <c r="MLK51" s="10"/>
      <c r="MLL51" s="9"/>
      <c r="MLM51" s="9"/>
      <c r="MLN51" s="9"/>
      <c r="MLO51" s="308"/>
      <c r="MLP51" s="7"/>
      <c r="MLQ51" s="8"/>
      <c r="MLR51" s="10"/>
      <c r="MLS51" s="9"/>
      <c r="MLT51" s="9"/>
      <c r="MLU51" s="9"/>
      <c r="MLV51" s="308"/>
      <c r="MLW51" s="7"/>
      <c r="MLX51" s="8"/>
      <c r="MLY51" s="10"/>
      <c r="MLZ51" s="9"/>
      <c r="MMA51" s="9"/>
      <c r="MMB51" s="9"/>
      <c r="MMC51" s="308"/>
      <c r="MMD51" s="7"/>
      <c r="MME51" s="8"/>
      <c r="MMF51" s="10"/>
      <c r="MMG51" s="9"/>
      <c r="MMH51" s="9"/>
      <c r="MMI51" s="9"/>
      <c r="MMJ51" s="308"/>
      <c r="MMK51" s="7"/>
      <c r="MML51" s="8"/>
      <c r="MMM51" s="10"/>
      <c r="MMN51" s="9"/>
      <c r="MMO51" s="9"/>
      <c r="MMP51" s="9"/>
      <c r="MMQ51" s="308"/>
      <c r="MMR51" s="7"/>
      <c r="MMS51" s="8"/>
      <c r="MMT51" s="10"/>
      <c r="MMU51" s="9"/>
      <c r="MMV51" s="9"/>
      <c r="MMW51" s="9"/>
      <c r="MMX51" s="308"/>
      <c r="MMY51" s="7"/>
      <c r="MMZ51" s="8"/>
      <c r="MNA51" s="10"/>
      <c r="MNB51" s="9"/>
      <c r="MNC51" s="9"/>
      <c r="MND51" s="9"/>
      <c r="MNE51" s="308"/>
      <c r="MNF51" s="7"/>
      <c r="MNG51" s="8"/>
      <c r="MNH51" s="10"/>
      <c r="MNI51" s="9"/>
      <c r="MNJ51" s="9"/>
      <c r="MNK51" s="9"/>
      <c r="MNL51" s="308"/>
      <c r="MNM51" s="7"/>
      <c r="MNN51" s="8"/>
      <c r="MNO51" s="10"/>
      <c r="MNP51" s="9"/>
      <c r="MNQ51" s="9"/>
      <c r="MNR51" s="9"/>
      <c r="MNS51" s="308"/>
      <c r="MNT51" s="7"/>
      <c r="MNU51" s="8"/>
      <c r="MNV51" s="10"/>
      <c r="MNW51" s="9"/>
      <c r="MNX51" s="9"/>
      <c r="MNY51" s="9"/>
      <c r="MNZ51" s="308"/>
      <c r="MOA51" s="7"/>
      <c r="MOB51" s="8"/>
      <c r="MOC51" s="10"/>
      <c r="MOD51" s="9"/>
      <c r="MOE51" s="9"/>
      <c r="MOF51" s="9"/>
      <c r="MOG51" s="308"/>
      <c r="MOH51" s="7"/>
      <c r="MOI51" s="8"/>
      <c r="MOJ51" s="10"/>
      <c r="MOK51" s="9"/>
      <c r="MOL51" s="9"/>
      <c r="MOM51" s="9"/>
      <c r="MON51" s="308"/>
      <c r="MOO51" s="7"/>
      <c r="MOP51" s="8"/>
      <c r="MOQ51" s="10"/>
      <c r="MOR51" s="9"/>
      <c r="MOS51" s="9"/>
      <c r="MOT51" s="9"/>
      <c r="MOU51" s="308"/>
      <c r="MOV51" s="7"/>
      <c r="MOW51" s="8"/>
      <c r="MOX51" s="10"/>
      <c r="MOY51" s="9"/>
      <c r="MOZ51" s="9"/>
      <c r="MPA51" s="9"/>
      <c r="MPB51" s="308"/>
      <c r="MPC51" s="7"/>
      <c r="MPD51" s="8"/>
      <c r="MPE51" s="10"/>
      <c r="MPF51" s="9"/>
      <c r="MPG51" s="9"/>
      <c r="MPH51" s="9"/>
      <c r="MPI51" s="308"/>
      <c r="MPJ51" s="7"/>
      <c r="MPK51" s="8"/>
      <c r="MPL51" s="10"/>
      <c r="MPM51" s="9"/>
      <c r="MPN51" s="9"/>
      <c r="MPO51" s="9"/>
      <c r="MPP51" s="308"/>
      <c r="MPQ51" s="7"/>
      <c r="MPR51" s="8"/>
      <c r="MPS51" s="10"/>
      <c r="MPT51" s="9"/>
      <c r="MPU51" s="9"/>
      <c r="MPV51" s="9"/>
      <c r="MPW51" s="308"/>
      <c r="MPX51" s="7"/>
      <c r="MPY51" s="8"/>
      <c r="MPZ51" s="10"/>
      <c r="MQA51" s="9"/>
      <c r="MQB51" s="9"/>
      <c r="MQC51" s="9"/>
      <c r="MQD51" s="308"/>
      <c r="MQE51" s="7"/>
      <c r="MQF51" s="8"/>
      <c r="MQG51" s="10"/>
      <c r="MQH51" s="9"/>
      <c r="MQI51" s="9"/>
      <c r="MQJ51" s="9"/>
      <c r="MQK51" s="308"/>
      <c r="MQL51" s="7"/>
      <c r="MQM51" s="8"/>
      <c r="MQN51" s="10"/>
      <c r="MQO51" s="9"/>
      <c r="MQP51" s="9"/>
      <c r="MQQ51" s="9"/>
      <c r="MQR51" s="308"/>
      <c r="MQS51" s="7"/>
      <c r="MQT51" s="8"/>
      <c r="MQU51" s="10"/>
      <c r="MQV51" s="9"/>
      <c r="MQW51" s="9"/>
      <c r="MQX51" s="9"/>
      <c r="MQY51" s="308"/>
      <c r="MQZ51" s="7"/>
      <c r="MRA51" s="8"/>
      <c r="MRB51" s="10"/>
      <c r="MRC51" s="9"/>
      <c r="MRD51" s="9"/>
      <c r="MRE51" s="9"/>
      <c r="MRF51" s="308"/>
      <c r="MRG51" s="7"/>
      <c r="MRH51" s="8"/>
      <c r="MRI51" s="10"/>
      <c r="MRJ51" s="9"/>
      <c r="MRK51" s="9"/>
      <c r="MRL51" s="9"/>
      <c r="MRM51" s="308"/>
      <c r="MRN51" s="7"/>
      <c r="MRO51" s="8"/>
      <c r="MRP51" s="10"/>
      <c r="MRQ51" s="9"/>
      <c r="MRR51" s="9"/>
      <c r="MRS51" s="9"/>
      <c r="MRT51" s="308"/>
      <c r="MRU51" s="7"/>
      <c r="MRV51" s="8"/>
      <c r="MRW51" s="10"/>
      <c r="MRX51" s="9"/>
      <c r="MRY51" s="9"/>
      <c r="MRZ51" s="9"/>
      <c r="MSA51" s="308"/>
      <c r="MSB51" s="7"/>
      <c r="MSC51" s="8"/>
      <c r="MSD51" s="10"/>
      <c r="MSE51" s="9"/>
      <c r="MSF51" s="9"/>
      <c r="MSG51" s="9"/>
      <c r="MSH51" s="308"/>
      <c r="MSI51" s="7"/>
      <c r="MSJ51" s="8"/>
      <c r="MSK51" s="10"/>
      <c r="MSL51" s="9"/>
      <c r="MSM51" s="9"/>
      <c r="MSN51" s="9"/>
      <c r="MSO51" s="308"/>
      <c r="MSP51" s="7"/>
      <c r="MSQ51" s="8"/>
      <c r="MSR51" s="10"/>
      <c r="MSS51" s="9"/>
      <c r="MST51" s="9"/>
      <c r="MSU51" s="9"/>
      <c r="MSV51" s="308"/>
      <c r="MSW51" s="7"/>
      <c r="MSX51" s="8"/>
      <c r="MSY51" s="10"/>
      <c r="MSZ51" s="9"/>
      <c r="MTA51" s="9"/>
      <c r="MTB51" s="9"/>
      <c r="MTC51" s="308"/>
      <c r="MTD51" s="7"/>
      <c r="MTE51" s="8"/>
      <c r="MTF51" s="10"/>
      <c r="MTG51" s="9"/>
      <c r="MTH51" s="9"/>
      <c r="MTI51" s="9"/>
      <c r="MTJ51" s="308"/>
      <c r="MTK51" s="7"/>
      <c r="MTL51" s="8"/>
      <c r="MTM51" s="10"/>
      <c r="MTN51" s="9"/>
      <c r="MTO51" s="9"/>
      <c r="MTP51" s="9"/>
      <c r="MTQ51" s="308"/>
      <c r="MTR51" s="7"/>
      <c r="MTS51" s="8"/>
      <c r="MTT51" s="10"/>
      <c r="MTU51" s="9"/>
      <c r="MTV51" s="9"/>
      <c r="MTW51" s="9"/>
      <c r="MTX51" s="308"/>
      <c r="MTY51" s="7"/>
      <c r="MTZ51" s="8"/>
      <c r="MUA51" s="10"/>
      <c r="MUB51" s="9"/>
      <c r="MUC51" s="9"/>
      <c r="MUD51" s="9"/>
      <c r="MUE51" s="308"/>
      <c r="MUF51" s="7"/>
      <c r="MUG51" s="8"/>
      <c r="MUH51" s="10"/>
      <c r="MUI51" s="9"/>
      <c r="MUJ51" s="9"/>
      <c r="MUK51" s="9"/>
      <c r="MUL51" s="308"/>
      <c r="MUM51" s="7"/>
      <c r="MUN51" s="8"/>
      <c r="MUO51" s="10"/>
      <c r="MUP51" s="9"/>
      <c r="MUQ51" s="9"/>
      <c r="MUR51" s="9"/>
      <c r="MUS51" s="308"/>
      <c r="MUT51" s="7"/>
      <c r="MUU51" s="8"/>
      <c r="MUV51" s="10"/>
      <c r="MUW51" s="9"/>
      <c r="MUX51" s="9"/>
      <c r="MUY51" s="9"/>
      <c r="MUZ51" s="308"/>
      <c r="MVA51" s="7"/>
      <c r="MVB51" s="8"/>
      <c r="MVC51" s="10"/>
      <c r="MVD51" s="9"/>
      <c r="MVE51" s="9"/>
      <c r="MVF51" s="9"/>
      <c r="MVG51" s="308"/>
      <c r="MVH51" s="7"/>
      <c r="MVI51" s="8"/>
      <c r="MVJ51" s="10"/>
      <c r="MVK51" s="9"/>
      <c r="MVL51" s="9"/>
      <c r="MVM51" s="9"/>
      <c r="MVN51" s="308"/>
      <c r="MVO51" s="7"/>
      <c r="MVP51" s="8"/>
      <c r="MVQ51" s="10"/>
      <c r="MVR51" s="9"/>
      <c r="MVS51" s="9"/>
      <c r="MVT51" s="9"/>
      <c r="MVU51" s="308"/>
      <c r="MVV51" s="7"/>
      <c r="MVW51" s="8"/>
      <c r="MVX51" s="10"/>
      <c r="MVY51" s="9"/>
      <c r="MVZ51" s="9"/>
      <c r="MWA51" s="9"/>
      <c r="MWB51" s="308"/>
      <c r="MWC51" s="7"/>
      <c r="MWD51" s="8"/>
      <c r="MWE51" s="10"/>
      <c r="MWF51" s="9"/>
      <c r="MWG51" s="9"/>
      <c r="MWH51" s="9"/>
      <c r="MWI51" s="308"/>
      <c r="MWJ51" s="7"/>
      <c r="MWK51" s="8"/>
      <c r="MWL51" s="10"/>
      <c r="MWM51" s="9"/>
      <c r="MWN51" s="9"/>
      <c r="MWO51" s="9"/>
      <c r="MWP51" s="308"/>
      <c r="MWQ51" s="7"/>
      <c r="MWR51" s="8"/>
      <c r="MWS51" s="10"/>
      <c r="MWT51" s="9"/>
      <c r="MWU51" s="9"/>
      <c r="MWV51" s="9"/>
      <c r="MWW51" s="308"/>
      <c r="MWX51" s="7"/>
      <c r="MWY51" s="8"/>
      <c r="MWZ51" s="10"/>
      <c r="MXA51" s="9"/>
      <c r="MXB51" s="9"/>
      <c r="MXC51" s="9"/>
      <c r="MXD51" s="308"/>
      <c r="MXE51" s="7"/>
      <c r="MXF51" s="8"/>
      <c r="MXG51" s="10"/>
      <c r="MXH51" s="9"/>
      <c r="MXI51" s="9"/>
      <c r="MXJ51" s="9"/>
      <c r="MXK51" s="308"/>
      <c r="MXL51" s="7"/>
      <c r="MXM51" s="8"/>
      <c r="MXN51" s="10"/>
      <c r="MXO51" s="9"/>
      <c r="MXP51" s="9"/>
      <c r="MXQ51" s="9"/>
      <c r="MXR51" s="308"/>
      <c r="MXS51" s="7"/>
      <c r="MXT51" s="8"/>
      <c r="MXU51" s="10"/>
      <c r="MXV51" s="9"/>
      <c r="MXW51" s="9"/>
      <c r="MXX51" s="9"/>
      <c r="MXY51" s="308"/>
      <c r="MXZ51" s="7"/>
      <c r="MYA51" s="8"/>
      <c r="MYB51" s="10"/>
      <c r="MYC51" s="9"/>
      <c r="MYD51" s="9"/>
      <c r="MYE51" s="9"/>
      <c r="MYF51" s="308"/>
      <c r="MYG51" s="7"/>
      <c r="MYH51" s="8"/>
      <c r="MYI51" s="10"/>
      <c r="MYJ51" s="9"/>
      <c r="MYK51" s="9"/>
      <c r="MYL51" s="9"/>
      <c r="MYM51" s="308"/>
      <c r="MYN51" s="7"/>
      <c r="MYO51" s="8"/>
      <c r="MYP51" s="10"/>
      <c r="MYQ51" s="9"/>
      <c r="MYR51" s="9"/>
      <c r="MYS51" s="9"/>
      <c r="MYT51" s="308"/>
      <c r="MYU51" s="7"/>
      <c r="MYV51" s="8"/>
      <c r="MYW51" s="10"/>
      <c r="MYX51" s="9"/>
      <c r="MYY51" s="9"/>
      <c r="MYZ51" s="9"/>
      <c r="MZA51" s="308"/>
      <c r="MZB51" s="7"/>
      <c r="MZC51" s="8"/>
      <c r="MZD51" s="10"/>
      <c r="MZE51" s="9"/>
      <c r="MZF51" s="9"/>
      <c r="MZG51" s="9"/>
      <c r="MZH51" s="308"/>
      <c r="MZI51" s="7"/>
      <c r="MZJ51" s="8"/>
      <c r="MZK51" s="10"/>
      <c r="MZL51" s="9"/>
      <c r="MZM51" s="9"/>
      <c r="MZN51" s="9"/>
      <c r="MZO51" s="308"/>
      <c r="MZP51" s="7"/>
      <c r="MZQ51" s="8"/>
      <c r="MZR51" s="10"/>
      <c r="MZS51" s="9"/>
      <c r="MZT51" s="9"/>
      <c r="MZU51" s="9"/>
      <c r="MZV51" s="308"/>
      <c r="MZW51" s="7"/>
      <c r="MZX51" s="8"/>
      <c r="MZY51" s="10"/>
      <c r="MZZ51" s="9"/>
      <c r="NAA51" s="9"/>
      <c r="NAB51" s="9"/>
      <c r="NAC51" s="308"/>
      <c r="NAD51" s="7"/>
      <c r="NAE51" s="8"/>
      <c r="NAF51" s="10"/>
      <c r="NAG51" s="9"/>
      <c r="NAH51" s="9"/>
      <c r="NAI51" s="9"/>
      <c r="NAJ51" s="308"/>
      <c r="NAK51" s="7"/>
      <c r="NAL51" s="8"/>
      <c r="NAM51" s="10"/>
      <c r="NAN51" s="9"/>
      <c r="NAO51" s="9"/>
      <c r="NAP51" s="9"/>
      <c r="NAQ51" s="308"/>
      <c r="NAR51" s="7"/>
      <c r="NAS51" s="8"/>
      <c r="NAT51" s="10"/>
      <c r="NAU51" s="9"/>
      <c r="NAV51" s="9"/>
      <c r="NAW51" s="9"/>
      <c r="NAX51" s="308"/>
      <c r="NAY51" s="7"/>
      <c r="NAZ51" s="8"/>
      <c r="NBA51" s="10"/>
      <c r="NBB51" s="9"/>
      <c r="NBC51" s="9"/>
      <c r="NBD51" s="9"/>
      <c r="NBE51" s="308"/>
      <c r="NBF51" s="7"/>
      <c r="NBG51" s="8"/>
      <c r="NBH51" s="10"/>
      <c r="NBI51" s="9"/>
      <c r="NBJ51" s="9"/>
      <c r="NBK51" s="9"/>
      <c r="NBL51" s="308"/>
      <c r="NBM51" s="7"/>
      <c r="NBN51" s="8"/>
      <c r="NBO51" s="10"/>
      <c r="NBP51" s="9"/>
      <c r="NBQ51" s="9"/>
      <c r="NBR51" s="9"/>
      <c r="NBS51" s="308"/>
      <c r="NBT51" s="7"/>
      <c r="NBU51" s="8"/>
      <c r="NBV51" s="10"/>
      <c r="NBW51" s="9"/>
      <c r="NBX51" s="9"/>
      <c r="NBY51" s="9"/>
      <c r="NBZ51" s="308"/>
      <c r="NCA51" s="7"/>
      <c r="NCB51" s="8"/>
      <c r="NCC51" s="10"/>
      <c r="NCD51" s="9"/>
      <c r="NCE51" s="9"/>
      <c r="NCF51" s="9"/>
      <c r="NCG51" s="308"/>
      <c r="NCH51" s="7"/>
      <c r="NCI51" s="8"/>
      <c r="NCJ51" s="10"/>
      <c r="NCK51" s="9"/>
      <c r="NCL51" s="9"/>
      <c r="NCM51" s="9"/>
      <c r="NCN51" s="308"/>
      <c r="NCO51" s="7"/>
      <c r="NCP51" s="8"/>
      <c r="NCQ51" s="10"/>
      <c r="NCR51" s="9"/>
      <c r="NCS51" s="9"/>
      <c r="NCT51" s="9"/>
      <c r="NCU51" s="308"/>
      <c r="NCV51" s="7"/>
      <c r="NCW51" s="8"/>
      <c r="NCX51" s="10"/>
      <c r="NCY51" s="9"/>
      <c r="NCZ51" s="9"/>
      <c r="NDA51" s="9"/>
      <c r="NDB51" s="308"/>
      <c r="NDC51" s="7"/>
      <c r="NDD51" s="8"/>
      <c r="NDE51" s="10"/>
      <c r="NDF51" s="9"/>
      <c r="NDG51" s="9"/>
      <c r="NDH51" s="9"/>
      <c r="NDI51" s="308"/>
      <c r="NDJ51" s="7"/>
      <c r="NDK51" s="8"/>
      <c r="NDL51" s="10"/>
      <c r="NDM51" s="9"/>
      <c r="NDN51" s="9"/>
      <c r="NDO51" s="9"/>
      <c r="NDP51" s="308"/>
      <c r="NDQ51" s="7"/>
      <c r="NDR51" s="8"/>
      <c r="NDS51" s="10"/>
      <c r="NDT51" s="9"/>
      <c r="NDU51" s="9"/>
      <c r="NDV51" s="9"/>
      <c r="NDW51" s="308"/>
      <c r="NDX51" s="7"/>
      <c r="NDY51" s="8"/>
      <c r="NDZ51" s="10"/>
      <c r="NEA51" s="9"/>
      <c r="NEB51" s="9"/>
      <c r="NEC51" s="9"/>
      <c r="NED51" s="308"/>
      <c r="NEE51" s="7"/>
      <c r="NEF51" s="8"/>
      <c r="NEG51" s="10"/>
      <c r="NEH51" s="9"/>
      <c r="NEI51" s="9"/>
      <c r="NEJ51" s="9"/>
      <c r="NEK51" s="308"/>
      <c r="NEL51" s="7"/>
      <c r="NEM51" s="8"/>
      <c r="NEN51" s="10"/>
      <c r="NEO51" s="9"/>
      <c r="NEP51" s="9"/>
      <c r="NEQ51" s="9"/>
      <c r="NER51" s="308"/>
      <c r="NES51" s="7"/>
      <c r="NET51" s="8"/>
      <c r="NEU51" s="10"/>
      <c r="NEV51" s="9"/>
      <c r="NEW51" s="9"/>
      <c r="NEX51" s="9"/>
      <c r="NEY51" s="308"/>
      <c r="NEZ51" s="7"/>
      <c r="NFA51" s="8"/>
      <c r="NFB51" s="10"/>
      <c r="NFC51" s="9"/>
      <c r="NFD51" s="9"/>
      <c r="NFE51" s="9"/>
      <c r="NFF51" s="308"/>
      <c r="NFG51" s="7"/>
      <c r="NFH51" s="8"/>
      <c r="NFI51" s="10"/>
      <c r="NFJ51" s="9"/>
      <c r="NFK51" s="9"/>
      <c r="NFL51" s="9"/>
      <c r="NFM51" s="308"/>
      <c r="NFN51" s="7"/>
      <c r="NFO51" s="8"/>
      <c r="NFP51" s="10"/>
      <c r="NFQ51" s="9"/>
      <c r="NFR51" s="9"/>
      <c r="NFS51" s="9"/>
      <c r="NFT51" s="308"/>
      <c r="NFU51" s="7"/>
      <c r="NFV51" s="8"/>
      <c r="NFW51" s="10"/>
      <c r="NFX51" s="9"/>
      <c r="NFY51" s="9"/>
      <c r="NFZ51" s="9"/>
      <c r="NGA51" s="308"/>
      <c r="NGB51" s="7"/>
      <c r="NGC51" s="8"/>
      <c r="NGD51" s="10"/>
      <c r="NGE51" s="9"/>
      <c r="NGF51" s="9"/>
      <c r="NGG51" s="9"/>
      <c r="NGH51" s="308"/>
      <c r="NGI51" s="7"/>
      <c r="NGJ51" s="8"/>
      <c r="NGK51" s="10"/>
      <c r="NGL51" s="9"/>
      <c r="NGM51" s="9"/>
      <c r="NGN51" s="9"/>
      <c r="NGO51" s="308"/>
      <c r="NGP51" s="7"/>
      <c r="NGQ51" s="8"/>
      <c r="NGR51" s="10"/>
      <c r="NGS51" s="9"/>
      <c r="NGT51" s="9"/>
      <c r="NGU51" s="9"/>
      <c r="NGV51" s="308"/>
      <c r="NGW51" s="7"/>
      <c r="NGX51" s="8"/>
      <c r="NGY51" s="10"/>
      <c r="NGZ51" s="9"/>
      <c r="NHA51" s="9"/>
      <c r="NHB51" s="9"/>
      <c r="NHC51" s="308"/>
      <c r="NHD51" s="7"/>
      <c r="NHE51" s="8"/>
      <c r="NHF51" s="10"/>
      <c r="NHG51" s="9"/>
      <c r="NHH51" s="9"/>
      <c r="NHI51" s="9"/>
      <c r="NHJ51" s="308"/>
      <c r="NHK51" s="7"/>
      <c r="NHL51" s="8"/>
      <c r="NHM51" s="10"/>
      <c r="NHN51" s="9"/>
      <c r="NHO51" s="9"/>
      <c r="NHP51" s="9"/>
      <c r="NHQ51" s="308"/>
      <c r="NHR51" s="7"/>
      <c r="NHS51" s="8"/>
      <c r="NHT51" s="10"/>
      <c r="NHU51" s="9"/>
      <c r="NHV51" s="9"/>
      <c r="NHW51" s="9"/>
      <c r="NHX51" s="308"/>
      <c r="NHY51" s="7"/>
      <c r="NHZ51" s="8"/>
      <c r="NIA51" s="10"/>
      <c r="NIB51" s="9"/>
      <c r="NIC51" s="9"/>
      <c r="NID51" s="9"/>
      <c r="NIE51" s="308"/>
      <c r="NIF51" s="7"/>
      <c r="NIG51" s="8"/>
      <c r="NIH51" s="10"/>
      <c r="NII51" s="9"/>
      <c r="NIJ51" s="9"/>
      <c r="NIK51" s="9"/>
      <c r="NIL51" s="308"/>
      <c r="NIM51" s="7"/>
      <c r="NIN51" s="8"/>
      <c r="NIO51" s="10"/>
      <c r="NIP51" s="9"/>
      <c r="NIQ51" s="9"/>
      <c r="NIR51" s="9"/>
      <c r="NIS51" s="308"/>
      <c r="NIT51" s="7"/>
      <c r="NIU51" s="8"/>
      <c r="NIV51" s="10"/>
      <c r="NIW51" s="9"/>
      <c r="NIX51" s="9"/>
      <c r="NIY51" s="9"/>
      <c r="NIZ51" s="308"/>
      <c r="NJA51" s="7"/>
      <c r="NJB51" s="8"/>
      <c r="NJC51" s="10"/>
      <c r="NJD51" s="9"/>
      <c r="NJE51" s="9"/>
      <c r="NJF51" s="9"/>
      <c r="NJG51" s="308"/>
      <c r="NJH51" s="7"/>
      <c r="NJI51" s="8"/>
      <c r="NJJ51" s="10"/>
      <c r="NJK51" s="9"/>
      <c r="NJL51" s="9"/>
      <c r="NJM51" s="9"/>
      <c r="NJN51" s="308"/>
      <c r="NJO51" s="7"/>
      <c r="NJP51" s="8"/>
      <c r="NJQ51" s="10"/>
      <c r="NJR51" s="9"/>
      <c r="NJS51" s="9"/>
      <c r="NJT51" s="9"/>
      <c r="NJU51" s="308"/>
      <c r="NJV51" s="7"/>
      <c r="NJW51" s="8"/>
      <c r="NJX51" s="10"/>
      <c r="NJY51" s="9"/>
      <c r="NJZ51" s="9"/>
      <c r="NKA51" s="9"/>
      <c r="NKB51" s="308"/>
      <c r="NKC51" s="7"/>
      <c r="NKD51" s="8"/>
      <c r="NKE51" s="10"/>
      <c r="NKF51" s="9"/>
      <c r="NKG51" s="9"/>
      <c r="NKH51" s="9"/>
      <c r="NKI51" s="308"/>
      <c r="NKJ51" s="7"/>
      <c r="NKK51" s="8"/>
      <c r="NKL51" s="10"/>
      <c r="NKM51" s="9"/>
      <c r="NKN51" s="9"/>
      <c r="NKO51" s="9"/>
      <c r="NKP51" s="308"/>
      <c r="NKQ51" s="7"/>
      <c r="NKR51" s="8"/>
      <c r="NKS51" s="10"/>
      <c r="NKT51" s="9"/>
      <c r="NKU51" s="9"/>
      <c r="NKV51" s="9"/>
      <c r="NKW51" s="308"/>
      <c r="NKX51" s="7"/>
      <c r="NKY51" s="8"/>
      <c r="NKZ51" s="10"/>
      <c r="NLA51" s="9"/>
      <c r="NLB51" s="9"/>
      <c r="NLC51" s="9"/>
      <c r="NLD51" s="308"/>
      <c r="NLE51" s="7"/>
      <c r="NLF51" s="8"/>
      <c r="NLG51" s="10"/>
      <c r="NLH51" s="9"/>
      <c r="NLI51" s="9"/>
      <c r="NLJ51" s="9"/>
      <c r="NLK51" s="308"/>
      <c r="NLL51" s="7"/>
      <c r="NLM51" s="8"/>
      <c r="NLN51" s="10"/>
      <c r="NLO51" s="9"/>
      <c r="NLP51" s="9"/>
      <c r="NLQ51" s="9"/>
      <c r="NLR51" s="308"/>
      <c r="NLS51" s="7"/>
      <c r="NLT51" s="8"/>
      <c r="NLU51" s="10"/>
      <c r="NLV51" s="9"/>
      <c r="NLW51" s="9"/>
      <c r="NLX51" s="9"/>
      <c r="NLY51" s="308"/>
      <c r="NLZ51" s="7"/>
      <c r="NMA51" s="8"/>
      <c r="NMB51" s="10"/>
      <c r="NMC51" s="9"/>
      <c r="NMD51" s="9"/>
      <c r="NME51" s="9"/>
      <c r="NMF51" s="308"/>
      <c r="NMG51" s="7"/>
      <c r="NMH51" s="8"/>
      <c r="NMI51" s="10"/>
      <c r="NMJ51" s="9"/>
      <c r="NMK51" s="9"/>
      <c r="NML51" s="9"/>
      <c r="NMM51" s="308"/>
      <c r="NMN51" s="7"/>
      <c r="NMO51" s="8"/>
      <c r="NMP51" s="10"/>
      <c r="NMQ51" s="9"/>
      <c r="NMR51" s="9"/>
      <c r="NMS51" s="9"/>
      <c r="NMT51" s="308"/>
      <c r="NMU51" s="7"/>
      <c r="NMV51" s="8"/>
      <c r="NMW51" s="10"/>
      <c r="NMX51" s="9"/>
      <c r="NMY51" s="9"/>
      <c r="NMZ51" s="9"/>
      <c r="NNA51" s="308"/>
      <c r="NNB51" s="7"/>
      <c r="NNC51" s="8"/>
      <c r="NND51" s="10"/>
      <c r="NNE51" s="9"/>
      <c r="NNF51" s="9"/>
      <c r="NNG51" s="9"/>
      <c r="NNH51" s="308"/>
      <c r="NNI51" s="7"/>
      <c r="NNJ51" s="8"/>
      <c r="NNK51" s="10"/>
      <c r="NNL51" s="9"/>
      <c r="NNM51" s="9"/>
      <c r="NNN51" s="9"/>
      <c r="NNO51" s="308"/>
      <c r="NNP51" s="7"/>
      <c r="NNQ51" s="8"/>
      <c r="NNR51" s="10"/>
      <c r="NNS51" s="9"/>
      <c r="NNT51" s="9"/>
      <c r="NNU51" s="9"/>
      <c r="NNV51" s="308"/>
      <c r="NNW51" s="7"/>
      <c r="NNX51" s="8"/>
      <c r="NNY51" s="10"/>
      <c r="NNZ51" s="9"/>
      <c r="NOA51" s="9"/>
      <c r="NOB51" s="9"/>
      <c r="NOC51" s="308"/>
      <c r="NOD51" s="7"/>
      <c r="NOE51" s="8"/>
      <c r="NOF51" s="10"/>
      <c r="NOG51" s="9"/>
      <c r="NOH51" s="9"/>
      <c r="NOI51" s="9"/>
      <c r="NOJ51" s="308"/>
      <c r="NOK51" s="7"/>
      <c r="NOL51" s="8"/>
      <c r="NOM51" s="10"/>
      <c r="NON51" s="9"/>
      <c r="NOO51" s="9"/>
      <c r="NOP51" s="9"/>
      <c r="NOQ51" s="308"/>
      <c r="NOR51" s="7"/>
      <c r="NOS51" s="8"/>
      <c r="NOT51" s="10"/>
      <c r="NOU51" s="9"/>
      <c r="NOV51" s="9"/>
      <c r="NOW51" s="9"/>
      <c r="NOX51" s="308"/>
      <c r="NOY51" s="7"/>
      <c r="NOZ51" s="8"/>
      <c r="NPA51" s="10"/>
      <c r="NPB51" s="9"/>
      <c r="NPC51" s="9"/>
      <c r="NPD51" s="9"/>
      <c r="NPE51" s="308"/>
      <c r="NPF51" s="7"/>
      <c r="NPG51" s="8"/>
      <c r="NPH51" s="10"/>
      <c r="NPI51" s="9"/>
      <c r="NPJ51" s="9"/>
      <c r="NPK51" s="9"/>
      <c r="NPL51" s="308"/>
      <c r="NPM51" s="7"/>
      <c r="NPN51" s="8"/>
      <c r="NPO51" s="10"/>
      <c r="NPP51" s="9"/>
      <c r="NPQ51" s="9"/>
      <c r="NPR51" s="9"/>
      <c r="NPS51" s="308"/>
      <c r="NPT51" s="7"/>
      <c r="NPU51" s="8"/>
      <c r="NPV51" s="10"/>
      <c r="NPW51" s="9"/>
      <c r="NPX51" s="9"/>
      <c r="NPY51" s="9"/>
      <c r="NPZ51" s="308"/>
      <c r="NQA51" s="7"/>
      <c r="NQB51" s="8"/>
      <c r="NQC51" s="10"/>
      <c r="NQD51" s="9"/>
      <c r="NQE51" s="9"/>
      <c r="NQF51" s="9"/>
      <c r="NQG51" s="308"/>
      <c r="NQH51" s="7"/>
      <c r="NQI51" s="8"/>
      <c r="NQJ51" s="10"/>
      <c r="NQK51" s="9"/>
      <c r="NQL51" s="9"/>
      <c r="NQM51" s="9"/>
      <c r="NQN51" s="308"/>
      <c r="NQO51" s="7"/>
      <c r="NQP51" s="8"/>
      <c r="NQQ51" s="10"/>
      <c r="NQR51" s="9"/>
      <c r="NQS51" s="9"/>
      <c r="NQT51" s="9"/>
      <c r="NQU51" s="308"/>
      <c r="NQV51" s="7"/>
      <c r="NQW51" s="8"/>
      <c r="NQX51" s="10"/>
      <c r="NQY51" s="9"/>
      <c r="NQZ51" s="9"/>
      <c r="NRA51" s="9"/>
      <c r="NRB51" s="308"/>
      <c r="NRC51" s="7"/>
      <c r="NRD51" s="8"/>
      <c r="NRE51" s="10"/>
      <c r="NRF51" s="9"/>
      <c r="NRG51" s="9"/>
      <c r="NRH51" s="9"/>
      <c r="NRI51" s="308"/>
      <c r="NRJ51" s="7"/>
      <c r="NRK51" s="8"/>
      <c r="NRL51" s="10"/>
      <c r="NRM51" s="9"/>
      <c r="NRN51" s="9"/>
      <c r="NRO51" s="9"/>
      <c r="NRP51" s="308"/>
      <c r="NRQ51" s="7"/>
      <c r="NRR51" s="8"/>
      <c r="NRS51" s="10"/>
      <c r="NRT51" s="9"/>
      <c r="NRU51" s="9"/>
      <c r="NRV51" s="9"/>
      <c r="NRW51" s="308"/>
      <c r="NRX51" s="7"/>
      <c r="NRY51" s="8"/>
      <c r="NRZ51" s="10"/>
      <c r="NSA51" s="9"/>
      <c r="NSB51" s="9"/>
      <c r="NSC51" s="9"/>
      <c r="NSD51" s="308"/>
      <c r="NSE51" s="7"/>
      <c r="NSF51" s="8"/>
      <c r="NSG51" s="10"/>
      <c r="NSH51" s="9"/>
      <c r="NSI51" s="9"/>
      <c r="NSJ51" s="9"/>
      <c r="NSK51" s="308"/>
      <c r="NSL51" s="7"/>
      <c r="NSM51" s="8"/>
      <c r="NSN51" s="10"/>
      <c r="NSO51" s="9"/>
      <c r="NSP51" s="9"/>
      <c r="NSQ51" s="9"/>
      <c r="NSR51" s="308"/>
      <c r="NSS51" s="7"/>
      <c r="NST51" s="8"/>
      <c r="NSU51" s="10"/>
      <c r="NSV51" s="9"/>
      <c r="NSW51" s="9"/>
      <c r="NSX51" s="9"/>
      <c r="NSY51" s="308"/>
      <c r="NSZ51" s="7"/>
      <c r="NTA51" s="8"/>
      <c r="NTB51" s="10"/>
      <c r="NTC51" s="9"/>
      <c r="NTD51" s="9"/>
      <c r="NTE51" s="9"/>
      <c r="NTF51" s="308"/>
      <c r="NTG51" s="7"/>
      <c r="NTH51" s="8"/>
      <c r="NTI51" s="10"/>
      <c r="NTJ51" s="9"/>
      <c r="NTK51" s="9"/>
      <c r="NTL51" s="9"/>
      <c r="NTM51" s="308"/>
      <c r="NTN51" s="7"/>
      <c r="NTO51" s="8"/>
      <c r="NTP51" s="10"/>
      <c r="NTQ51" s="9"/>
      <c r="NTR51" s="9"/>
      <c r="NTS51" s="9"/>
      <c r="NTT51" s="308"/>
      <c r="NTU51" s="7"/>
      <c r="NTV51" s="8"/>
      <c r="NTW51" s="10"/>
      <c r="NTX51" s="9"/>
      <c r="NTY51" s="9"/>
      <c r="NTZ51" s="9"/>
      <c r="NUA51" s="308"/>
      <c r="NUB51" s="7"/>
      <c r="NUC51" s="8"/>
      <c r="NUD51" s="10"/>
      <c r="NUE51" s="9"/>
      <c r="NUF51" s="9"/>
      <c r="NUG51" s="9"/>
      <c r="NUH51" s="308"/>
      <c r="NUI51" s="7"/>
      <c r="NUJ51" s="8"/>
      <c r="NUK51" s="10"/>
      <c r="NUL51" s="9"/>
      <c r="NUM51" s="9"/>
      <c r="NUN51" s="9"/>
      <c r="NUO51" s="308"/>
      <c r="NUP51" s="7"/>
      <c r="NUQ51" s="8"/>
      <c r="NUR51" s="10"/>
      <c r="NUS51" s="9"/>
      <c r="NUT51" s="9"/>
      <c r="NUU51" s="9"/>
      <c r="NUV51" s="308"/>
      <c r="NUW51" s="7"/>
      <c r="NUX51" s="8"/>
      <c r="NUY51" s="10"/>
      <c r="NUZ51" s="9"/>
      <c r="NVA51" s="9"/>
      <c r="NVB51" s="9"/>
      <c r="NVC51" s="308"/>
      <c r="NVD51" s="7"/>
      <c r="NVE51" s="8"/>
      <c r="NVF51" s="10"/>
      <c r="NVG51" s="9"/>
      <c r="NVH51" s="9"/>
      <c r="NVI51" s="9"/>
      <c r="NVJ51" s="308"/>
      <c r="NVK51" s="7"/>
      <c r="NVL51" s="8"/>
      <c r="NVM51" s="10"/>
      <c r="NVN51" s="9"/>
      <c r="NVO51" s="9"/>
      <c r="NVP51" s="9"/>
      <c r="NVQ51" s="308"/>
      <c r="NVR51" s="7"/>
      <c r="NVS51" s="8"/>
      <c r="NVT51" s="10"/>
      <c r="NVU51" s="9"/>
      <c r="NVV51" s="9"/>
      <c r="NVW51" s="9"/>
      <c r="NVX51" s="308"/>
      <c r="NVY51" s="7"/>
      <c r="NVZ51" s="8"/>
      <c r="NWA51" s="10"/>
      <c r="NWB51" s="9"/>
      <c r="NWC51" s="9"/>
      <c r="NWD51" s="9"/>
      <c r="NWE51" s="308"/>
      <c r="NWF51" s="7"/>
      <c r="NWG51" s="8"/>
      <c r="NWH51" s="10"/>
      <c r="NWI51" s="9"/>
      <c r="NWJ51" s="9"/>
      <c r="NWK51" s="9"/>
      <c r="NWL51" s="308"/>
      <c r="NWM51" s="7"/>
      <c r="NWN51" s="8"/>
      <c r="NWO51" s="10"/>
      <c r="NWP51" s="9"/>
      <c r="NWQ51" s="9"/>
      <c r="NWR51" s="9"/>
      <c r="NWS51" s="308"/>
      <c r="NWT51" s="7"/>
      <c r="NWU51" s="8"/>
      <c r="NWV51" s="10"/>
      <c r="NWW51" s="9"/>
      <c r="NWX51" s="9"/>
      <c r="NWY51" s="9"/>
      <c r="NWZ51" s="308"/>
      <c r="NXA51" s="7"/>
      <c r="NXB51" s="8"/>
      <c r="NXC51" s="10"/>
      <c r="NXD51" s="9"/>
      <c r="NXE51" s="9"/>
      <c r="NXF51" s="9"/>
      <c r="NXG51" s="308"/>
      <c r="NXH51" s="7"/>
      <c r="NXI51" s="8"/>
      <c r="NXJ51" s="10"/>
      <c r="NXK51" s="9"/>
      <c r="NXL51" s="9"/>
      <c r="NXM51" s="9"/>
      <c r="NXN51" s="308"/>
      <c r="NXO51" s="7"/>
      <c r="NXP51" s="8"/>
      <c r="NXQ51" s="10"/>
      <c r="NXR51" s="9"/>
      <c r="NXS51" s="9"/>
      <c r="NXT51" s="9"/>
      <c r="NXU51" s="308"/>
      <c r="NXV51" s="7"/>
      <c r="NXW51" s="8"/>
      <c r="NXX51" s="10"/>
      <c r="NXY51" s="9"/>
      <c r="NXZ51" s="9"/>
      <c r="NYA51" s="9"/>
      <c r="NYB51" s="308"/>
      <c r="NYC51" s="7"/>
      <c r="NYD51" s="8"/>
      <c r="NYE51" s="10"/>
      <c r="NYF51" s="9"/>
      <c r="NYG51" s="9"/>
      <c r="NYH51" s="9"/>
      <c r="NYI51" s="308"/>
      <c r="NYJ51" s="7"/>
      <c r="NYK51" s="8"/>
      <c r="NYL51" s="10"/>
      <c r="NYM51" s="9"/>
      <c r="NYN51" s="9"/>
      <c r="NYO51" s="9"/>
      <c r="NYP51" s="308"/>
      <c r="NYQ51" s="7"/>
      <c r="NYR51" s="8"/>
      <c r="NYS51" s="10"/>
      <c r="NYT51" s="9"/>
      <c r="NYU51" s="9"/>
      <c r="NYV51" s="9"/>
      <c r="NYW51" s="308"/>
      <c r="NYX51" s="7"/>
      <c r="NYY51" s="8"/>
      <c r="NYZ51" s="10"/>
      <c r="NZA51" s="9"/>
      <c r="NZB51" s="9"/>
      <c r="NZC51" s="9"/>
      <c r="NZD51" s="308"/>
      <c r="NZE51" s="7"/>
      <c r="NZF51" s="8"/>
      <c r="NZG51" s="10"/>
      <c r="NZH51" s="9"/>
      <c r="NZI51" s="9"/>
      <c r="NZJ51" s="9"/>
      <c r="NZK51" s="308"/>
      <c r="NZL51" s="7"/>
      <c r="NZM51" s="8"/>
      <c r="NZN51" s="10"/>
      <c r="NZO51" s="9"/>
      <c r="NZP51" s="9"/>
      <c r="NZQ51" s="9"/>
      <c r="NZR51" s="308"/>
      <c r="NZS51" s="7"/>
      <c r="NZT51" s="8"/>
      <c r="NZU51" s="10"/>
      <c r="NZV51" s="9"/>
      <c r="NZW51" s="9"/>
      <c r="NZX51" s="9"/>
      <c r="NZY51" s="308"/>
      <c r="NZZ51" s="7"/>
      <c r="OAA51" s="8"/>
      <c r="OAB51" s="10"/>
      <c r="OAC51" s="9"/>
      <c r="OAD51" s="9"/>
      <c r="OAE51" s="9"/>
      <c r="OAF51" s="308"/>
      <c r="OAG51" s="7"/>
      <c r="OAH51" s="8"/>
      <c r="OAI51" s="10"/>
      <c r="OAJ51" s="9"/>
      <c r="OAK51" s="9"/>
      <c r="OAL51" s="9"/>
      <c r="OAM51" s="308"/>
      <c r="OAN51" s="7"/>
      <c r="OAO51" s="8"/>
      <c r="OAP51" s="10"/>
      <c r="OAQ51" s="9"/>
      <c r="OAR51" s="9"/>
      <c r="OAS51" s="9"/>
      <c r="OAT51" s="308"/>
      <c r="OAU51" s="7"/>
      <c r="OAV51" s="8"/>
      <c r="OAW51" s="10"/>
      <c r="OAX51" s="9"/>
      <c r="OAY51" s="9"/>
      <c r="OAZ51" s="9"/>
      <c r="OBA51" s="308"/>
      <c r="OBB51" s="7"/>
      <c r="OBC51" s="8"/>
      <c r="OBD51" s="10"/>
      <c r="OBE51" s="9"/>
      <c r="OBF51" s="9"/>
      <c r="OBG51" s="9"/>
      <c r="OBH51" s="308"/>
      <c r="OBI51" s="7"/>
      <c r="OBJ51" s="8"/>
      <c r="OBK51" s="10"/>
      <c r="OBL51" s="9"/>
      <c r="OBM51" s="9"/>
      <c r="OBN51" s="9"/>
      <c r="OBO51" s="308"/>
      <c r="OBP51" s="7"/>
      <c r="OBQ51" s="8"/>
      <c r="OBR51" s="10"/>
      <c r="OBS51" s="9"/>
      <c r="OBT51" s="9"/>
      <c r="OBU51" s="9"/>
      <c r="OBV51" s="308"/>
      <c r="OBW51" s="7"/>
      <c r="OBX51" s="8"/>
      <c r="OBY51" s="10"/>
      <c r="OBZ51" s="9"/>
      <c r="OCA51" s="9"/>
      <c r="OCB51" s="9"/>
      <c r="OCC51" s="308"/>
      <c r="OCD51" s="7"/>
      <c r="OCE51" s="8"/>
      <c r="OCF51" s="10"/>
      <c r="OCG51" s="9"/>
      <c r="OCH51" s="9"/>
      <c r="OCI51" s="9"/>
      <c r="OCJ51" s="308"/>
      <c r="OCK51" s="7"/>
      <c r="OCL51" s="8"/>
      <c r="OCM51" s="10"/>
      <c r="OCN51" s="9"/>
      <c r="OCO51" s="9"/>
      <c r="OCP51" s="9"/>
      <c r="OCQ51" s="308"/>
      <c r="OCR51" s="7"/>
      <c r="OCS51" s="8"/>
      <c r="OCT51" s="10"/>
      <c r="OCU51" s="9"/>
      <c r="OCV51" s="9"/>
      <c r="OCW51" s="9"/>
      <c r="OCX51" s="308"/>
      <c r="OCY51" s="7"/>
      <c r="OCZ51" s="8"/>
      <c r="ODA51" s="10"/>
      <c r="ODB51" s="9"/>
      <c r="ODC51" s="9"/>
      <c r="ODD51" s="9"/>
      <c r="ODE51" s="308"/>
      <c r="ODF51" s="7"/>
      <c r="ODG51" s="8"/>
      <c r="ODH51" s="10"/>
      <c r="ODI51" s="9"/>
      <c r="ODJ51" s="9"/>
      <c r="ODK51" s="9"/>
      <c r="ODL51" s="308"/>
      <c r="ODM51" s="7"/>
      <c r="ODN51" s="8"/>
      <c r="ODO51" s="10"/>
      <c r="ODP51" s="9"/>
      <c r="ODQ51" s="9"/>
      <c r="ODR51" s="9"/>
      <c r="ODS51" s="308"/>
      <c r="ODT51" s="7"/>
      <c r="ODU51" s="8"/>
      <c r="ODV51" s="10"/>
      <c r="ODW51" s="9"/>
      <c r="ODX51" s="9"/>
      <c r="ODY51" s="9"/>
      <c r="ODZ51" s="308"/>
      <c r="OEA51" s="7"/>
      <c r="OEB51" s="8"/>
      <c r="OEC51" s="10"/>
      <c r="OED51" s="9"/>
      <c r="OEE51" s="9"/>
      <c r="OEF51" s="9"/>
      <c r="OEG51" s="308"/>
      <c r="OEH51" s="7"/>
      <c r="OEI51" s="8"/>
      <c r="OEJ51" s="10"/>
      <c r="OEK51" s="9"/>
      <c r="OEL51" s="9"/>
      <c r="OEM51" s="9"/>
      <c r="OEN51" s="308"/>
      <c r="OEO51" s="7"/>
      <c r="OEP51" s="8"/>
      <c r="OEQ51" s="10"/>
      <c r="OER51" s="9"/>
      <c r="OES51" s="9"/>
      <c r="OET51" s="9"/>
      <c r="OEU51" s="308"/>
      <c r="OEV51" s="7"/>
      <c r="OEW51" s="8"/>
      <c r="OEX51" s="10"/>
      <c r="OEY51" s="9"/>
      <c r="OEZ51" s="9"/>
      <c r="OFA51" s="9"/>
      <c r="OFB51" s="308"/>
      <c r="OFC51" s="7"/>
      <c r="OFD51" s="8"/>
      <c r="OFE51" s="10"/>
      <c r="OFF51" s="9"/>
      <c r="OFG51" s="9"/>
      <c r="OFH51" s="9"/>
      <c r="OFI51" s="308"/>
      <c r="OFJ51" s="7"/>
      <c r="OFK51" s="8"/>
      <c r="OFL51" s="10"/>
      <c r="OFM51" s="9"/>
      <c r="OFN51" s="9"/>
      <c r="OFO51" s="9"/>
      <c r="OFP51" s="308"/>
      <c r="OFQ51" s="7"/>
      <c r="OFR51" s="8"/>
      <c r="OFS51" s="10"/>
      <c r="OFT51" s="9"/>
      <c r="OFU51" s="9"/>
      <c r="OFV51" s="9"/>
      <c r="OFW51" s="308"/>
      <c r="OFX51" s="7"/>
      <c r="OFY51" s="8"/>
      <c r="OFZ51" s="10"/>
      <c r="OGA51" s="9"/>
      <c r="OGB51" s="9"/>
      <c r="OGC51" s="9"/>
      <c r="OGD51" s="308"/>
      <c r="OGE51" s="7"/>
      <c r="OGF51" s="8"/>
      <c r="OGG51" s="10"/>
      <c r="OGH51" s="9"/>
      <c r="OGI51" s="9"/>
      <c r="OGJ51" s="9"/>
      <c r="OGK51" s="308"/>
      <c r="OGL51" s="7"/>
      <c r="OGM51" s="8"/>
      <c r="OGN51" s="10"/>
      <c r="OGO51" s="9"/>
      <c r="OGP51" s="9"/>
      <c r="OGQ51" s="9"/>
      <c r="OGR51" s="308"/>
      <c r="OGS51" s="7"/>
      <c r="OGT51" s="8"/>
      <c r="OGU51" s="10"/>
      <c r="OGV51" s="9"/>
      <c r="OGW51" s="9"/>
      <c r="OGX51" s="9"/>
      <c r="OGY51" s="308"/>
      <c r="OGZ51" s="7"/>
      <c r="OHA51" s="8"/>
      <c r="OHB51" s="10"/>
      <c r="OHC51" s="9"/>
      <c r="OHD51" s="9"/>
      <c r="OHE51" s="9"/>
      <c r="OHF51" s="308"/>
      <c r="OHG51" s="7"/>
      <c r="OHH51" s="8"/>
      <c r="OHI51" s="10"/>
      <c r="OHJ51" s="9"/>
      <c r="OHK51" s="9"/>
      <c r="OHL51" s="9"/>
      <c r="OHM51" s="308"/>
      <c r="OHN51" s="7"/>
      <c r="OHO51" s="8"/>
      <c r="OHP51" s="10"/>
      <c r="OHQ51" s="9"/>
      <c r="OHR51" s="9"/>
      <c r="OHS51" s="9"/>
      <c r="OHT51" s="308"/>
      <c r="OHU51" s="7"/>
      <c r="OHV51" s="8"/>
      <c r="OHW51" s="10"/>
      <c r="OHX51" s="9"/>
      <c r="OHY51" s="9"/>
      <c r="OHZ51" s="9"/>
      <c r="OIA51" s="308"/>
      <c r="OIB51" s="7"/>
      <c r="OIC51" s="8"/>
      <c r="OID51" s="10"/>
      <c r="OIE51" s="9"/>
      <c r="OIF51" s="9"/>
      <c r="OIG51" s="9"/>
      <c r="OIH51" s="308"/>
      <c r="OII51" s="7"/>
      <c r="OIJ51" s="8"/>
      <c r="OIK51" s="10"/>
      <c r="OIL51" s="9"/>
      <c r="OIM51" s="9"/>
      <c r="OIN51" s="9"/>
      <c r="OIO51" s="308"/>
      <c r="OIP51" s="7"/>
      <c r="OIQ51" s="8"/>
      <c r="OIR51" s="10"/>
      <c r="OIS51" s="9"/>
      <c r="OIT51" s="9"/>
      <c r="OIU51" s="9"/>
      <c r="OIV51" s="308"/>
      <c r="OIW51" s="7"/>
      <c r="OIX51" s="8"/>
      <c r="OIY51" s="10"/>
      <c r="OIZ51" s="9"/>
      <c r="OJA51" s="9"/>
      <c r="OJB51" s="9"/>
      <c r="OJC51" s="308"/>
      <c r="OJD51" s="7"/>
      <c r="OJE51" s="8"/>
      <c r="OJF51" s="10"/>
      <c r="OJG51" s="9"/>
      <c r="OJH51" s="9"/>
      <c r="OJI51" s="9"/>
      <c r="OJJ51" s="308"/>
      <c r="OJK51" s="7"/>
      <c r="OJL51" s="8"/>
      <c r="OJM51" s="10"/>
      <c r="OJN51" s="9"/>
      <c r="OJO51" s="9"/>
      <c r="OJP51" s="9"/>
      <c r="OJQ51" s="308"/>
      <c r="OJR51" s="7"/>
      <c r="OJS51" s="8"/>
      <c r="OJT51" s="10"/>
      <c r="OJU51" s="9"/>
      <c r="OJV51" s="9"/>
      <c r="OJW51" s="9"/>
      <c r="OJX51" s="308"/>
      <c r="OJY51" s="7"/>
      <c r="OJZ51" s="8"/>
      <c r="OKA51" s="10"/>
      <c r="OKB51" s="9"/>
      <c r="OKC51" s="9"/>
      <c r="OKD51" s="9"/>
      <c r="OKE51" s="308"/>
      <c r="OKF51" s="7"/>
      <c r="OKG51" s="8"/>
      <c r="OKH51" s="10"/>
      <c r="OKI51" s="9"/>
      <c r="OKJ51" s="9"/>
      <c r="OKK51" s="9"/>
      <c r="OKL51" s="308"/>
      <c r="OKM51" s="7"/>
      <c r="OKN51" s="8"/>
      <c r="OKO51" s="10"/>
      <c r="OKP51" s="9"/>
      <c r="OKQ51" s="9"/>
      <c r="OKR51" s="9"/>
      <c r="OKS51" s="308"/>
      <c r="OKT51" s="7"/>
      <c r="OKU51" s="8"/>
      <c r="OKV51" s="10"/>
      <c r="OKW51" s="9"/>
      <c r="OKX51" s="9"/>
      <c r="OKY51" s="9"/>
      <c r="OKZ51" s="308"/>
      <c r="OLA51" s="7"/>
      <c r="OLB51" s="8"/>
      <c r="OLC51" s="10"/>
      <c r="OLD51" s="9"/>
      <c r="OLE51" s="9"/>
      <c r="OLF51" s="9"/>
      <c r="OLG51" s="308"/>
      <c r="OLH51" s="7"/>
      <c r="OLI51" s="8"/>
      <c r="OLJ51" s="10"/>
      <c r="OLK51" s="9"/>
      <c r="OLL51" s="9"/>
      <c r="OLM51" s="9"/>
      <c r="OLN51" s="308"/>
      <c r="OLO51" s="7"/>
      <c r="OLP51" s="8"/>
      <c r="OLQ51" s="10"/>
      <c r="OLR51" s="9"/>
      <c r="OLS51" s="9"/>
      <c r="OLT51" s="9"/>
      <c r="OLU51" s="308"/>
      <c r="OLV51" s="7"/>
      <c r="OLW51" s="8"/>
      <c r="OLX51" s="10"/>
      <c r="OLY51" s="9"/>
      <c r="OLZ51" s="9"/>
      <c r="OMA51" s="9"/>
      <c r="OMB51" s="308"/>
      <c r="OMC51" s="7"/>
      <c r="OMD51" s="8"/>
      <c r="OME51" s="10"/>
      <c r="OMF51" s="9"/>
      <c r="OMG51" s="9"/>
      <c r="OMH51" s="9"/>
      <c r="OMI51" s="308"/>
      <c r="OMJ51" s="7"/>
      <c r="OMK51" s="8"/>
      <c r="OML51" s="10"/>
      <c r="OMM51" s="9"/>
      <c r="OMN51" s="9"/>
      <c r="OMO51" s="9"/>
      <c r="OMP51" s="308"/>
      <c r="OMQ51" s="7"/>
      <c r="OMR51" s="8"/>
      <c r="OMS51" s="10"/>
      <c r="OMT51" s="9"/>
      <c r="OMU51" s="9"/>
      <c r="OMV51" s="9"/>
      <c r="OMW51" s="308"/>
      <c r="OMX51" s="7"/>
      <c r="OMY51" s="8"/>
      <c r="OMZ51" s="10"/>
      <c r="ONA51" s="9"/>
      <c r="ONB51" s="9"/>
      <c r="ONC51" s="9"/>
      <c r="OND51" s="308"/>
      <c r="ONE51" s="7"/>
      <c r="ONF51" s="8"/>
      <c r="ONG51" s="10"/>
      <c r="ONH51" s="9"/>
      <c r="ONI51" s="9"/>
      <c r="ONJ51" s="9"/>
      <c r="ONK51" s="308"/>
      <c r="ONL51" s="7"/>
      <c r="ONM51" s="8"/>
      <c r="ONN51" s="10"/>
      <c r="ONO51" s="9"/>
      <c r="ONP51" s="9"/>
      <c r="ONQ51" s="9"/>
      <c r="ONR51" s="308"/>
      <c r="ONS51" s="7"/>
      <c r="ONT51" s="8"/>
      <c r="ONU51" s="10"/>
      <c r="ONV51" s="9"/>
      <c r="ONW51" s="9"/>
      <c r="ONX51" s="9"/>
      <c r="ONY51" s="308"/>
      <c r="ONZ51" s="7"/>
      <c r="OOA51" s="8"/>
      <c r="OOB51" s="10"/>
      <c r="OOC51" s="9"/>
      <c r="OOD51" s="9"/>
      <c r="OOE51" s="9"/>
      <c r="OOF51" s="308"/>
      <c r="OOG51" s="7"/>
      <c r="OOH51" s="8"/>
      <c r="OOI51" s="10"/>
      <c r="OOJ51" s="9"/>
      <c r="OOK51" s="9"/>
      <c r="OOL51" s="9"/>
      <c r="OOM51" s="308"/>
      <c r="OON51" s="7"/>
      <c r="OOO51" s="8"/>
      <c r="OOP51" s="10"/>
      <c r="OOQ51" s="9"/>
      <c r="OOR51" s="9"/>
      <c r="OOS51" s="9"/>
      <c r="OOT51" s="308"/>
      <c r="OOU51" s="7"/>
      <c r="OOV51" s="8"/>
      <c r="OOW51" s="10"/>
      <c r="OOX51" s="9"/>
      <c r="OOY51" s="9"/>
      <c r="OOZ51" s="9"/>
      <c r="OPA51" s="308"/>
      <c r="OPB51" s="7"/>
      <c r="OPC51" s="8"/>
      <c r="OPD51" s="10"/>
      <c r="OPE51" s="9"/>
      <c r="OPF51" s="9"/>
      <c r="OPG51" s="9"/>
      <c r="OPH51" s="308"/>
      <c r="OPI51" s="7"/>
      <c r="OPJ51" s="8"/>
      <c r="OPK51" s="10"/>
      <c r="OPL51" s="9"/>
      <c r="OPM51" s="9"/>
      <c r="OPN51" s="9"/>
      <c r="OPO51" s="308"/>
      <c r="OPP51" s="7"/>
      <c r="OPQ51" s="8"/>
      <c r="OPR51" s="10"/>
      <c r="OPS51" s="9"/>
      <c r="OPT51" s="9"/>
      <c r="OPU51" s="9"/>
      <c r="OPV51" s="308"/>
      <c r="OPW51" s="7"/>
      <c r="OPX51" s="8"/>
      <c r="OPY51" s="10"/>
      <c r="OPZ51" s="9"/>
      <c r="OQA51" s="9"/>
      <c r="OQB51" s="9"/>
      <c r="OQC51" s="308"/>
      <c r="OQD51" s="7"/>
      <c r="OQE51" s="8"/>
      <c r="OQF51" s="10"/>
      <c r="OQG51" s="9"/>
      <c r="OQH51" s="9"/>
      <c r="OQI51" s="9"/>
      <c r="OQJ51" s="308"/>
      <c r="OQK51" s="7"/>
      <c r="OQL51" s="8"/>
      <c r="OQM51" s="10"/>
      <c r="OQN51" s="9"/>
      <c r="OQO51" s="9"/>
      <c r="OQP51" s="9"/>
      <c r="OQQ51" s="308"/>
      <c r="OQR51" s="7"/>
      <c r="OQS51" s="8"/>
      <c r="OQT51" s="10"/>
      <c r="OQU51" s="9"/>
      <c r="OQV51" s="9"/>
      <c r="OQW51" s="9"/>
      <c r="OQX51" s="308"/>
      <c r="OQY51" s="7"/>
      <c r="OQZ51" s="8"/>
      <c r="ORA51" s="10"/>
      <c r="ORB51" s="9"/>
      <c r="ORC51" s="9"/>
      <c r="ORD51" s="9"/>
      <c r="ORE51" s="308"/>
      <c r="ORF51" s="7"/>
      <c r="ORG51" s="8"/>
      <c r="ORH51" s="10"/>
      <c r="ORI51" s="9"/>
      <c r="ORJ51" s="9"/>
      <c r="ORK51" s="9"/>
      <c r="ORL51" s="308"/>
      <c r="ORM51" s="7"/>
      <c r="ORN51" s="8"/>
      <c r="ORO51" s="10"/>
      <c r="ORP51" s="9"/>
      <c r="ORQ51" s="9"/>
      <c r="ORR51" s="9"/>
      <c r="ORS51" s="308"/>
      <c r="ORT51" s="7"/>
      <c r="ORU51" s="8"/>
      <c r="ORV51" s="10"/>
      <c r="ORW51" s="9"/>
      <c r="ORX51" s="9"/>
      <c r="ORY51" s="9"/>
      <c r="ORZ51" s="308"/>
      <c r="OSA51" s="7"/>
      <c r="OSB51" s="8"/>
      <c r="OSC51" s="10"/>
      <c r="OSD51" s="9"/>
      <c r="OSE51" s="9"/>
      <c r="OSF51" s="9"/>
      <c r="OSG51" s="308"/>
      <c r="OSH51" s="7"/>
      <c r="OSI51" s="8"/>
      <c r="OSJ51" s="10"/>
      <c r="OSK51" s="9"/>
      <c r="OSL51" s="9"/>
      <c r="OSM51" s="9"/>
      <c r="OSN51" s="308"/>
      <c r="OSO51" s="7"/>
      <c r="OSP51" s="8"/>
      <c r="OSQ51" s="10"/>
      <c r="OSR51" s="9"/>
      <c r="OSS51" s="9"/>
      <c r="OST51" s="9"/>
      <c r="OSU51" s="308"/>
      <c r="OSV51" s="7"/>
      <c r="OSW51" s="8"/>
      <c r="OSX51" s="10"/>
      <c r="OSY51" s="9"/>
      <c r="OSZ51" s="9"/>
      <c r="OTA51" s="9"/>
      <c r="OTB51" s="308"/>
      <c r="OTC51" s="7"/>
      <c r="OTD51" s="8"/>
      <c r="OTE51" s="10"/>
      <c r="OTF51" s="9"/>
      <c r="OTG51" s="9"/>
      <c r="OTH51" s="9"/>
      <c r="OTI51" s="308"/>
      <c r="OTJ51" s="7"/>
      <c r="OTK51" s="8"/>
      <c r="OTL51" s="10"/>
      <c r="OTM51" s="9"/>
      <c r="OTN51" s="9"/>
      <c r="OTO51" s="9"/>
      <c r="OTP51" s="308"/>
      <c r="OTQ51" s="7"/>
      <c r="OTR51" s="8"/>
      <c r="OTS51" s="10"/>
      <c r="OTT51" s="9"/>
      <c r="OTU51" s="9"/>
      <c r="OTV51" s="9"/>
      <c r="OTW51" s="308"/>
      <c r="OTX51" s="7"/>
      <c r="OTY51" s="8"/>
      <c r="OTZ51" s="10"/>
      <c r="OUA51" s="9"/>
      <c r="OUB51" s="9"/>
      <c r="OUC51" s="9"/>
      <c r="OUD51" s="308"/>
      <c r="OUE51" s="7"/>
      <c r="OUF51" s="8"/>
      <c r="OUG51" s="10"/>
      <c r="OUH51" s="9"/>
      <c r="OUI51" s="9"/>
      <c r="OUJ51" s="9"/>
      <c r="OUK51" s="308"/>
      <c r="OUL51" s="7"/>
      <c r="OUM51" s="8"/>
      <c r="OUN51" s="10"/>
      <c r="OUO51" s="9"/>
      <c r="OUP51" s="9"/>
      <c r="OUQ51" s="9"/>
      <c r="OUR51" s="308"/>
      <c r="OUS51" s="7"/>
      <c r="OUT51" s="8"/>
      <c r="OUU51" s="10"/>
      <c r="OUV51" s="9"/>
      <c r="OUW51" s="9"/>
      <c r="OUX51" s="9"/>
      <c r="OUY51" s="308"/>
      <c r="OUZ51" s="7"/>
      <c r="OVA51" s="8"/>
      <c r="OVB51" s="10"/>
      <c r="OVC51" s="9"/>
      <c r="OVD51" s="9"/>
      <c r="OVE51" s="9"/>
      <c r="OVF51" s="308"/>
      <c r="OVG51" s="7"/>
      <c r="OVH51" s="8"/>
      <c r="OVI51" s="10"/>
      <c r="OVJ51" s="9"/>
      <c r="OVK51" s="9"/>
      <c r="OVL51" s="9"/>
      <c r="OVM51" s="308"/>
      <c r="OVN51" s="7"/>
      <c r="OVO51" s="8"/>
      <c r="OVP51" s="10"/>
      <c r="OVQ51" s="9"/>
      <c r="OVR51" s="9"/>
      <c r="OVS51" s="9"/>
      <c r="OVT51" s="308"/>
      <c r="OVU51" s="7"/>
      <c r="OVV51" s="8"/>
      <c r="OVW51" s="10"/>
      <c r="OVX51" s="9"/>
      <c r="OVY51" s="9"/>
      <c r="OVZ51" s="9"/>
      <c r="OWA51" s="308"/>
      <c r="OWB51" s="7"/>
      <c r="OWC51" s="8"/>
      <c r="OWD51" s="10"/>
      <c r="OWE51" s="9"/>
      <c r="OWF51" s="9"/>
      <c r="OWG51" s="9"/>
      <c r="OWH51" s="308"/>
      <c r="OWI51" s="7"/>
      <c r="OWJ51" s="8"/>
      <c r="OWK51" s="10"/>
      <c r="OWL51" s="9"/>
      <c r="OWM51" s="9"/>
      <c r="OWN51" s="9"/>
      <c r="OWO51" s="308"/>
      <c r="OWP51" s="7"/>
      <c r="OWQ51" s="8"/>
      <c r="OWR51" s="10"/>
      <c r="OWS51" s="9"/>
      <c r="OWT51" s="9"/>
      <c r="OWU51" s="9"/>
      <c r="OWV51" s="308"/>
      <c r="OWW51" s="7"/>
      <c r="OWX51" s="8"/>
      <c r="OWY51" s="10"/>
      <c r="OWZ51" s="9"/>
      <c r="OXA51" s="9"/>
      <c r="OXB51" s="9"/>
      <c r="OXC51" s="308"/>
      <c r="OXD51" s="7"/>
      <c r="OXE51" s="8"/>
      <c r="OXF51" s="10"/>
      <c r="OXG51" s="9"/>
      <c r="OXH51" s="9"/>
      <c r="OXI51" s="9"/>
      <c r="OXJ51" s="308"/>
      <c r="OXK51" s="7"/>
      <c r="OXL51" s="8"/>
      <c r="OXM51" s="10"/>
      <c r="OXN51" s="9"/>
      <c r="OXO51" s="9"/>
      <c r="OXP51" s="9"/>
      <c r="OXQ51" s="308"/>
      <c r="OXR51" s="7"/>
      <c r="OXS51" s="8"/>
      <c r="OXT51" s="10"/>
      <c r="OXU51" s="9"/>
      <c r="OXV51" s="9"/>
      <c r="OXW51" s="9"/>
      <c r="OXX51" s="308"/>
      <c r="OXY51" s="7"/>
      <c r="OXZ51" s="8"/>
      <c r="OYA51" s="10"/>
      <c r="OYB51" s="9"/>
      <c r="OYC51" s="9"/>
      <c r="OYD51" s="9"/>
      <c r="OYE51" s="308"/>
      <c r="OYF51" s="7"/>
      <c r="OYG51" s="8"/>
      <c r="OYH51" s="10"/>
      <c r="OYI51" s="9"/>
      <c r="OYJ51" s="9"/>
      <c r="OYK51" s="9"/>
      <c r="OYL51" s="308"/>
      <c r="OYM51" s="7"/>
      <c r="OYN51" s="8"/>
      <c r="OYO51" s="10"/>
      <c r="OYP51" s="9"/>
      <c r="OYQ51" s="9"/>
      <c r="OYR51" s="9"/>
      <c r="OYS51" s="308"/>
      <c r="OYT51" s="7"/>
      <c r="OYU51" s="8"/>
      <c r="OYV51" s="10"/>
      <c r="OYW51" s="9"/>
      <c r="OYX51" s="9"/>
      <c r="OYY51" s="9"/>
      <c r="OYZ51" s="308"/>
      <c r="OZA51" s="7"/>
      <c r="OZB51" s="8"/>
      <c r="OZC51" s="10"/>
      <c r="OZD51" s="9"/>
      <c r="OZE51" s="9"/>
      <c r="OZF51" s="9"/>
      <c r="OZG51" s="308"/>
      <c r="OZH51" s="7"/>
      <c r="OZI51" s="8"/>
      <c r="OZJ51" s="10"/>
      <c r="OZK51" s="9"/>
      <c r="OZL51" s="9"/>
      <c r="OZM51" s="9"/>
      <c r="OZN51" s="308"/>
      <c r="OZO51" s="7"/>
      <c r="OZP51" s="8"/>
      <c r="OZQ51" s="10"/>
      <c r="OZR51" s="9"/>
      <c r="OZS51" s="9"/>
      <c r="OZT51" s="9"/>
      <c r="OZU51" s="308"/>
      <c r="OZV51" s="7"/>
      <c r="OZW51" s="8"/>
      <c r="OZX51" s="10"/>
      <c r="OZY51" s="9"/>
      <c r="OZZ51" s="9"/>
      <c r="PAA51" s="9"/>
      <c r="PAB51" s="308"/>
      <c r="PAC51" s="7"/>
      <c r="PAD51" s="8"/>
      <c r="PAE51" s="10"/>
      <c r="PAF51" s="9"/>
      <c r="PAG51" s="9"/>
      <c r="PAH51" s="9"/>
      <c r="PAI51" s="308"/>
      <c r="PAJ51" s="7"/>
      <c r="PAK51" s="8"/>
      <c r="PAL51" s="10"/>
      <c r="PAM51" s="9"/>
      <c r="PAN51" s="9"/>
      <c r="PAO51" s="9"/>
      <c r="PAP51" s="308"/>
      <c r="PAQ51" s="7"/>
      <c r="PAR51" s="8"/>
      <c r="PAS51" s="10"/>
      <c r="PAT51" s="9"/>
      <c r="PAU51" s="9"/>
      <c r="PAV51" s="9"/>
      <c r="PAW51" s="308"/>
      <c r="PAX51" s="7"/>
      <c r="PAY51" s="8"/>
      <c r="PAZ51" s="10"/>
      <c r="PBA51" s="9"/>
      <c r="PBB51" s="9"/>
      <c r="PBC51" s="9"/>
      <c r="PBD51" s="308"/>
      <c r="PBE51" s="7"/>
      <c r="PBF51" s="8"/>
      <c r="PBG51" s="10"/>
      <c r="PBH51" s="9"/>
      <c r="PBI51" s="9"/>
      <c r="PBJ51" s="9"/>
      <c r="PBK51" s="308"/>
      <c r="PBL51" s="7"/>
      <c r="PBM51" s="8"/>
      <c r="PBN51" s="10"/>
      <c r="PBO51" s="9"/>
      <c r="PBP51" s="9"/>
      <c r="PBQ51" s="9"/>
      <c r="PBR51" s="308"/>
      <c r="PBS51" s="7"/>
      <c r="PBT51" s="8"/>
      <c r="PBU51" s="10"/>
      <c r="PBV51" s="9"/>
      <c r="PBW51" s="9"/>
      <c r="PBX51" s="9"/>
      <c r="PBY51" s="308"/>
      <c r="PBZ51" s="7"/>
      <c r="PCA51" s="8"/>
      <c r="PCB51" s="10"/>
      <c r="PCC51" s="9"/>
      <c r="PCD51" s="9"/>
      <c r="PCE51" s="9"/>
      <c r="PCF51" s="308"/>
      <c r="PCG51" s="7"/>
      <c r="PCH51" s="8"/>
      <c r="PCI51" s="10"/>
      <c r="PCJ51" s="9"/>
      <c r="PCK51" s="9"/>
      <c r="PCL51" s="9"/>
      <c r="PCM51" s="308"/>
      <c r="PCN51" s="7"/>
      <c r="PCO51" s="8"/>
      <c r="PCP51" s="10"/>
      <c r="PCQ51" s="9"/>
      <c r="PCR51" s="9"/>
      <c r="PCS51" s="9"/>
      <c r="PCT51" s="308"/>
      <c r="PCU51" s="7"/>
      <c r="PCV51" s="8"/>
      <c r="PCW51" s="10"/>
      <c r="PCX51" s="9"/>
      <c r="PCY51" s="9"/>
      <c r="PCZ51" s="9"/>
      <c r="PDA51" s="308"/>
      <c r="PDB51" s="7"/>
      <c r="PDC51" s="8"/>
      <c r="PDD51" s="10"/>
      <c r="PDE51" s="9"/>
      <c r="PDF51" s="9"/>
      <c r="PDG51" s="9"/>
      <c r="PDH51" s="308"/>
      <c r="PDI51" s="7"/>
      <c r="PDJ51" s="8"/>
      <c r="PDK51" s="10"/>
      <c r="PDL51" s="9"/>
      <c r="PDM51" s="9"/>
      <c r="PDN51" s="9"/>
      <c r="PDO51" s="308"/>
      <c r="PDP51" s="7"/>
      <c r="PDQ51" s="8"/>
      <c r="PDR51" s="10"/>
      <c r="PDS51" s="9"/>
      <c r="PDT51" s="9"/>
      <c r="PDU51" s="9"/>
      <c r="PDV51" s="308"/>
      <c r="PDW51" s="7"/>
      <c r="PDX51" s="8"/>
      <c r="PDY51" s="10"/>
      <c r="PDZ51" s="9"/>
      <c r="PEA51" s="9"/>
      <c r="PEB51" s="9"/>
      <c r="PEC51" s="308"/>
      <c r="PED51" s="7"/>
      <c r="PEE51" s="8"/>
      <c r="PEF51" s="10"/>
      <c r="PEG51" s="9"/>
      <c r="PEH51" s="9"/>
      <c r="PEI51" s="9"/>
      <c r="PEJ51" s="308"/>
      <c r="PEK51" s="7"/>
      <c r="PEL51" s="8"/>
      <c r="PEM51" s="10"/>
      <c r="PEN51" s="9"/>
      <c r="PEO51" s="9"/>
      <c r="PEP51" s="9"/>
      <c r="PEQ51" s="308"/>
      <c r="PER51" s="7"/>
      <c r="PES51" s="8"/>
      <c r="PET51" s="10"/>
      <c r="PEU51" s="9"/>
      <c r="PEV51" s="9"/>
      <c r="PEW51" s="9"/>
      <c r="PEX51" s="308"/>
      <c r="PEY51" s="7"/>
      <c r="PEZ51" s="8"/>
      <c r="PFA51" s="10"/>
      <c r="PFB51" s="9"/>
      <c r="PFC51" s="9"/>
      <c r="PFD51" s="9"/>
      <c r="PFE51" s="308"/>
      <c r="PFF51" s="7"/>
      <c r="PFG51" s="8"/>
      <c r="PFH51" s="10"/>
      <c r="PFI51" s="9"/>
      <c r="PFJ51" s="9"/>
      <c r="PFK51" s="9"/>
      <c r="PFL51" s="308"/>
      <c r="PFM51" s="7"/>
      <c r="PFN51" s="8"/>
      <c r="PFO51" s="10"/>
      <c r="PFP51" s="9"/>
      <c r="PFQ51" s="9"/>
      <c r="PFR51" s="9"/>
      <c r="PFS51" s="308"/>
      <c r="PFT51" s="7"/>
      <c r="PFU51" s="8"/>
      <c r="PFV51" s="10"/>
      <c r="PFW51" s="9"/>
      <c r="PFX51" s="9"/>
      <c r="PFY51" s="9"/>
      <c r="PFZ51" s="308"/>
      <c r="PGA51" s="7"/>
      <c r="PGB51" s="8"/>
      <c r="PGC51" s="10"/>
      <c r="PGD51" s="9"/>
      <c r="PGE51" s="9"/>
      <c r="PGF51" s="9"/>
      <c r="PGG51" s="308"/>
      <c r="PGH51" s="7"/>
      <c r="PGI51" s="8"/>
      <c r="PGJ51" s="10"/>
      <c r="PGK51" s="9"/>
      <c r="PGL51" s="9"/>
      <c r="PGM51" s="9"/>
      <c r="PGN51" s="308"/>
      <c r="PGO51" s="7"/>
      <c r="PGP51" s="8"/>
      <c r="PGQ51" s="10"/>
      <c r="PGR51" s="9"/>
      <c r="PGS51" s="9"/>
      <c r="PGT51" s="9"/>
      <c r="PGU51" s="308"/>
      <c r="PGV51" s="7"/>
      <c r="PGW51" s="8"/>
      <c r="PGX51" s="10"/>
      <c r="PGY51" s="9"/>
      <c r="PGZ51" s="9"/>
      <c r="PHA51" s="9"/>
      <c r="PHB51" s="308"/>
      <c r="PHC51" s="7"/>
      <c r="PHD51" s="8"/>
      <c r="PHE51" s="10"/>
      <c r="PHF51" s="9"/>
      <c r="PHG51" s="9"/>
      <c r="PHH51" s="9"/>
      <c r="PHI51" s="308"/>
      <c r="PHJ51" s="7"/>
      <c r="PHK51" s="8"/>
      <c r="PHL51" s="10"/>
      <c r="PHM51" s="9"/>
      <c r="PHN51" s="9"/>
      <c r="PHO51" s="9"/>
      <c r="PHP51" s="308"/>
      <c r="PHQ51" s="7"/>
      <c r="PHR51" s="8"/>
      <c r="PHS51" s="10"/>
      <c r="PHT51" s="9"/>
      <c r="PHU51" s="9"/>
      <c r="PHV51" s="9"/>
      <c r="PHW51" s="308"/>
      <c r="PHX51" s="7"/>
      <c r="PHY51" s="8"/>
      <c r="PHZ51" s="10"/>
      <c r="PIA51" s="9"/>
      <c r="PIB51" s="9"/>
      <c r="PIC51" s="9"/>
      <c r="PID51" s="308"/>
      <c r="PIE51" s="7"/>
      <c r="PIF51" s="8"/>
      <c r="PIG51" s="10"/>
      <c r="PIH51" s="9"/>
      <c r="PII51" s="9"/>
      <c r="PIJ51" s="9"/>
      <c r="PIK51" s="308"/>
      <c r="PIL51" s="7"/>
      <c r="PIM51" s="8"/>
      <c r="PIN51" s="10"/>
      <c r="PIO51" s="9"/>
      <c r="PIP51" s="9"/>
      <c r="PIQ51" s="9"/>
      <c r="PIR51" s="308"/>
      <c r="PIS51" s="7"/>
      <c r="PIT51" s="8"/>
      <c r="PIU51" s="10"/>
      <c r="PIV51" s="9"/>
      <c r="PIW51" s="9"/>
      <c r="PIX51" s="9"/>
      <c r="PIY51" s="308"/>
      <c r="PIZ51" s="7"/>
      <c r="PJA51" s="8"/>
      <c r="PJB51" s="10"/>
      <c r="PJC51" s="9"/>
      <c r="PJD51" s="9"/>
      <c r="PJE51" s="9"/>
      <c r="PJF51" s="308"/>
      <c r="PJG51" s="7"/>
      <c r="PJH51" s="8"/>
      <c r="PJI51" s="10"/>
      <c r="PJJ51" s="9"/>
      <c r="PJK51" s="9"/>
      <c r="PJL51" s="9"/>
      <c r="PJM51" s="308"/>
      <c r="PJN51" s="7"/>
      <c r="PJO51" s="8"/>
      <c r="PJP51" s="10"/>
      <c r="PJQ51" s="9"/>
      <c r="PJR51" s="9"/>
      <c r="PJS51" s="9"/>
      <c r="PJT51" s="308"/>
      <c r="PJU51" s="7"/>
      <c r="PJV51" s="8"/>
      <c r="PJW51" s="10"/>
      <c r="PJX51" s="9"/>
      <c r="PJY51" s="9"/>
      <c r="PJZ51" s="9"/>
      <c r="PKA51" s="308"/>
      <c r="PKB51" s="7"/>
      <c r="PKC51" s="8"/>
      <c r="PKD51" s="10"/>
      <c r="PKE51" s="9"/>
      <c r="PKF51" s="9"/>
      <c r="PKG51" s="9"/>
      <c r="PKH51" s="308"/>
      <c r="PKI51" s="7"/>
      <c r="PKJ51" s="8"/>
      <c r="PKK51" s="10"/>
      <c r="PKL51" s="9"/>
      <c r="PKM51" s="9"/>
      <c r="PKN51" s="9"/>
      <c r="PKO51" s="308"/>
      <c r="PKP51" s="7"/>
      <c r="PKQ51" s="8"/>
      <c r="PKR51" s="10"/>
      <c r="PKS51" s="9"/>
      <c r="PKT51" s="9"/>
      <c r="PKU51" s="9"/>
      <c r="PKV51" s="308"/>
      <c r="PKW51" s="7"/>
      <c r="PKX51" s="8"/>
      <c r="PKY51" s="10"/>
      <c r="PKZ51" s="9"/>
      <c r="PLA51" s="9"/>
      <c r="PLB51" s="9"/>
      <c r="PLC51" s="308"/>
      <c r="PLD51" s="7"/>
      <c r="PLE51" s="8"/>
      <c r="PLF51" s="10"/>
      <c r="PLG51" s="9"/>
      <c r="PLH51" s="9"/>
      <c r="PLI51" s="9"/>
      <c r="PLJ51" s="308"/>
      <c r="PLK51" s="7"/>
      <c r="PLL51" s="8"/>
      <c r="PLM51" s="10"/>
      <c r="PLN51" s="9"/>
      <c r="PLO51" s="9"/>
      <c r="PLP51" s="9"/>
      <c r="PLQ51" s="308"/>
      <c r="PLR51" s="7"/>
      <c r="PLS51" s="8"/>
      <c r="PLT51" s="10"/>
      <c r="PLU51" s="9"/>
      <c r="PLV51" s="9"/>
      <c r="PLW51" s="9"/>
      <c r="PLX51" s="308"/>
      <c r="PLY51" s="7"/>
      <c r="PLZ51" s="8"/>
      <c r="PMA51" s="10"/>
      <c r="PMB51" s="9"/>
      <c r="PMC51" s="9"/>
      <c r="PMD51" s="9"/>
      <c r="PME51" s="308"/>
      <c r="PMF51" s="7"/>
      <c r="PMG51" s="8"/>
      <c r="PMH51" s="10"/>
      <c r="PMI51" s="9"/>
      <c r="PMJ51" s="9"/>
      <c r="PMK51" s="9"/>
      <c r="PML51" s="308"/>
      <c r="PMM51" s="7"/>
      <c r="PMN51" s="8"/>
      <c r="PMO51" s="10"/>
      <c r="PMP51" s="9"/>
      <c r="PMQ51" s="9"/>
      <c r="PMR51" s="9"/>
      <c r="PMS51" s="308"/>
      <c r="PMT51" s="7"/>
      <c r="PMU51" s="8"/>
      <c r="PMV51" s="10"/>
      <c r="PMW51" s="9"/>
      <c r="PMX51" s="9"/>
      <c r="PMY51" s="9"/>
      <c r="PMZ51" s="308"/>
      <c r="PNA51" s="7"/>
      <c r="PNB51" s="8"/>
      <c r="PNC51" s="10"/>
      <c r="PND51" s="9"/>
      <c r="PNE51" s="9"/>
      <c r="PNF51" s="9"/>
      <c r="PNG51" s="308"/>
      <c r="PNH51" s="7"/>
      <c r="PNI51" s="8"/>
      <c r="PNJ51" s="10"/>
      <c r="PNK51" s="9"/>
      <c r="PNL51" s="9"/>
      <c r="PNM51" s="9"/>
      <c r="PNN51" s="308"/>
      <c r="PNO51" s="7"/>
      <c r="PNP51" s="8"/>
      <c r="PNQ51" s="10"/>
      <c r="PNR51" s="9"/>
      <c r="PNS51" s="9"/>
      <c r="PNT51" s="9"/>
      <c r="PNU51" s="308"/>
      <c r="PNV51" s="7"/>
      <c r="PNW51" s="8"/>
      <c r="PNX51" s="10"/>
      <c r="PNY51" s="9"/>
      <c r="PNZ51" s="9"/>
      <c r="POA51" s="9"/>
      <c r="POB51" s="308"/>
      <c r="POC51" s="7"/>
      <c r="POD51" s="8"/>
      <c r="POE51" s="10"/>
      <c r="POF51" s="9"/>
      <c r="POG51" s="9"/>
      <c r="POH51" s="9"/>
      <c r="POI51" s="308"/>
      <c r="POJ51" s="7"/>
      <c r="POK51" s="8"/>
      <c r="POL51" s="10"/>
      <c r="POM51" s="9"/>
      <c r="PON51" s="9"/>
      <c r="POO51" s="9"/>
      <c r="POP51" s="308"/>
      <c r="POQ51" s="7"/>
      <c r="POR51" s="8"/>
      <c r="POS51" s="10"/>
      <c r="POT51" s="9"/>
      <c r="POU51" s="9"/>
      <c r="POV51" s="9"/>
      <c r="POW51" s="308"/>
      <c r="POX51" s="7"/>
      <c r="POY51" s="8"/>
      <c r="POZ51" s="10"/>
      <c r="PPA51" s="9"/>
      <c r="PPB51" s="9"/>
      <c r="PPC51" s="9"/>
      <c r="PPD51" s="308"/>
      <c r="PPE51" s="7"/>
      <c r="PPF51" s="8"/>
      <c r="PPG51" s="10"/>
      <c r="PPH51" s="9"/>
      <c r="PPI51" s="9"/>
      <c r="PPJ51" s="9"/>
      <c r="PPK51" s="308"/>
      <c r="PPL51" s="7"/>
      <c r="PPM51" s="8"/>
      <c r="PPN51" s="10"/>
      <c r="PPO51" s="9"/>
      <c r="PPP51" s="9"/>
      <c r="PPQ51" s="9"/>
      <c r="PPR51" s="308"/>
      <c r="PPS51" s="7"/>
      <c r="PPT51" s="8"/>
      <c r="PPU51" s="10"/>
      <c r="PPV51" s="9"/>
      <c r="PPW51" s="9"/>
      <c r="PPX51" s="9"/>
      <c r="PPY51" s="308"/>
      <c r="PPZ51" s="7"/>
      <c r="PQA51" s="8"/>
      <c r="PQB51" s="10"/>
      <c r="PQC51" s="9"/>
      <c r="PQD51" s="9"/>
      <c r="PQE51" s="9"/>
      <c r="PQF51" s="308"/>
      <c r="PQG51" s="7"/>
      <c r="PQH51" s="8"/>
      <c r="PQI51" s="10"/>
      <c r="PQJ51" s="9"/>
      <c r="PQK51" s="9"/>
      <c r="PQL51" s="9"/>
      <c r="PQM51" s="308"/>
      <c r="PQN51" s="7"/>
      <c r="PQO51" s="8"/>
      <c r="PQP51" s="10"/>
      <c r="PQQ51" s="9"/>
      <c r="PQR51" s="9"/>
      <c r="PQS51" s="9"/>
      <c r="PQT51" s="308"/>
      <c r="PQU51" s="7"/>
      <c r="PQV51" s="8"/>
      <c r="PQW51" s="10"/>
      <c r="PQX51" s="9"/>
      <c r="PQY51" s="9"/>
      <c r="PQZ51" s="9"/>
      <c r="PRA51" s="308"/>
      <c r="PRB51" s="7"/>
      <c r="PRC51" s="8"/>
      <c r="PRD51" s="10"/>
      <c r="PRE51" s="9"/>
      <c r="PRF51" s="9"/>
      <c r="PRG51" s="9"/>
      <c r="PRH51" s="308"/>
      <c r="PRI51" s="7"/>
      <c r="PRJ51" s="8"/>
      <c r="PRK51" s="10"/>
      <c r="PRL51" s="9"/>
      <c r="PRM51" s="9"/>
      <c r="PRN51" s="9"/>
      <c r="PRO51" s="308"/>
      <c r="PRP51" s="7"/>
      <c r="PRQ51" s="8"/>
      <c r="PRR51" s="10"/>
      <c r="PRS51" s="9"/>
      <c r="PRT51" s="9"/>
      <c r="PRU51" s="9"/>
      <c r="PRV51" s="308"/>
      <c r="PRW51" s="7"/>
      <c r="PRX51" s="8"/>
      <c r="PRY51" s="10"/>
      <c r="PRZ51" s="9"/>
      <c r="PSA51" s="9"/>
      <c r="PSB51" s="9"/>
      <c r="PSC51" s="308"/>
      <c r="PSD51" s="7"/>
      <c r="PSE51" s="8"/>
      <c r="PSF51" s="10"/>
      <c r="PSG51" s="9"/>
      <c r="PSH51" s="9"/>
      <c r="PSI51" s="9"/>
      <c r="PSJ51" s="308"/>
      <c r="PSK51" s="7"/>
      <c r="PSL51" s="8"/>
      <c r="PSM51" s="10"/>
      <c r="PSN51" s="9"/>
      <c r="PSO51" s="9"/>
      <c r="PSP51" s="9"/>
      <c r="PSQ51" s="308"/>
      <c r="PSR51" s="7"/>
      <c r="PSS51" s="8"/>
      <c r="PST51" s="10"/>
      <c r="PSU51" s="9"/>
      <c r="PSV51" s="9"/>
      <c r="PSW51" s="9"/>
      <c r="PSX51" s="308"/>
      <c r="PSY51" s="7"/>
      <c r="PSZ51" s="8"/>
      <c r="PTA51" s="10"/>
      <c r="PTB51" s="9"/>
      <c r="PTC51" s="9"/>
      <c r="PTD51" s="9"/>
      <c r="PTE51" s="308"/>
      <c r="PTF51" s="7"/>
      <c r="PTG51" s="8"/>
      <c r="PTH51" s="10"/>
      <c r="PTI51" s="9"/>
      <c r="PTJ51" s="9"/>
      <c r="PTK51" s="9"/>
      <c r="PTL51" s="308"/>
      <c r="PTM51" s="7"/>
      <c r="PTN51" s="8"/>
      <c r="PTO51" s="10"/>
      <c r="PTP51" s="9"/>
      <c r="PTQ51" s="9"/>
      <c r="PTR51" s="9"/>
      <c r="PTS51" s="308"/>
      <c r="PTT51" s="7"/>
      <c r="PTU51" s="8"/>
      <c r="PTV51" s="10"/>
      <c r="PTW51" s="9"/>
      <c r="PTX51" s="9"/>
      <c r="PTY51" s="9"/>
      <c r="PTZ51" s="308"/>
      <c r="PUA51" s="7"/>
      <c r="PUB51" s="8"/>
      <c r="PUC51" s="10"/>
      <c r="PUD51" s="9"/>
      <c r="PUE51" s="9"/>
      <c r="PUF51" s="9"/>
      <c r="PUG51" s="308"/>
      <c r="PUH51" s="7"/>
      <c r="PUI51" s="8"/>
      <c r="PUJ51" s="10"/>
      <c r="PUK51" s="9"/>
      <c r="PUL51" s="9"/>
      <c r="PUM51" s="9"/>
      <c r="PUN51" s="308"/>
      <c r="PUO51" s="7"/>
      <c r="PUP51" s="8"/>
      <c r="PUQ51" s="10"/>
      <c r="PUR51" s="9"/>
      <c r="PUS51" s="9"/>
      <c r="PUT51" s="9"/>
      <c r="PUU51" s="308"/>
      <c r="PUV51" s="7"/>
      <c r="PUW51" s="8"/>
      <c r="PUX51" s="10"/>
      <c r="PUY51" s="9"/>
      <c r="PUZ51" s="9"/>
      <c r="PVA51" s="9"/>
      <c r="PVB51" s="308"/>
      <c r="PVC51" s="7"/>
      <c r="PVD51" s="8"/>
      <c r="PVE51" s="10"/>
      <c r="PVF51" s="9"/>
      <c r="PVG51" s="9"/>
      <c r="PVH51" s="9"/>
      <c r="PVI51" s="308"/>
      <c r="PVJ51" s="7"/>
      <c r="PVK51" s="8"/>
      <c r="PVL51" s="10"/>
      <c r="PVM51" s="9"/>
      <c r="PVN51" s="9"/>
      <c r="PVO51" s="9"/>
      <c r="PVP51" s="308"/>
      <c r="PVQ51" s="7"/>
      <c r="PVR51" s="8"/>
      <c r="PVS51" s="10"/>
      <c r="PVT51" s="9"/>
      <c r="PVU51" s="9"/>
      <c r="PVV51" s="9"/>
      <c r="PVW51" s="308"/>
      <c r="PVX51" s="7"/>
      <c r="PVY51" s="8"/>
      <c r="PVZ51" s="10"/>
      <c r="PWA51" s="9"/>
      <c r="PWB51" s="9"/>
      <c r="PWC51" s="9"/>
      <c r="PWD51" s="308"/>
      <c r="PWE51" s="7"/>
      <c r="PWF51" s="8"/>
      <c r="PWG51" s="10"/>
      <c r="PWH51" s="9"/>
      <c r="PWI51" s="9"/>
      <c r="PWJ51" s="9"/>
      <c r="PWK51" s="308"/>
      <c r="PWL51" s="7"/>
      <c r="PWM51" s="8"/>
      <c r="PWN51" s="10"/>
      <c r="PWO51" s="9"/>
      <c r="PWP51" s="9"/>
      <c r="PWQ51" s="9"/>
      <c r="PWR51" s="308"/>
      <c r="PWS51" s="7"/>
      <c r="PWT51" s="8"/>
      <c r="PWU51" s="10"/>
      <c r="PWV51" s="9"/>
      <c r="PWW51" s="9"/>
      <c r="PWX51" s="9"/>
      <c r="PWY51" s="308"/>
      <c r="PWZ51" s="7"/>
      <c r="PXA51" s="8"/>
      <c r="PXB51" s="10"/>
      <c r="PXC51" s="9"/>
      <c r="PXD51" s="9"/>
      <c r="PXE51" s="9"/>
      <c r="PXF51" s="308"/>
      <c r="PXG51" s="7"/>
      <c r="PXH51" s="8"/>
      <c r="PXI51" s="10"/>
      <c r="PXJ51" s="9"/>
      <c r="PXK51" s="9"/>
      <c r="PXL51" s="9"/>
      <c r="PXM51" s="308"/>
      <c r="PXN51" s="7"/>
      <c r="PXO51" s="8"/>
      <c r="PXP51" s="10"/>
      <c r="PXQ51" s="9"/>
      <c r="PXR51" s="9"/>
      <c r="PXS51" s="9"/>
      <c r="PXT51" s="308"/>
      <c r="PXU51" s="7"/>
      <c r="PXV51" s="8"/>
      <c r="PXW51" s="10"/>
      <c r="PXX51" s="9"/>
      <c r="PXY51" s="9"/>
      <c r="PXZ51" s="9"/>
      <c r="PYA51" s="308"/>
      <c r="PYB51" s="7"/>
      <c r="PYC51" s="8"/>
      <c r="PYD51" s="10"/>
      <c r="PYE51" s="9"/>
      <c r="PYF51" s="9"/>
      <c r="PYG51" s="9"/>
      <c r="PYH51" s="308"/>
      <c r="PYI51" s="7"/>
      <c r="PYJ51" s="8"/>
      <c r="PYK51" s="10"/>
      <c r="PYL51" s="9"/>
      <c r="PYM51" s="9"/>
      <c r="PYN51" s="9"/>
      <c r="PYO51" s="308"/>
      <c r="PYP51" s="7"/>
      <c r="PYQ51" s="8"/>
      <c r="PYR51" s="10"/>
      <c r="PYS51" s="9"/>
      <c r="PYT51" s="9"/>
      <c r="PYU51" s="9"/>
      <c r="PYV51" s="308"/>
      <c r="PYW51" s="7"/>
      <c r="PYX51" s="8"/>
      <c r="PYY51" s="10"/>
      <c r="PYZ51" s="9"/>
      <c r="PZA51" s="9"/>
      <c r="PZB51" s="9"/>
      <c r="PZC51" s="308"/>
      <c r="PZD51" s="7"/>
      <c r="PZE51" s="8"/>
      <c r="PZF51" s="10"/>
      <c r="PZG51" s="9"/>
      <c r="PZH51" s="9"/>
      <c r="PZI51" s="9"/>
      <c r="PZJ51" s="308"/>
      <c r="PZK51" s="7"/>
      <c r="PZL51" s="8"/>
      <c r="PZM51" s="10"/>
      <c r="PZN51" s="9"/>
      <c r="PZO51" s="9"/>
      <c r="PZP51" s="9"/>
      <c r="PZQ51" s="308"/>
      <c r="PZR51" s="7"/>
      <c r="PZS51" s="8"/>
      <c r="PZT51" s="10"/>
      <c r="PZU51" s="9"/>
      <c r="PZV51" s="9"/>
      <c r="PZW51" s="9"/>
      <c r="PZX51" s="308"/>
      <c r="PZY51" s="7"/>
      <c r="PZZ51" s="8"/>
      <c r="QAA51" s="10"/>
      <c r="QAB51" s="9"/>
      <c r="QAC51" s="9"/>
      <c r="QAD51" s="9"/>
      <c r="QAE51" s="308"/>
      <c r="QAF51" s="7"/>
      <c r="QAG51" s="8"/>
      <c r="QAH51" s="10"/>
      <c r="QAI51" s="9"/>
      <c r="QAJ51" s="9"/>
      <c r="QAK51" s="9"/>
      <c r="QAL51" s="308"/>
      <c r="QAM51" s="7"/>
      <c r="QAN51" s="8"/>
      <c r="QAO51" s="10"/>
      <c r="QAP51" s="9"/>
      <c r="QAQ51" s="9"/>
      <c r="QAR51" s="9"/>
      <c r="QAS51" s="308"/>
      <c r="QAT51" s="7"/>
      <c r="QAU51" s="8"/>
      <c r="QAV51" s="10"/>
      <c r="QAW51" s="9"/>
      <c r="QAX51" s="9"/>
      <c r="QAY51" s="9"/>
      <c r="QAZ51" s="308"/>
      <c r="QBA51" s="7"/>
      <c r="QBB51" s="8"/>
      <c r="QBC51" s="10"/>
      <c r="QBD51" s="9"/>
      <c r="QBE51" s="9"/>
      <c r="QBF51" s="9"/>
      <c r="QBG51" s="308"/>
      <c r="QBH51" s="7"/>
      <c r="QBI51" s="8"/>
      <c r="QBJ51" s="10"/>
      <c r="QBK51" s="9"/>
      <c r="QBL51" s="9"/>
      <c r="QBM51" s="9"/>
      <c r="QBN51" s="308"/>
      <c r="QBO51" s="7"/>
      <c r="QBP51" s="8"/>
      <c r="QBQ51" s="10"/>
      <c r="QBR51" s="9"/>
      <c r="QBS51" s="9"/>
      <c r="QBT51" s="9"/>
      <c r="QBU51" s="308"/>
      <c r="QBV51" s="7"/>
      <c r="QBW51" s="8"/>
      <c r="QBX51" s="10"/>
      <c r="QBY51" s="9"/>
      <c r="QBZ51" s="9"/>
      <c r="QCA51" s="9"/>
      <c r="QCB51" s="308"/>
      <c r="QCC51" s="7"/>
      <c r="QCD51" s="8"/>
      <c r="QCE51" s="10"/>
      <c r="QCF51" s="9"/>
      <c r="QCG51" s="9"/>
      <c r="QCH51" s="9"/>
      <c r="QCI51" s="308"/>
      <c r="QCJ51" s="7"/>
      <c r="QCK51" s="8"/>
      <c r="QCL51" s="10"/>
      <c r="QCM51" s="9"/>
      <c r="QCN51" s="9"/>
      <c r="QCO51" s="9"/>
      <c r="QCP51" s="308"/>
      <c r="QCQ51" s="7"/>
      <c r="QCR51" s="8"/>
      <c r="QCS51" s="10"/>
      <c r="QCT51" s="9"/>
      <c r="QCU51" s="9"/>
      <c r="QCV51" s="9"/>
      <c r="QCW51" s="308"/>
      <c r="QCX51" s="7"/>
      <c r="QCY51" s="8"/>
      <c r="QCZ51" s="10"/>
      <c r="QDA51" s="9"/>
      <c r="QDB51" s="9"/>
      <c r="QDC51" s="9"/>
      <c r="QDD51" s="308"/>
      <c r="QDE51" s="7"/>
      <c r="QDF51" s="8"/>
      <c r="QDG51" s="10"/>
      <c r="QDH51" s="9"/>
      <c r="QDI51" s="9"/>
      <c r="QDJ51" s="9"/>
      <c r="QDK51" s="308"/>
      <c r="QDL51" s="7"/>
      <c r="QDM51" s="8"/>
      <c r="QDN51" s="10"/>
      <c r="QDO51" s="9"/>
      <c r="QDP51" s="9"/>
      <c r="QDQ51" s="9"/>
      <c r="QDR51" s="308"/>
      <c r="QDS51" s="7"/>
      <c r="QDT51" s="8"/>
      <c r="QDU51" s="10"/>
      <c r="QDV51" s="9"/>
      <c r="QDW51" s="9"/>
      <c r="QDX51" s="9"/>
      <c r="QDY51" s="308"/>
      <c r="QDZ51" s="7"/>
      <c r="QEA51" s="8"/>
      <c r="QEB51" s="10"/>
      <c r="QEC51" s="9"/>
      <c r="QED51" s="9"/>
      <c r="QEE51" s="9"/>
      <c r="QEF51" s="308"/>
      <c r="QEG51" s="7"/>
      <c r="QEH51" s="8"/>
      <c r="QEI51" s="10"/>
      <c r="QEJ51" s="9"/>
      <c r="QEK51" s="9"/>
      <c r="QEL51" s="9"/>
      <c r="QEM51" s="308"/>
      <c r="QEN51" s="7"/>
      <c r="QEO51" s="8"/>
      <c r="QEP51" s="10"/>
      <c r="QEQ51" s="9"/>
      <c r="QER51" s="9"/>
      <c r="QES51" s="9"/>
      <c r="QET51" s="308"/>
      <c r="QEU51" s="7"/>
      <c r="QEV51" s="8"/>
      <c r="QEW51" s="10"/>
      <c r="QEX51" s="9"/>
      <c r="QEY51" s="9"/>
      <c r="QEZ51" s="9"/>
      <c r="QFA51" s="308"/>
      <c r="QFB51" s="7"/>
      <c r="QFC51" s="8"/>
      <c r="QFD51" s="10"/>
      <c r="QFE51" s="9"/>
      <c r="QFF51" s="9"/>
      <c r="QFG51" s="9"/>
      <c r="QFH51" s="308"/>
      <c r="QFI51" s="7"/>
      <c r="QFJ51" s="8"/>
      <c r="QFK51" s="10"/>
      <c r="QFL51" s="9"/>
      <c r="QFM51" s="9"/>
      <c r="QFN51" s="9"/>
      <c r="QFO51" s="308"/>
      <c r="QFP51" s="7"/>
      <c r="QFQ51" s="8"/>
      <c r="QFR51" s="10"/>
      <c r="QFS51" s="9"/>
      <c r="QFT51" s="9"/>
      <c r="QFU51" s="9"/>
      <c r="QFV51" s="308"/>
      <c r="QFW51" s="7"/>
      <c r="QFX51" s="8"/>
      <c r="QFY51" s="10"/>
      <c r="QFZ51" s="9"/>
      <c r="QGA51" s="9"/>
      <c r="QGB51" s="9"/>
      <c r="QGC51" s="308"/>
      <c r="QGD51" s="7"/>
      <c r="QGE51" s="8"/>
      <c r="QGF51" s="10"/>
      <c r="QGG51" s="9"/>
      <c r="QGH51" s="9"/>
      <c r="QGI51" s="9"/>
      <c r="QGJ51" s="308"/>
      <c r="QGK51" s="7"/>
      <c r="QGL51" s="8"/>
      <c r="QGM51" s="10"/>
      <c r="QGN51" s="9"/>
      <c r="QGO51" s="9"/>
      <c r="QGP51" s="9"/>
      <c r="QGQ51" s="308"/>
      <c r="QGR51" s="7"/>
      <c r="QGS51" s="8"/>
      <c r="QGT51" s="10"/>
      <c r="QGU51" s="9"/>
      <c r="QGV51" s="9"/>
      <c r="QGW51" s="9"/>
      <c r="QGX51" s="308"/>
      <c r="QGY51" s="7"/>
      <c r="QGZ51" s="8"/>
      <c r="QHA51" s="10"/>
      <c r="QHB51" s="9"/>
      <c r="QHC51" s="9"/>
      <c r="QHD51" s="9"/>
      <c r="QHE51" s="308"/>
      <c r="QHF51" s="7"/>
      <c r="QHG51" s="8"/>
      <c r="QHH51" s="10"/>
      <c r="QHI51" s="9"/>
      <c r="QHJ51" s="9"/>
      <c r="QHK51" s="9"/>
      <c r="QHL51" s="308"/>
      <c r="QHM51" s="7"/>
      <c r="QHN51" s="8"/>
      <c r="QHO51" s="10"/>
      <c r="QHP51" s="9"/>
      <c r="QHQ51" s="9"/>
      <c r="QHR51" s="9"/>
      <c r="QHS51" s="308"/>
      <c r="QHT51" s="7"/>
      <c r="QHU51" s="8"/>
      <c r="QHV51" s="10"/>
      <c r="QHW51" s="9"/>
      <c r="QHX51" s="9"/>
      <c r="QHY51" s="9"/>
      <c r="QHZ51" s="308"/>
      <c r="QIA51" s="7"/>
      <c r="QIB51" s="8"/>
      <c r="QIC51" s="10"/>
      <c r="QID51" s="9"/>
      <c r="QIE51" s="9"/>
      <c r="QIF51" s="9"/>
      <c r="QIG51" s="308"/>
      <c r="QIH51" s="7"/>
      <c r="QII51" s="8"/>
      <c r="QIJ51" s="10"/>
      <c r="QIK51" s="9"/>
      <c r="QIL51" s="9"/>
      <c r="QIM51" s="9"/>
      <c r="QIN51" s="308"/>
      <c r="QIO51" s="7"/>
      <c r="QIP51" s="8"/>
      <c r="QIQ51" s="10"/>
      <c r="QIR51" s="9"/>
      <c r="QIS51" s="9"/>
      <c r="QIT51" s="9"/>
      <c r="QIU51" s="308"/>
      <c r="QIV51" s="7"/>
      <c r="QIW51" s="8"/>
      <c r="QIX51" s="10"/>
      <c r="QIY51" s="9"/>
      <c r="QIZ51" s="9"/>
      <c r="QJA51" s="9"/>
      <c r="QJB51" s="308"/>
      <c r="QJC51" s="7"/>
      <c r="QJD51" s="8"/>
      <c r="QJE51" s="10"/>
      <c r="QJF51" s="9"/>
      <c r="QJG51" s="9"/>
      <c r="QJH51" s="9"/>
      <c r="QJI51" s="308"/>
      <c r="QJJ51" s="7"/>
      <c r="QJK51" s="8"/>
      <c r="QJL51" s="10"/>
      <c r="QJM51" s="9"/>
      <c r="QJN51" s="9"/>
      <c r="QJO51" s="9"/>
      <c r="QJP51" s="308"/>
      <c r="QJQ51" s="7"/>
      <c r="QJR51" s="8"/>
      <c r="QJS51" s="10"/>
      <c r="QJT51" s="9"/>
      <c r="QJU51" s="9"/>
      <c r="QJV51" s="9"/>
      <c r="QJW51" s="308"/>
      <c r="QJX51" s="7"/>
      <c r="QJY51" s="8"/>
      <c r="QJZ51" s="10"/>
      <c r="QKA51" s="9"/>
      <c r="QKB51" s="9"/>
      <c r="QKC51" s="9"/>
      <c r="QKD51" s="308"/>
      <c r="QKE51" s="7"/>
      <c r="QKF51" s="8"/>
      <c r="QKG51" s="10"/>
      <c r="QKH51" s="9"/>
      <c r="QKI51" s="9"/>
      <c r="QKJ51" s="9"/>
      <c r="QKK51" s="308"/>
      <c r="QKL51" s="7"/>
      <c r="QKM51" s="8"/>
      <c r="QKN51" s="10"/>
      <c r="QKO51" s="9"/>
      <c r="QKP51" s="9"/>
      <c r="QKQ51" s="9"/>
      <c r="QKR51" s="308"/>
      <c r="QKS51" s="7"/>
      <c r="QKT51" s="8"/>
      <c r="QKU51" s="10"/>
      <c r="QKV51" s="9"/>
      <c r="QKW51" s="9"/>
      <c r="QKX51" s="9"/>
      <c r="QKY51" s="308"/>
      <c r="QKZ51" s="7"/>
      <c r="QLA51" s="8"/>
      <c r="QLB51" s="10"/>
      <c r="QLC51" s="9"/>
      <c r="QLD51" s="9"/>
      <c r="QLE51" s="9"/>
      <c r="QLF51" s="308"/>
      <c r="QLG51" s="7"/>
      <c r="QLH51" s="8"/>
      <c r="QLI51" s="10"/>
      <c r="QLJ51" s="9"/>
      <c r="QLK51" s="9"/>
      <c r="QLL51" s="9"/>
      <c r="QLM51" s="308"/>
      <c r="QLN51" s="7"/>
      <c r="QLO51" s="8"/>
      <c r="QLP51" s="10"/>
      <c r="QLQ51" s="9"/>
      <c r="QLR51" s="9"/>
      <c r="QLS51" s="9"/>
      <c r="QLT51" s="308"/>
      <c r="QLU51" s="7"/>
      <c r="QLV51" s="8"/>
      <c r="QLW51" s="10"/>
      <c r="QLX51" s="9"/>
      <c r="QLY51" s="9"/>
      <c r="QLZ51" s="9"/>
      <c r="QMA51" s="308"/>
      <c r="QMB51" s="7"/>
      <c r="QMC51" s="8"/>
      <c r="QMD51" s="10"/>
      <c r="QME51" s="9"/>
      <c r="QMF51" s="9"/>
      <c r="QMG51" s="9"/>
      <c r="QMH51" s="308"/>
      <c r="QMI51" s="7"/>
      <c r="QMJ51" s="8"/>
      <c r="QMK51" s="10"/>
      <c r="QML51" s="9"/>
      <c r="QMM51" s="9"/>
      <c r="QMN51" s="9"/>
      <c r="QMO51" s="308"/>
      <c r="QMP51" s="7"/>
      <c r="QMQ51" s="8"/>
      <c r="QMR51" s="10"/>
      <c r="QMS51" s="9"/>
      <c r="QMT51" s="9"/>
      <c r="QMU51" s="9"/>
      <c r="QMV51" s="308"/>
      <c r="QMW51" s="7"/>
      <c r="QMX51" s="8"/>
      <c r="QMY51" s="10"/>
      <c r="QMZ51" s="9"/>
      <c r="QNA51" s="9"/>
      <c r="QNB51" s="9"/>
      <c r="QNC51" s="308"/>
      <c r="QND51" s="7"/>
      <c r="QNE51" s="8"/>
      <c r="QNF51" s="10"/>
      <c r="QNG51" s="9"/>
      <c r="QNH51" s="9"/>
      <c r="QNI51" s="9"/>
      <c r="QNJ51" s="308"/>
      <c r="QNK51" s="7"/>
      <c r="QNL51" s="8"/>
      <c r="QNM51" s="10"/>
      <c r="QNN51" s="9"/>
      <c r="QNO51" s="9"/>
      <c r="QNP51" s="9"/>
      <c r="QNQ51" s="308"/>
      <c r="QNR51" s="7"/>
      <c r="QNS51" s="8"/>
      <c r="QNT51" s="10"/>
      <c r="QNU51" s="9"/>
      <c r="QNV51" s="9"/>
      <c r="QNW51" s="9"/>
      <c r="QNX51" s="308"/>
      <c r="QNY51" s="7"/>
      <c r="QNZ51" s="8"/>
      <c r="QOA51" s="10"/>
      <c r="QOB51" s="9"/>
      <c r="QOC51" s="9"/>
      <c r="QOD51" s="9"/>
      <c r="QOE51" s="308"/>
      <c r="QOF51" s="7"/>
      <c r="QOG51" s="8"/>
      <c r="QOH51" s="10"/>
      <c r="QOI51" s="9"/>
      <c r="QOJ51" s="9"/>
      <c r="QOK51" s="9"/>
      <c r="QOL51" s="308"/>
      <c r="QOM51" s="7"/>
      <c r="QON51" s="8"/>
      <c r="QOO51" s="10"/>
      <c r="QOP51" s="9"/>
      <c r="QOQ51" s="9"/>
      <c r="QOR51" s="9"/>
      <c r="QOS51" s="308"/>
      <c r="QOT51" s="7"/>
      <c r="QOU51" s="8"/>
      <c r="QOV51" s="10"/>
      <c r="QOW51" s="9"/>
      <c r="QOX51" s="9"/>
      <c r="QOY51" s="9"/>
      <c r="QOZ51" s="308"/>
      <c r="QPA51" s="7"/>
      <c r="QPB51" s="8"/>
      <c r="QPC51" s="10"/>
      <c r="QPD51" s="9"/>
      <c r="QPE51" s="9"/>
      <c r="QPF51" s="9"/>
      <c r="QPG51" s="308"/>
      <c r="QPH51" s="7"/>
      <c r="QPI51" s="8"/>
      <c r="QPJ51" s="10"/>
      <c r="QPK51" s="9"/>
      <c r="QPL51" s="9"/>
      <c r="QPM51" s="9"/>
      <c r="QPN51" s="308"/>
      <c r="QPO51" s="7"/>
      <c r="QPP51" s="8"/>
      <c r="QPQ51" s="10"/>
      <c r="QPR51" s="9"/>
      <c r="QPS51" s="9"/>
      <c r="QPT51" s="9"/>
      <c r="QPU51" s="308"/>
      <c r="QPV51" s="7"/>
      <c r="QPW51" s="8"/>
      <c r="QPX51" s="10"/>
      <c r="QPY51" s="9"/>
      <c r="QPZ51" s="9"/>
      <c r="QQA51" s="9"/>
      <c r="QQB51" s="308"/>
      <c r="QQC51" s="7"/>
      <c r="QQD51" s="8"/>
      <c r="QQE51" s="10"/>
      <c r="QQF51" s="9"/>
      <c r="QQG51" s="9"/>
      <c r="QQH51" s="9"/>
      <c r="QQI51" s="308"/>
      <c r="QQJ51" s="7"/>
      <c r="QQK51" s="8"/>
      <c r="QQL51" s="10"/>
      <c r="QQM51" s="9"/>
      <c r="QQN51" s="9"/>
      <c r="QQO51" s="9"/>
      <c r="QQP51" s="308"/>
      <c r="QQQ51" s="7"/>
      <c r="QQR51" s="8"/>
      <c r="QQS51" s="10"/>
      <c r="QQT51" s="9"/>
      <c r="QQU51" s="9"/>
      <c r="QQV51" s="9"/>
      <c r="QQW51" s="308"/>
      <c r="QQX51" s="7"/>
      <c r="QQY51" s="8"/>
      <c r="QQZ51" s="10"/>
      <c r="QRA51" s="9"/>
      <c r="QRB51" s="9"/>
      <c r="QRC51" s="9"/>
      <c r="QRD51" s="308"/>
      <c r="QRE51" s="7"/>
      <c r="QRF51" s="8"/>
      <c r="QRG51" s="10"/>
      <c r="QRH51" s="9"/>
      <c r="QRI51" s="9"/>
      <c r="QRJ51" s="9"/>
      <c r="QRK51" s="308"/>
      <c r="QRL51" s="7"/>
      <c r="QRM51" s="8"/>
      <c r="QRN51" s="10"/>
      <c r="QRO51" s="9"/>
      <c r="QRP51" s="9"/>
      <c r="QRQ51" s="9"/>
      <c r="QRR51" s="308"/>
      <c r="QRS51" s="7"/>
      <c r="QRT51" s="8"/>
      <c r="QRU51" s="10"/>
      <c r="QRV51" s="9"/>
      <c r="QRW51" s="9"/>
      <c r="QRX51" s="9"/>
      <c r="QRY51" s="308"/>
      <c r="QRZ51" s="7"/>
      <c r="QSA51" s="8"/>
      <c r="QSB51" s="10"/>
      <c r="QSC51" s="9"/>
      <c r="QSD51" s="9"/>
      <c r="QSE51" s="9"/>
      <c r="QSF51" s="308"/>
      <c r="QSG51" s="7"/>
      <c r="QSH51" s="8"/>
      <c r="QSI51" s="10"/>
      <c r="QSJ51" s="9"/>
      <c r="QSK51" s="9"/>
      <c r="QSL51" s="9"/>
      <c r="QSM51" s="308"/>
      <c r="QSN51" s="7"/>
      <c r="QSO51" s="8"/>
      <c r="QSP51" s="10"/>
      <c r="QSQ51" s="9"/>
      <c r="QSR51" s="9"/>
      <c r="QSS51" s="9"/>
      <c r="QST51" s="308"/>
      <c r="QSU51" s="7"/>
      <c r="QSV51" s="8"/>
      <c r="QSW51" s="10"/>
      <c r="QSX51" s="9"/>
      <c r="QSY51" s="9"/>
      <c r="QSZ51" s="9"/>
      <c r="QTA51" s="308"/>
      <c r="QTB51" s="7"/>
      <c r="QTC51" s="8"/>
      <c r="QTD51" s="10"/>
      <c r="QTE51" s="9"/>
      <c r="QTF51" s="9"/>
      <c r="QTG51" s="9"/>
      <c r="QTH51" s="308"/>
      <c r="QTI51" s="7"/>
      <c r="QTJ51" s="8"/>
      <c r="QTK51" s="10"/>
      <c r="QTL51" s="9"/>
      <c r="QTM51" s="9"/>
      <c r="QTN51" s="9"/>
      <c r="QTO51" s="308"/>
      <c r="QTP51" s="7"/>
      <c r="QTQ51" s="8"/>
      <c r="QTR51" s="10"/>
      <c r="QTS51" s="9"/>
      <c r="QTT51" s="9"/>
      <c r="QTU51" s="9"/>
      <c r="QTV51" s="308"/>
      <c r="QTW51" s="7"/>
      <c r="QTX51" s="8"/>
      <c r="QTY51" s="10"/>
      <c r="QTZ51" s="9"/>
      <c r="QUA51" s="9"/>
      <c r="QUB51" s="9"/>
      <c r="QUC51" s="308"/>
      <c r="QUD51" s="7"/>
      <c r="QUE51" s="8"/>
      <c r="QUF51" s="10"/>
      <c r="QUG51" s="9"/>
      <c r="QUH51" s="9"/>
      <c r="QUI51" s="9"/>
      <c r="QUJ51" s="308"/>
      <c r="QUK51" s="7"/>
      <c r="QUL51" s="8"/>
      <c r="QUM51" s="10"/>
      <c r="QUN51" s="9"/>
      <c r="QUO51" s="9"/>
      <c r="QUP51" s="9"/>
      <c r="QUQ51" s="308"/>
      <c r="QUR51" s="7"/>
      <c r="QUS51" s="8"/>
      <c r="QUT51" s="10"/>
      <c r="QUU51" s="9"/>
      <c r="QUV51" s="9"/>
      <c r="QUW51" s="9"/>
      <c r="QUX51" s="308"/>
      <c r="QUY51" s="7"/>
      <c r="QUZ51" s="8"/>
      <c r="QVA51" s="10"/>
      <c r="QVB51" s="9"/>
      <c r="QVC51" s="9"/>
      <c r="QVD51" s="9"/>
      <c r="QVE51" s="308"/>
      <c r="QVF51" s="7"/>
      <c r="QVG51" s="8"/>
      <c r="QVH51" s="10"/>
      <c r="QVI51" s="9"/>
      <c r="QVJ51" s="9"/>
      <c r="QVK51" s="9"/>
      <c r="QVL51" s="308"/>
      <c r="QVM51" s="7"/>
      <c r="QVN51" s="8"/>
      <c r="QVO51" s="10"/>
      <c r="QVP51" s="9"/>
      <c r="QVQ51" s="9"/>
      <c r="QVR51" s="9"/>
      <c r="QVS51" s="308"/>
      <c r="QVT51" s="7"/>
      <c r="QVU51" s="8"/>
      <c r="QVV51" s="10"/>
      <c r="QVW51" s="9"/>
      <c r="QVX51" s="9"/>
      <c r="QVY51" s="9"/>
      <c r="QVZ51" s="308"/>
      <c r="QWA51" s="7"/>
      <c r="QWB51" s="8"/>
      <c r="QWC51" s="10"/>
      <c r="QWD51" s="9"/>
      <c r="QWE51" s="9"/>
      <c r="QWF51" s="9"/>
      <c r="QWG51" s="308"/>
      <c r="QWH51" s="7"/>
      <c r="QWI51" s="8"/>
      <c r="QWJ51" s="10"/>
      <c r="QWK51" s="9"/>
      <c r="QWL51" s="9"/>
      <c r="QWM51" s="9"/>
      <c r="QWN51" s="308"/>
      <c r="QWO51" s="7"/>
      <c r="QWP51" s="8"/>
      <c r="QWQ51" s="10"/>
      <c r="QWR51" s="9"/>
      <c r="QWS51" s="9"/>
      <c r="QWT51" s="9"/>
      <c r="QWU51" s="308"/>
      <c r="QWV51" s="7"/>
      <c r="QWW51" s="8"/>
      <c r="QWX51" s="10"/>
      <c r="QWY51" s="9"/>
      <c r="QWZ51" s="9"/>
      <c r="QXA51" s="9"/>
      <c r="QXB51" s="308"/>
      <c r="QXC51" s="7"/>
      <c r="QXD51" s="8"/>
      <c r="QXE51" s="10"/>
      <c r="QXF51" s="9"/>
      <c r="QXG51" s="9"/>
      <c r="QXH51" s="9"/>
      <c r="QXI51" s="308"/>
      <c r="QXJ51" s="7"/>
      <c r="QXK51" s="8"/>
      <c r="QXL51" s="10"/>
      <c r="QXM51" s="9"/>
      <c r="QXN51" s="9"/>
      <c r="QXO51" s="9"/>
      <c r="QXP51" s="308"/>
      <c r="QXQ51" s="7"/>
      <c r="QXR51" s="8"/>
      <c r="QXS51" s="10"/>
      <c r="QXT51" s="9"/>
      <c r="QXU51" s="9"/>
      <c r="QXV51" s="9"/>
      <c r="QXW51" s="308"/>
      <c r="QXX51" s="7"/>
      <c r="QXY51" s="8"/>
      <c r="QXZ51" s="10"/>
      <c r="QYA51" s="9"/>
      <c r="QYB51" s="9"/>
      <c r="QYC51" s="9"/>
      <c r="QYD51" s="308"/>
      <c r="QYE51" s="7"/>
      <c r="QYF51" s="8"/>
      <c r="QYG51" s="10"/>
      <c r="QYH51" s="9"/>
      <c r="QYI51" s="9"/>
      <c r="QYJ51" s="9"/>
      <c r="QYK51" s="308"/>
      <c r="QYL51" s="7"/>
      <c r="QYM51" s="8"/>
      <c r="QYN51" s="10"/>
      <c r="QYO51" s="9"/>
      <c r="QYP51" s="9"/>
      <c r="QYQ51" s="9"/>
      <c r="QYR51" s="308"/>
      <c r="QYS51" s="7"/>
      <c r="QYT51" s="8"/>
      <c r="QYU51" s="10"/>
      <c r="QYV51" s="9"/>
      <c r="QYW51" s="9"/>
      <c r="QYX51" s="9"/>
      <c r="QYY51" s="308"/>
      <c r="QYZ51" s="7"/>
      <c r="QZA51" s="8"/>
      <c r="QZB51" s="10"/>
      <c r="QZC51" s="9"/>
      <c r="QZD51" s="9"/>
      <c r="QZE51" s="9"/>
      <c r="QZF51" s="308"/>
      <c r="QZG51" s="7"/>
      <c r="QZH51" s="8"/>
      <c r="QZI51" s="10"/>
      <c r="QZJ51" s="9"/>
      <c r="QZK51" s="9"/>
      <c r="QZL51" s="9"/>
      <c r="QZM51" s="308"/>
      <c r="QZN51" s="7"/>
      <c r="QZO51" s="8"/>
      <c r="QZP51" s="10"/>
      <c r="QZQ51" s="9"/>
      <c r="QZR51" s="9"/>
      <c r="QZS51" s="9"/>
      <c r="QZT51" s="308"/>
      <c r="QZU51" s="7"/>
      <c r="QZV51" s="8"/>
      <c r="QZW51" s="10"/>
      <c r="QZX51" s="9"/>
      <c r="QZY51" s="9"/>
      <c r="QZZ51" s="9"/>
      <c r="RAA51" s="308"/>
      <c r="RAB51" s="7"/>
      <c r="RAC51" s="8"/>
      <c r="RAD51" s="10"/>
      <c r="RAE51" s="9"/>
      <c r="RAF51" s="9"/>
      <c r="RAG51" s="9"/>
      <c r="RAH51" s="308"/>
      <c r="RAI51" s="7"/>
      <c r="RAJ51" s="8"/>
      <c r="RAK51" s="10"/>
      <c r="RAL51" s="9"/>
      <c r="RAM51" s="9"/>
      <c r="RAN51" s="9"/>
      <c r="RAO51" s="308"/>
      <c r="RAP51" s="7"/>
      <c r="RAQ51" s="8"/>
      <c r="RAR51" s="10"/>
      <c r="RAS51" s="9"/>
      <c r="RAT51" s="9"/>
      <c r="RAU51" s="9"/>
      <c r="RAV51" s="308"/>
      <c r="RAW51" s="7"/>
      <c r="RAX51" s="8"/>
      <c r="RAY51" s="10"/>
      <c r="RAZ51" s="9"/>
      <c r="RBA51" s="9"/>
      <c r="RBB51" s="9"/>
      <c r="RBC51" s="308"/>
      <c r="RBD51" s="7"/>
      <c r="RBE51" s="8"/>
      <c r="RBF51" s="10"/>
      <c r="RBG51" s="9"/>
      <c r="RBH51" s="9"/>
      <c r="RBI51" s="9"/>
      <c r="RBJ51" s="308"/>
      <c r="RBK51" s="7"/>
      <c r="RBL51" s="8"/>
      <c r="RBM51" s="10"/>
      <c r="RBN51" s="9"/>
      <c r="RBO51" s="9"/>
      <c r="RBP51" s="9"/>
      <c r="RBQ51" s="308"/>
      <c r="RBR51" s="7"/>
      <c r="RBS51" s="8"/>
      <c r="RBT51" s="10"/>
      <c r="RBU51" s="9"/>
      <c r="RBV51" s="9"/>
      <c r="RBW51" s="9"/>
      <c r="RBX51" s="308"/>
      <c r="RBY51" s="7"/>
      <c r="RBZ51" s="8"/>
      <c r="RCA51" s="10"/>
      <c r="RCB51" s="9"/>
      <c r="RCC51" s="9"/>
      <c r="RCD51" s="9"/>
      <c r="RCE51" s="308"/>
      <c r="RCF51" s="7"/>
      <c r="RCG51" s="8"/>
      <c r="RCH51" s="10"/>
      <c r="RCI51" s="9"/>
      <c r="RCJ51" s="9"/>
      <c r="RCK51" s="9"/>
      <c r="RCL51" s="308"/>
      <c r="RCM51" s="7"/>
      <c r="RCN51" s="8"/>
      <c r="RCO51" s="10"/>
      <c r="RCP51" s="9"/>
      <c r="RCQ51" s="9"/>
      <c r="RCR51" s="9"/>
      <c r="RCS51" s="308"/>
      <c r="RCT51" s="7"/>
      <c r="RCU51" s="8"/>
      <c r="RCV51" s="10"/>
      <c r="RCW51" s="9"/>
      <c r="RCX51" s="9"/>
      <c r="RCY51" s="9"/>
      <c r="RCZ51" s="308"/>
      <c r="RDA51" s="7"/>
      <c r="RDB51" s="8"/>
      <c r="RDC51" s="10"/>
      <c r="RDD51" s="9"/>
      <c r="RDE51" s="9"/>
      <c r="RDF51" s="9"/>
      <c r="RDG51" s="308"/>
      <c r="RDH51" s="7"/>
      <c r="RDI51" s="8"/>
      <c r="RDJ51" s="10"/>
      <c r="RDK51" s="9"/>
      <c r="RDL51" s="9"/>
      <c r="RDM51" s="9"/>
      <c r="RDN51" s="308"/>
      <c r="RDO51" s="7"/>
      <c r="RDP51" s="8"/>
      <c r="RDQ51" s="10"/>
      <c r="RDR51" s="9"/>
      <c r="RDS51" s="9"/>
      <c r="RDT51" s="9"/>
      <c r="RDU51" s="308"/>
      <c r="RDV51" s="7"/>
      <c r="RDW51" s="8"/>
      <c r="RDX51" s="10"/>
      <c r="RDY51" s="9"/>
      <c r="RDZ51" s="9"/>
      <c r="REA51" s="9"/>
      <c r="REB51" s="308"/>
      <c r="REC51" s="7"/>
      <c r="RED51" s="8"/>
      <c r="REE51" s="10"/>
      <c r="REF51" s="9"/>
      <c r="REG51" s="9"/>
      <c r="REH51" s="9"/>
      <c r="REI51" s="308"/>
      <c r="REJ51" s="7"/>
      <c r="REK51" s="8"/>
      <c r="REL51" s="10"/>
      <c r="REM51" s="9"/>
      <c r="REN51" s="9"/>
      <c r="REO51" s="9"/>
      <c r="REP51" s="308"/>
      <c r="REQ51" s="7"/>
      <c r="RER51" s="8"/>
      <c r="RES51" s="10"/>
      <c r="RET51" s="9"/>
      <c r="REU51" s="9"/>
      <c r="REV51" s="9"/>
      <c r="REW51" s="308"/>
      <c r="REX51" s="7"/>
      <c r="REY51" s="8"/>
      <c r="REZ51" s="10"/>
      <c r="RFA51" s="9"/>
      <c r="RFB51" s="9"/>
      <c r="RFC51" s="9"/>
      <c r="RFD51" s="308"/>
      <c r="RFE51" s="7"/>
      <c r="RFF51" s="8"/>
      <c r="RFG51" s="10"/>
      <c r="RFH51" s="9"/>
      <c r="RFI51" s="9"/>
      <c r="RFJ51" s="9"/>
      <c r="RFK51" s="308"/>
      <c r="RFL51" s="7"/>
      <c r="RFM51" s="8"/>
      <c r="RFN51" s="10"/>
      <c r="RFO51" s="9"/>
      <c r="RFP51" s="9"/>
      <c r="RFQ51" s="9"/>
      <c r="RFR51" s="308"/>
      <c r="RFS51" s="7"/>
      <c r="RFT51" s="8"/>
      <c r="RFU51" s="10"/>
      <c r="RFV51" s="9"/>
      <c r="RFW51" s="9"/>
      <c r="RFX51" s="9"/>
      <c r="RFY51" s="308"/>
      <c r="RFZ51" s="7"/>
      <c r="RGA51" s="8"/>
      <c r="RGB51" s="10"/>
      <c r="RGC51" s="9"/>
      <c r="RGD51" s="9"/>
      <c r="RGE51" s="9"/>
      <c r="RGF51" s="308"/>
      <c r="RGG51" s="7"/>
      <c r="RGH51" s="8"/>
      <c r="RGI51" s="10"/>
      <c r="RGJ51" s="9"/>
      <c r="RGK51" s="9"/>
      <c r="RGL51" s="9"/>
      <c r="RGM51" s="308"/>
      <c r="RGN51" s="7"/>
      <c r="RGO51" s="8"/>
      <c r="RGP51" s="10"/>
      <c r="RGQ51" s="9"/>
      <c r="RGR51" s="9"/>
      <c r="RGS51" s="9"/>
      <c r="RGT51" s="308"/>
      <c r="RGU51" s="7"/>
      <c r="RGV51" s="8"/>
      <c r="RGW51" s="10"/>
      <c r="RGX51" s="9"/>
      <c r="RGY51" s="9"/>
      <c r="RGZ51" s="9"/>
      <c r="RHA51" s="308"/>
      <c r="RHB51" s="7"/>
      <c r="RHC51" s="8"/>
      <c r="RHD51" s="10"/>
      <c r="RHE51" s="9"/>
      <c r="RHF51" s="9"/>
      <c r="RHG51" s="9"/>
      <c r="RHH51" s="308"/>
      <c r="RHI51" s="7"/>
      <c r="RHJ51" s="8"/>
      <c r="RHK51" s="10"/>
      <c r="RHL51" s="9"/>
      <c r="RHM51" s="9"/>
      <c r="RHN51" s="9"/>
      <c r="RHO51" s="308"/>
      <c r="RHP51" s="7"/>
      <c r="RHQ51" s="8"/>
      <c r="RHR51" s="10"/>
      <c r="RHS51" s="9"/>
      <c r="RHT51" s="9"/>
      <c r="RHU51" s="9"/>
      <c r="RHV51" s="308"/>
      <c r="RHW51" s="7"/>
      <c r="RHX51" s="8"/>
      <c r="RHY51" s="10"/>
      <c r="RHZ51" s="9"/>
      <c r="RIA51" s="9"/>
      <c r="RIB51" s="9"/>
      <c r="RIC51" s="308"/>
      <c r="RID51" s="7"/>
      <c r="RIE51" s="8"/>
      <c r="RIF51" s="10"/>
      <c r="RIG51" s="9"/>
      <c r="RIH51" s="9"/>
      <c r="RII51" s="9"/>
      <c r="RIJ51" s="308"/>
      <c r="RIK51" s="7"/>
      <c r="RIL51" s="8"/>
      <c r="RIM51" s="10"/>
      <c r="RIN51" s="9"/>
      <c r="RIO51" s="9"/>
      <c r="RIP51" s="9"/>
      <c r="RIQ51" s="308"/>
      <c r="RIR51" s="7"/>
      <c r="RIS51" s="8"/>
      <c r="RIT51" s="10"/>
      <c r="RIU51" s="9"/>
      <c r="RIV51" s="9"/>
      <c r="RIW51" s="9"/>
      <c r="RIX51" s="308"/>
      <c r="RIY51" s="7"/>
      <c r="RIZ51" s="8"/>
      <c r="RJA51" s="10"/>
      <c r="RJB51" s="9"/>
      <c r="RJC51" s="9"/>
      <c r="RJD51" s="9"/>
      <c r="RJE51" s="308"/>
      <c r="RJF51" s="7"/>
      <c r="RJG51" s="8"/>
      <c r="RJH51" s="10"/>
      <c r="RJI51" s="9"/>
      <c r="RJJ51" s="9"/>
      <c r="RJK51" s="9"/>
      <c r="RJL51" s="308"/>
      <c r="RJM51" s="7"/>
      <c r="RJN51" s="8"/>
      <c r="RJO51" s="10"/>
      <c r="RJP51" s="9"/>
      <c r="RJQ51" s="9"/>
      <c r="RJR51" s="9"/>
      <c r="RJS51" s="308"/>
      <c r="RJT51" s="7"/>
      <c r="RJU51" s="8"/>
      <c r="RJV51" s="10"/>
      <c r="RJW51" s="9"/>
      <c r="RJX51" s="9"/>
      <c r="RJY51" s="9"/>
      <c r="RJZ51" s="308"/>
      <c r="RKA51" s="7"/>
      <c r="RKB51" s="8"/>
      <c r="RKC51" s="10"/>
      <c r="RKD51" s="9"/>
      <c r="RKE51" s="9"/>
      <c r="RKF51" s="9"/>
      <c r="RKG51" s="308"/>
      <c r="RKH51" s="7"/>
      <c r="RKI51" s="8"/>
      <c r="RKJ51" s="10"/>
      <c r="RKK51" s="9"/>
      <c r="RKL51" s="9"/>
      <c r="RKM51" s="9"/>
      <c r="RKN51" s="308"/>
      <c r="RKO51" s="7"/>
      <c r="RKP51" s="8"/>
      <c r="RKQ51" s="10"/>
      <c r="RKR51" s="9"/>
      <c r="RKS51" s="9"/>
      <c r="RKT51" s="9"/>
      <c r="RKU51" s="308"/>
      <c r="RKV51" s="7"/>
      <c r="RKW51" s="8"/>
      <c r="RKX51" s="10"/>
      <c r="RKY51" s="9"/>
      <c r="RKZ51" s="9"/>
      <c r="RLA51" s="9"/>
      <c r="RLB51" s="308"/>
      <c r="RLC51" s="7"/>
      <c r="RLD51" s="8"/>
      <c r="RLE51" s="10"/>
      <c r="RLF51" s="9"/>
      <c r="RLG51" s="9"/>
      <c r="RLH51" s="9"/>
      <c r="RLI51" s="308"/>
      <c r="RLJ51" s="7"/>
      <c r="RLK51" s="8"/>
      <c r="RLL51" s="10"/>
      <c r="RLM51" s="9"/>
      <c r="RLN51" s="9"/>
      <c r="RLO51" s="9"/>
      <c r="RLP51" s="308"/>
      <c r="RLQ51" s="7"/>
      <c r="RLR51" s="8"/>
      <c r="RLS51" s="10"/>
      <c r="RLT51" s="9"/>
      <c r="RLU51" s="9"/>
      <c r="RLV51" s="9"/>
      <c r="RLW51" s="308"/>
      <c r="RLX51" s="7"/>
      <c r="RLY51" s="8"/>
      <c r="RLZ51" s="10"/>
      <c r="RMA51" s="9"/>
      <c r="RMB51" s="9"/>
      <c r="RMC51" s="9"/>
      <c r="RMD51" s="308"/>
      <c r="RME51" s="7"/>
      <c r="RMF51" s="8"/>
      <c r="RMG51" s="10"/>
      <c r="RMH51" s="9"/>
      <c r="RMI51" s="9"/>
      <c r="RMJ51" s="9"/>
      <c r="RMK51" s="308"/>
      <c r="RML51" s="7"/>
      <c r="RMM51" s="8"/>
      <c r="RMN51" s="10"/>
      <c r="RMO51" s="9"/>
      <c r="RMP51" s="9"/>
      <c r="RMQ51" s="9"/>
      <c r="RMR51" s="308"/>
      <c r="RMS51" s="7"/>
      <c r="RMT51" s="8"/>
      <c r="RMU51" s="10"/>
      <c r="RMV51" s="9"/>
      <c r="RMW51" s="9"/>
      <c r="RMX51" s="9"/>
      <c r="RMY51" s="308"/>
      <c r="RMZ51" s="7"/>
      <c r="RNA51" s="8"/>
      <c r="RNB51" s="10"/>
      <c r="RNC51" s="9"/>
      <c r="RND51" s="9"/>
      <c r="RNE51" s="9"/>
      <c r="RNF51" s="308"/>
      <c r="RNG51" s="7"/>
      <c r="RNH51" s="8"/>
      <c r="RNI51" s="10"/>
      <c r="RNJ51" s="9"/>
      <c r="RNK51" s="9"/>
      <c r="RNL51" s="9"/>
      <c r="RNM51" s="308"/>
      <c r="RNN51" s="7"/>
      <c r="RNO51" s="8"/>
      <c r="RNP51" s="10"/>
      <c r="RNQ51" s="9"/>
      <c r="RNR51" s="9"/>
      <c r="RNS51" s="9"/>
      <c r="RNT51" s="308"/>
      <c r="RNU51" s="7"/>
      <c r="RNV51" s="8"/>
      <c r="RNW51" s="10"/>
      <c r="RNX51" s="9"/>
      <c r="RNY51" s="9"/>
      <c r="RNZ51" s="9"/>
      <c r="ROA51" s="308"/>
      <c r="ROB51" s="7"/>
      <c r="ROC51" s="8"/>
      <c r="ROD51" s="10"/>
      <c r="ROE51" s="9"/>
      <c r="ROF51" s="9"/>
      <c r="ROG51" s="9"/>
      <c r="ROH51" s="308"/>
      <c r="ROI51" s="7"/>
      <c r="ROJ51" s="8"/>
      <c r="ROK51" s="10"/>
      <c r="ROL51" s="9"/>
      <c r="ROM51" s="9"/>
      <c r="RON51" s="9"/>
      <c r="ROO51" s="308"/>
      <c r="ROP51" s="7"/>
      <c r="ROQ51" s="8"/>
      <c r="ROR51" s="10"/>
      <c r="ROS51" s="9"/>
      <c r="ROT51" s="9"/>
      <c r="ROU51" s="9"/>
      <c r="ROV51" s="308"/>
      <c r="ROW51" s="7"/>
      <c r="ROX51" s="8"/>
      <c r="ROY51" s="10"/>
      <c r="ROZ51" s="9"/>
      <c r="RPA51" s="9"/>
      <c r="RPB51" s="9"/>
      <c r="RPC51" s="308"/>
      <c r="RPD51" s="7"/>
      <c r="RPE51" s="8"/>
      <c r="RPF51" s="10"/>
      <c r="RPG51" s="9"/>
      <c r="RPH51" s="9"/>
      <c r="RPI51" s="9"/>
      <c r="RPJ51" s="308"/>
      <c r="RPK51" s="7"/>
      <c r="RPL51" s="8"/>
      <c r="RPM51" s="10"/>
      <c r="RPN51" s="9"/>
      <c r="RPO51" s="9"/>
      <c r="RPP51" s="9"/>
      <c r="RPQ51" s="308"/>
      <c r="RPR51" s="7"/>
      <c r="RPS51" s="8"/>
      <c r="RPT51" s="10"/>
      <c r="RPU51" s="9"/>
      <c r="RPV51" s="9"/>
      <c r="RPW51" s="9"/>
      <c r="RPX51" s="308"/>
      <c r="RPY51" s="7"/>
      <c r="RPZ51" s="8"/>
      <c r="RQA51" s="10"/>
      <c r="RQB51" s="9"/>
      <c r="RQC51" s="9"/>
      <c r="RQD51" s="9"/>
      <c r="RQE51" s="308"/>
      <c r="RQF51" s="7"/>
      <c r="RQG51" s="8"/>
      <c r="RQH51" s="10"/>
      <c r="RQI51" s="9"/>
      <c r="RQJ51" s="9"/>
      <c r="RQK51" s="9"/>
      <c r="RQL51" s="308"/>
      <c r="RQM51" s="7"/>
      <c r="RQN51" s="8"/>
      <c r="RQO51" s="10"/>
      <c r="RQP51" s="9"/>
      <c r="RQQ51" s="9"/>
      <c r="RQR51" s="9"/>
      <c r="RQS51" s="308"/>
      <c r="RQT51" s="7"/>
      <c r="RQU51" s="8"/>
      <c r="RQV51" s="10"/>
      <c r="RQW51" s="9"/>
      <c r="RQX51" s="9"/>
      <c r="RQY51" s="9"/>
      <c r="RQZ51" s="308"/>
      <c r="RRA51" s="7"/>
      <c r="RRB51" s="8"/>
      <c r="RRC51" s="10"/>
      <c r="RRD51" s="9"/>
      <c r="RRE51" s="9"/>
      <c r="RRF51" s="9"/>
      <c r="RRG51" s="308"/>
      <c r="RRH51" s="7"/>
      <c r="RRI51" s="8"/>
      <c r="RRJ51" s="10"/>
      <c r="RRK51" s="9"/>
      <c r="RRL51" s="9"/>
      <c r="RRM51" s="9"/>
      <c r="RRN51" s="308"/>
      <c r="RRO51" s="7"/>
      <c r="RRP51" s="8"/>
      <c r="RRQ51" s="10"/>
      <c r="RRR51" s="9"/>
      <c r="RRS51" s="9"/>
      <c r="RRT51" s="9"/>
      <c r="RRU51" s="308"/>
      <c r="RRV51" s="7"/>
      <c r="RRW51" s="8"/>
      <c r="RRX51" s="10"/>
      <c r="RRY51" s="9"/>
      <c r="RRZ51" s="9"/>
      <c r="RSA51" s="9"/>
      <c r="RSB51" s="308"/>
      <c r="RSC51" s="7"/>
      <c r="RSD51" s="8"/>
      <c r="RSE51" s="10"/>
      <c r="RSF51" s="9"/>
      <c r="RSG51" s="9"/>
      <c r="RSH51" s="9"/>
      <c r="RSI51" s="308"/>
      <c r="RSJ51" s="7"/>
      <c r="RSK51" s="8"/>
      <c r="RSL51" s="10"/>
      <c r="RSM51" s="9"/>
      <c r="RSN51" s="9"/>
      <c r="RSO51" s="9"/>
      <c r="RSP51" s="308"/>
      <c r="RSQ51" s="7"/>
      <c r="RSR51" s="8"/>
      <c r="RSS51" s="10"/>
      <c r="RST51" s="9"/>
      <c r="RSU51" s="9"/>
      <c r="RSV51" s="9"/>
      <c r="RSW51" s="308"/>
      <c r="RSX51" s="7"/>
      <c r="RSY51" s="8"/>
      <c r="RSZ51" s="10"/>
      <c r="RTA51" s="9"/>
      <c r="RTB51" s="9"/>
      <c r="RTC51" s="9"/>
      <c r="RTD51" s="308"/>
      <c r="RTE51" s="7"/>
      <c r="RTF51" s="8"/>
      <c r="RTG51" s="10"/>
      <c r="RTH51" s="9"/>
      <c r="RTI51" s="9"/>
      <c r="RTJ51" s="9"/>
      <c r="RTK51" s="308"/>
      <c r="RTL51" s="7"/>
      <c r="RTM51" s="8"/>
      <c r="RTN51" s="10"/>
      <c r="RTO51" s="9"/>
      <c r="RTP51" s="9"/>
      <c r="RTQ51" s="9"/>
      <c r="RTR51" s="308"/>
      <c r="RTS51" s="7"/>
      <c r="RTT51" s="8"/>
      <c r="RTU51" s="10"/>
      <c r="RTV51" s="9"/>
      <c r="RTW51" s="9"/>
      <c r="RTX51" s="9"/>
      <c r="RTY51" s="308"/>
      <c r="RTZ51" s="7"/>
      <c r="RUA51" s="8"/>
      <c r="RUB51" s="10"/>
      <c r="RUC51" s="9"/>
      <c r="RUD51" s="9"/>
      <c r="RUE51" s="9"/>
      <c r="RUF51" s="308"/>
      <c r="RUG51" s="7"/>
      <c r="RUH51" s="8"/>
      <c r="RUI51" s="10"/>
      <c r="RUJ51" s="9"/>
      <c r="RUK51" s="9"/>
      <c r="RUL51" s="9"/>
      <c r="RUM51" s="308"/>
      <c r="RUN51" s="7"/>
      <c r="RUO51" s="8"/>
      <c r="RUP51" s="10"/>
      <c r="RUQ51" s="9"/>
      <c r="RUR51" s="9"/>
      <c r="RUS51" s="9"/>
      <c r="RUT51" s="308"/>
      <c r="RUU51" s="7"/>
      <c r="RUV51" s="8"/>
      <c r="RUW51" s="10"/>
      <c r="RUX51" s="9"/>
      <c r="RUY51" s="9"/>
      <c r="RUZ51" s="9"/>
      <c r="RVA51" s="308"/>
      <c r="RVB51" s="7"/>
      <c r="RVC51" s="8"/>
      <c r="RVD51" s="10"/>
      <c r="RVE51" s="9"/>
      <c r="RVF51" s="9"/>
      <c r="RVG51" s="9"/>
      <c r="RVH51" s="308"/>
      <c r="RVI51" s="7"/>
      <c r="RVJ51" s="8"/>
      <c r="RVK51" s="10"/>
      <c r="RVL51" s="9"/>
      <c r="RVM51" s="9"/>
      <c r="RVN51" s="9"/>
      <c r="RVO51" s="308"/>
      <c r="RVP51" s="7"/>
      <c r="RVQ51" s="8"/>
      <c r="RVR51" s="10"/>
      <c r="RVS51" s="9"/>
      <c r="RVT51" s="9"/>
      <c r="RVU51" s="9"/>
      <c r="RVV51" s="308"/>
      <c r="RVW51" s="7"/>
      <c r="RVX51" s="8"/>
      <c r="RVY51" s="10"/>
      <c r="RVZ51" s="9"/>
      <c r="RWA51" s="9"/>
      <c r="RWB51" s="9"/>
      <c r="RWC51" s="308"/>
      <c r="RWD51" s="7"/>
      <c r="RWE51" s="8"/>
      <c r="RWF51" s="10"/>
      <c r="RWG51" s="9"/>
      <c r="RWH51" s="9"/>
      <c r="RWI51" s="9"/>
      <c r="RWJ51" s="308"/>
      <c r="RWK51" s="7"/>
      <c r="RWL51" s="8"/>
      <c r="RWM51" s="10"/>
      <c r="RWN51" s="9"/>
      <c r="RWO51" s="9"/>
      <c r="RWP51" s="9"/>
      <c r="RWQ51" s="308"/>
      <c r="RWR51" s="7"/>
      <c r="RWS51" s="8"/>
      <c r="RWT51" s="10"/>
      <c r="RWU51" s="9"/>
      <c r="RWV51" s="9"/>
      <c r="RWW51" s="9"/>
      <c r="RWX51" s="308"/>
      <c r="RWY51" s="7"/>
      <c r="RWZ51" s="8"/>
      <c r="RXA51" s="10"/>
      <c r="RXB51" s="9"/>
      <c r="RXC51" s="9"/>
      <c r="RXD51" s="9"/>
      <c r="RXE51" s="308"/>
      <c r="RXF51" s="7"/>
      <c r="RXG51" s="8"/>
      <c r="RXH51" s="10"/>
      <c r="RXI51" s="9"/>
      <c r="RXJ51" s="9"/>
      <c r="RXK51" s="9"/>
      <c r="RXL51" s="308"/>
      <c r="RXM51" s="7"/>
      <c r="RXN51" s="8"/>
      <c r="RXO51" s="10"/>
      <c r="RXP51" s="9"/>
      <c r="RXQ51" s="9"/>
      <c r="RXR51" s="9"/>
      <c r="RXS51" s="308"/>
      <c r="RXT51" s="7"/>
      <c r="RXU51" s="8"/>
      <c r="RXV51" s="10"/>
      <c r="RXW51" s="9"/>
      <c r="RXX51" s="9"/>
      <c r="RXY51" s="9"/>
      <c r="RXZ51" s="308"/>
      <c r="RYA51" s="7"/>
      <c r="RYB51" s="8"/>
      <c r="RYC51" s="10"/>
      <c r="RYD51" s="9"/>
      <c r="RYE51" s="9"/>
      <c r="RYF51" s="9"/>
      <c r="RYG51" s="308"/>
      <c r="RYH51" s="7"/>
      <c r="RYI51" s="8"/>
      <c r="RYJ51" s="10"/>
      <c r="RYK51" s="9"/>
      <c r="RYL51" s="9"/>
      <c r="RYM51" s="9"/>
      <c r="RYN51" s="308"/>
      <c r="RYO51" s="7"/>
      <c r="RYP51" s="8"/>
      <c r="RYQ51" s="10"/>
      <c r="RYR51" s="9"/>
      <c r="RYS51" s="9"/>
      <c r="RYT51" s="9"/>
      <c r="RYU51" s="308"/>
      <c r="RYV51" s="7"/>
      <c r="RYW51" s="8"/>
      <c r="RYX51" s="10"/>
      <c r="RYY51" s="9"/>
      <c r="RYZ51" s="9"/>
      <c r="RZA51" s="9"/>
      <c r="RZB51" s="308"/>
      <c r="RZC51" s="7"/>
      <c r="RZD51" s="8"/>
      <c r="RZE51" s="10"/>
      <c r="RZF51" s="9"/>
      <c r="RZG51" s="9"/>
      <c r="RZH51" s="9"/>
      <c r="RZI51" s="308"/>
      <c r="RZJ51" s="7"/>
      <c r="RZK51" s="8"/>
      <c r="RZL51" s="10"/>
      <c r="RZM51" s="9"/>
      <c r="RZN51" s="9"/>
      <c r="RZO51" s="9"/>
      <c r="RZP51" s="308"/>
      <c r="RZQ51" s="7"/>
      <c r="RZR51" s="8"/>
      <c r="RZS51" s="10"/>
      <c r="RZT51" s="9"/>
      <c r="RZU51" s="9"/>
      <c r="RZV51" s="9"/>
      <c r="RZW51" s="308"/>
      <c r="RZX51" s="7"/>
      <c r="RZY51" s="8"/>
      <c r="RZZ51" s="10"/>
      <c r="SAA51" s="9"/>
      <c r="SAB51" s="9"/>
      <c r="SAC51" s="9"/>
      <c r="SAD51" s="308"/>
      <c r="SAE51" s="7"/>
      <c r="SAF51" s="8"/>
      <c r="SAG51" s="10"/>
      <c r="SAH51" s="9"/>
      <c r="SAI51" s="9"/>
      <c r="SAJ51" s="9"/>
      <c r="SAK51" s="308"/>
      <c r="SAL51" s="7"/>
      <c r="SAM51" s="8"/>
      <c r="SAN51" s="10"/>
      <c r="SAO51" s="9"/>
      <c r="SAP51" s="9"/>
      <c r="SAQ51" s="9"/>
      <c r="SAR51" s="308"/>
      <c r="SAS51" s="7"/>
      <c r="SAT51" s="8"/>
      <c r="SAU51" s="10"/>
      <c r="SAV51" s="9"/>
      <c r="SAW51" s="9"/>
      <c r="SAX51" s="9"/>
      <c r="SAY51" s="308"/>
      <c r="SAZ51" s="7"/>
      <c r="SBA51" s="8"/>
      <c r="SBB51" s="10"/>
      <c r="SBC51" s="9"/>
      <c r="SBD51" s="9"/>
      <c r="SBE51" s="9"/>
      <c r="SBF51" s="308"/>
      <c r="SBG51" s="7"/>
      <c r="SBH51" s="8"/>
      <c r="SBI51" s="10"/>
      <c r="SBJ51" s="9"/>
      <c r="SBK51" s="9"/>
      <c r="SBL51" s="9"/>
      <c r="SBM51" s="308"/>
      <c r="SBN51" s="7"/>
      <c r="SBO51" s="8"/>
      <c r="SBP51" s="10"/>
      <c r="SBQ51" s="9"/>
      <c r="SBR51" s="9"/>
      <c r="SBS51" s="9"/>
      <c r="SBT51" s="308"/>
      <c r="SBU51" s="7"/>
      <c r="SBV51" s="8"/>
      <c r="SBW51" s="10"/>
      <c r="SBX51" s="9"/>
      <c r="SBY51" s="9"/>
      <c r="SBZ51" s="9"/>
      <c r="SCA51" s="308"/>
      <c r="SCB51" s="7"/>
      <c r="SCC51" s="8"/>
      <c r="SCD51" s="10"/>
      <c r="SCE51" s="9"/>
      <c r="SCF51" s="9"/>
      <c r="SCG51" s="9"/>
      <c r="SCH51" s="308"/>
      <c r="SCI51" s="7"/>
      <c r="SCJ51" s="8"/>
      <c r="SCK51" s="10"/>
      <c r="SCL51" s="9"/>
      <c r="SCM51" s="9"/>
      <c r="SCN51" s="9"/>
      <c r="SCO51" s="308"/>
      <c r="SCP51" s="7"/>
      <c r="SCQ51" s="8"/>
      <c r="SCR51" s="10"/>
      <c r="SCS51" s="9"/>
      <c r="SCT51" s="9"/>
      <c r="SCU51" s="9"/>
      <c r="SCV51" s="308"/>
      <c r="SCW51" s="7"/>
      <c r="SCX51" s="8"/>
      <c r="SCY51" s="10"/>
      <c r="SCZ51" s="9"/>
      <c r="SDA51" s="9"/>
      <c r="SDB51" s="9"/>
      <c r="SDC51" s="308"/>
      <c r="SDD51" s="7"/>
      <c r="SDE51" s="8"/>
      <c r="SDF51" s="10"/>
      <c r="SDG51" s="9"/>
      <c r="SDH51" s="9"/>
      <c r="SDI51" s="9"/>
      <c r="SDJ51" s="308"/>
      <c r="SDK51" s="7"/>
      <c r="SDL51" s="8"/>
      <c r="SDM51" s="10"/>
      <c r="SDN51" s="9"/>
      <c r="SDO51" s="9"/>
      <c r="SDP51" s="9"/>
      <c r="SDQ51" s="308"/>
      <c r="SDR51" s="7"/>
      <c r="SDS51" s="8"/>
      <c r="SDT51" s="10"/>
      <c r="SDU51" s="9"/>
      <c r="SDV51" s="9"/>
      <c r="SDW51" s="9"/>
      <c r="SDX51" s="308"/>
      <c r="SDY51" s="7"/>
      <c r="SDZ51" s="8"/>
      <c r="SEA51" s="10"/>
      <c r="SEB51" s="9"/>
      <c r="SEC51" s="9"/>
      <c r="SED51" s="9"/>
      <c r="SEE51" s="308"/>
      <c r="SEF51" s="7"/>
      <c r="SEG51" s="8"/>
      <c r="SEH51" s="10"/>
      <c r="SEI51" s="9"/>
      <c r="SEJ51" s="9"/>
      <c r="SEK51" s="9"/>
      <c r="SEL51" s="308"/>
      <c r="SEM51" s="7"/>
      <c r="SEN51" s="8"/>
      <c r="SEO51" s="10"/>
      <c r="SEP51" s="9"/>
      <c r="SEQ51" s="9"/>
      <c r="SER51" s="9"/>
      <c r="SES51" s="308"/>
      <c r="SET51" s="7"/>
      <c r="SEU51" s="8"/>
      <c r="SEV51" s="10"/>
      <c r="SEW51" s="9"/>
      <c r="SEX51" s="9"/>
      <c r="SEY51" s="9"/>
      <c r="SEZ51" s="308"/>
      <c r="SFA51" s="7"/>
      <c r="SFB51" s="8"/>
      <c r="SFC51" s="10"/>
      <c r="SFD51" s="9"/>
      <c r="SFE51" s="9"/>
      <c r="SFF51" s="9"/>
      <c r="SFG51" s="308"/>
      <c r="SFH51" s="7"/>
      <c r="SFI51" s="8"/>
      <c r="SFJ51" s="10"/>
      <c r="SFK51" s="9"/>
      <c r="SFL51" s="9"/>
      <c r="SFM51" s="9"/>
      <c r="SFN51" s="308"/>
      <c r="SFO51" s="7"/>
      <c r="SFP51" s="8"/>
      <c r="SFQ51" s="10"/>
      <c r="SFR51" s="9"/>
      <c r="SFS51" s="9"/>
      <c r="SFT51" s="9"/>
      <c r="SFU51" s="308"/>
      <c r="SFV51" s="7"/>
      <c r="SFW51" s="8"/>
      <c r="SFX51" s="10"/>
      <c r="SFY51" s="9"/>
      <c r="SFZ51" s="9"/>
      <c r="SGA51" s="9"/>
      <c r="SGB51" s="308"/>
      <c r="SGC51" s="7"/>
      <c r="SGD51" s="8"/>
      <c r="SGE51" s="10"/>
      <c r="SGF51" s="9"/>
      <c r="SGG51" s="9"/>
      <c r="SGH51" s="9"/>
      <c r="SGI51" s="308"/>
      <c r="SGJ51" s="7"/>
      <c r="SGK51" s="8"/>
      <c r="SGL51" s="10"/>
      <c r="SGM51" s="9"/>
      <c r="SGN51" s="9"/>
      <c r="SGO51" s="9"/>
      <c r="SGP51" s="308"/>
      <c r="SGQ51" s="7"/>
      <c r="SGR51" s="8"/>
      <c r="SGS51" s="10"/>
      <c r="SGT51" s="9"/>
      <c r="SGU51" s="9"/>
      <c r="SGV51" s="9"/>
      <c r="SGW51" s="308"/>
      <c r="SGX51" s="7"/>
      <c r="SGY51" s="8"/>
      <c r="SGZ51" s="10"/>
      <c r="SHA51" s="9"/>
      <c r="SHB51" s="9"/>
      <c r="SHC51" s="9"/>
      <c r="SHD51" s="308"/>
      <c r="SHE51" s="7"/>
      <c r="SHF51" s="8"/>
      <c r="SHG51" s="10"/>
      <c r="SHH51" s="9"/>
      <c r="SHI51" s="9"/>
      <c r="SHJ51" s="9"/>
      <c r="SHK51" s="308"/>
      <c r="SHL51" s="7"/>
      <c r="SHM51" s="8"/>
      <c r="SHN51" s="10"/>
      <c r="SHO51" s="9"/>
      <c r="SHP51" s="9"/>
      <c r="SHQ51" s="9"/>
      <c r="SHR51" s="308"/>
      <c r="SHS51" s="7"/>
      <c r="SHT51" s="8"/>
      <c r="SHU51" s="10"/>
      <c r="SHV51" s="9"/>
      <c r="SHW51" s="9"/>
      <c r="SHX51" s="9"/>
      <c r="SHY51" s="308"/>
      <c r="SHZ51" s="7"/>
      <c r="SIA51" s="8"/>
      <c r="SIB51" s="10"/>
      <c r="SIC51" s="9"/>
      <c r="SID51" s="9"/>
      <c r="SIE51" s="9"/>
      <c r="SIF51" s="308"/>
      <c r="SIG51" s="7"/>
      <c r="SIH51" s="8"/>
      <c r="SII51" s="10"/>
      <c r="SIJ51" s="9"/>
      <c r="SIK51" s="9"/>
      <c r="SIL51" s="9"/>
      <c r="SIM51" s="308"/>
      <c r="SIN51" s="7"/>
      <c r="SIO51" s="8"/>
      <c r="SIP51" s="10"/>
      <c r="SIQ51" s="9"/>
      <c r="SIR51" s="9"/>
      <c r="SIS51" s="9"/>
      <c r="SIT51" s="308"/>
      <c r="SIU51" s="7"/>
      <c r="SIV51" s="8"/>
      <c r="SIW51" s="10"/>
      <c r="SIX51" s="9"/>
      <c r="SIY51" s="9"/>
      <c r="SIZ51" s="9"/>
      <c r="SJA51" s="308"/>
      <c r="SJB51" s="7"/>
      <c r="SJC51" s="8"/>
      <c r="SJD51" s="10"/>
      <c r="SJE51" s="9"/>
      <c r="SJF51" s="9"/>
      <c r="SJG51" s="9"/>
      <c r="SJH51" s="308"/>
      <c r="SJI51" s="7"/>
      <c r="SJJ51" s="8"/>
      <c r="SJK51" s="10"/>
      <c r="SJL51" s="9"/>
      <c r="SJM51" s="9"/>
      <c r="SJN51" s="9"/>
      <c r="SJO51" s="308"/>
      <c r="SJP51" s="7"/>
      <c r="SJQ51" s="8"/>
      <c r="SJR51" s="10"/>
      <c r="SJS51" s="9"/>
      <c r="SJT51" s="9"/>
      <c r="SJU51" s="9"/>
      <c r="SJV51" s="308"/>
      <c r="SJW51" s="7"/>
      <c r="SJX51" s="8"/>
      <c r="SJY51" s="10"/>
      <c r="SJZ51" s="9"/>
      <c r="SKA51" s="9"/>
      <c r="SKB51" s="9"/>
      <c r="SKC51" s="308"/>
      <c r="SKD51" s="7"/>
      <c r="SKE51" s="8"/>
      <c r="SKF51" s="10"/>
      <c r="SKG51" s="9"/>
      <c r="SKH51" s="9"/>
      <c r="SKI51" s="9"/>
      <c r="SKJ51" s="308"/>
      <c r="SKK51" s="7"/>
      <c r="SKL51" s="8"/>
      <c r="SKM51" s="10"/>
      <c r="SKN51" s="9"/>
      <c r="SKO51" s="9"/>
      <c r="SKP51" s="9"/>
      <c r="SKQ51" s="308"/>
      <c r="SKR51" s="7"/>
      <c r="SKS51" s="8"/>
      <c r="SKT51" s="10"/>
      <c r="SKU51" s="9"/>
      <c r="SKV51" s="9"/>
      <c r="SKW51" s="9"/>
      <c r="SKX51" s="308"/>
      <c r="SKY51" s="7"/>
      <c r="SKZ51" s="8"/>
      <c r="SLA51" s="10"/>
      <c r="SLB51" s="9"/>
      <c r="SLC51" s="9"/>
      <c r="SLD51" s="9"/>
      <c r="SLE51" s="308"/>
      <c r="SLF51" s="7"/>
      <c r="SLG51" s="8"/>
      <c r="SLH51" s="10"/>
      <c r="SLI51" s="9"/>
      <c r="SLJ51" s="9"/>
      <c r="SLK51" s="9"/>
      <c r="SLL51" s="308"/>
      <c r="SLM51" s="7"/>
      <c r="SLN51" s="8"/>
      <c r="SLO51" s="10"/>
      <c r="SLP51" s="9"/>
      <c r="SLQ51" s="9"/>
      <c r="SLR51" s="9"/>
      <c r="SLS51" s="308"/>
      <c r="SLT51" s="7"/>
      <c r="SLU51" s="8"/>
      <c r="SLV51" s="10"/>
      <c r="SLW51" s="9"/>
      <c r="SLX51" s="9"/>
      <c r="SLY51" s="9"/>
      <c r="SLZ51" s="308"/>
      <c r="SMA51" s="7"/>
      <c r="SMB51" s="8"/>
      <c r="SMC51" s="10"/>
      <c r="SMD51" s="9"/>
      <c r="SME51" s="9"/>
      <c r="SMF51" s="9"/>
      <c r="SMG51" s="308"/>
      <c r="SMH51" s="7"/>
      <c r="SMI51" s="8"/>
      <c r="SMJ51" s="10"/>
      <c r="SMK51" s="9"/>
      <c r="SML51" s="9"/>
      <c r="SMM51" s="9"/>
      <c r="SMN51" s="308"/>
      <c r="SMO51" s="7"/>
      <c r="SMP51" s="8"/>
      <c r="SMQ51" s="10"/>
      <c r="SMR51" s="9"/>
      <c r="SMS51" s="9"/>
      <c r="SMT51" s="9"/>
      <c r="SMU51" s="308"/>
      <c r="SMV51" s="7"/>
      <c r="SMW51" s="8"/>
      <c r="SMX51" s="10"/>
      <c r="SMY51" s="9"/>
      <c r="SMZ51" s="9"/>
      <c r="SNA51" s="9"/>
      <c r="SNB51" s="308"/>
      <c r="SNC51" s="7"/>
      <c r="SND51" s="8"/>
      <c r="SNE51" s="10"/>
      <c r="SNF51" s="9"/>
      <c r="SNG51" s="9"/>
      <c r="SNH51" s="9"/>
      <c r="SNI51" s="308"/>
      <c r="SNJ51" s="7"/>
      <c r="SNK51" s="8"/>
      <c r="SNL51" s="10"/>
      <c r="SNM51" s="9"/>
      <c r="SNN51" s="9"/>
      <c r="SNO51" s="9"/>
      <c r="SNP51" s="308"/>
      <c r="SNQ51" s="7"/>
      <c r="SNR51" s="8"/>
      <c r="SNS51" s="10"/>
      <c r="SNT51" s="9"/>
      <c r="SNU51" s="9"/>
      <c r="SNV51" s="9"/>
      <c r="SNW51" s="308"/>
      <c r="SNX51" s="7"/>
      <c r="SNY51" s="8"/>
      <c r="SNZ51" s="10"/>
      <c r="SOA51" s="9"/>
      <c r="SOB51" s="9"/>
      <c r="SOC51" s="9"/>
      <c r="SOD51" s="308"/>
      <c r="SOE51" s="7"/>
      <c r="SOF51" s="8"/>
      <c r="SOG51" s="10"/>
      <c r="SOH51" s="9"/>
      <c r="SOI51" s="9"/>
      <c r="SOJ51" s="9"/>
      <c r="SOK51" s="308"/>
      <c r="SOL51" s="7"/>
      <c r="SOM51" s="8"/>
      <c r="SON51" s="10"/>
      <c r="SOO51" s="9"/>
      <c r="SOP51" s="9"/>
      <c r="SOQ51" s="9"/>
      <c r="SOR51" s="308"/>
      <c r="SOS51" s="7"/>
      <c r="SOT51" s="8"/>
      <c r="SOU51" s="10"/>
      <c r="SOV51" s="9"/>
      <c r="SOW51" s="9"/>
      <c r="SOX51" s="9"/>
      <c r="SOY51" s="308"/>
      <c r="SOZ51" s="7"/>
      <c r="SPA51" s="8"/>
      <c r="SPB51" s="10"/>
      <c r="SPC51" s="9"/>
      <c r="SPD51" s="9"/>
      <c r="SPE51" s="9"/>
      <c r="SPF51" s="308"/>
      <c r="SPG51" s="7"/>
      <c r="SPH51" s="8"/>
      <c r="SPI51" s="10"/>
      <c r="SPJ51" s="9"/>
      <c r="SPK51" s="9"/>
      <c r="SPL51" s="9"/>
      <c r="SPM51" s="308"/>
      <c r="SPN51" s="7"/>
      <c r="SPO51" s="8"/>
      <c r="SPP51" s="10"/>
      <c r="SPQ51" s="9"/>
      <c r="SPR51" s="9"/>
      <c r="SPS51" s="9"/>
      <c r="SPT51" s="308"/>
      <c r="SPU51" s="7"/>
      <c r="SPV51" s="8"/>
      <c r="SPW51" s="10"/>
      <c r="SPX51" s="9"/>
      <c r="SPY51" s="9"/>
      <c r="SPZ51" s="9"/>
      <c r="SQA51" s="308"/>
      <c r="SQB51" s="7"/>
      <c r="SQC51" s="8"/>
      <c r="SQD51" s="10"/>
      <c r="SQE51" s="9"/>
      <c r="SQF51" s="9"/>
      <c r="SQG51" s="9"/>
      <c r="SQH51" s="308"/>
      <c r="SQI51" s="7"/>
      <c r="SQJ51" s="8"/>
      <c r="SQK51" s="10"/>
      <c r="SQL51" s="9"/>
      <c r="SQM51" s="9"/>
      <c r="SQN51" s="9"/>
      <c r="SQO51" s="308"/>
      <c r="SQP51" s="7"/>
      <c r="SQQ51" s="8"/>
      <c r="SQR51" s="10"/>
      <c r="SQS51" s="9"/>
      <c r="SQT51" s="9"/>
      <c r="SQU51" s="9"/>
      <c r="SQV51" s="308"/>
      <c r="SQW51" s="7"/>
      <c r="SQX51" s="8"/>
      <c r="SQY51" s="10"/>
      <c r="SQZ51" s="9"/>
      <c r="SRA51" s="9"/>
      <c r="SRB51" s="9"/>
      <c r="SRC51" s="308"/>
      <c r="SRD51" s="7"/>
      <c r="SRE51" s="8"/>
      <c r="SRF51" s="10"/>
      <c r="SRG51" s="9"/>
      <c r="SRH51" s="9"/>
      <c r="SRI51" s="9"/>
      <c r="SRJ51" s="308"/>
      <c r="SRK51" s="7"/>
      <c r="SRL51" s="8"/>
      <c r="SRM51" s="10"/>
      <c r="SRN51" s="9"/>
      <c r="SRO51" s="9"/>
      <c r="SRP51" s="9"/>
      <c r="SRQ51" s="308"/>
      <c r="SRR51" s="7"/>
      <c r="SRS51" s="8"/>
      <c r="SRT51" s="10"/>
      <c r="SRU51" s="9"/>
      <c r="SRV51" s="9"/>
      <c r="SRW51" s="9"/>
      <c r="SRX51" s="308"/>
      <c r="SRY51" s="7"/>
      <c r="SRZ51" s="8"/>
      <c r="SSA51" s="10"/>
      <c r="SSB51" s="9"/>
      <c r="SSC51" s="9"/>
      <c r="SSD51" s="9"/>
      <c r="SSE51" s="308"/>
      <c r="SSF51" s="7"/>
      <c r="SSG51" s="8"/>
      <c r="SSH51" s="10"/>
      <c r="SSI51" s="9"/>
      <c r="SSJ51" s="9"/>
      <c r="SSK51" s="9"/>
      <c r="SSL51" s="308"/>
      <c r="SSM51" s="7"/>
      <c r="SSN51" s="8"/>
      <c r="SSO51" s="10"/>
      <c r="SSP51" s="9"/>
      <c r="SSQ51" s="9"/>
      <c r="SSR51" s="9"/>
      <c r="SSS51" s="308"/>
      <c r="SST51" s="7"/>
      <c r="SSU51" s="8"/>
      <c r="SSV51" s="10"/>
      <c r="SSW51" s="9"/>
      <c r="SSX51" s="9"/>
      <c r="SSY51" s="9"/>
      <c r="SSZ51" s="308"/>
      <c r="STA51" s="7"/>
      <c r="STB51" s="8"/>
      <c r="STC51" s="10"/>
      <c r="STD51" s="9"/>
      <c r="STE51" s="9"/>
      <c r="STF51" s="9"/>
      <c r="STG51" s="308"/>
      <c r="STH51" s="7"/>
      <c r="STI51" s="8"/>
      <c r="STJ51" s="10"/>
      <c r="STK51" s="9"/>
      <c r="STL51" s="9"/>
      <c r="STM51" s="9"/>
      <c r="STN51" s="308"/>
      <c r="STO51" s="7"/>
      <c r="STP51" s="8"/>
      <c r="STQ51" s="10"/>
      <c r="STR51" s="9"/>
      <c r="STS51" s="9"/>
      <c r="STT51" s="9"/>
      <c r="STU51" s="308"/>
      <c r="STV51" s="7"/>
      <c r="STW51" s="8"/>
      <c r="STX51" s="10"/>
      <c r="STY51" s="9"/>
      <c r="STZ51" s="9"/>
      <c r="SUA51" s="9"/>
      <c r="SUB51" s="308"/>
      <c r="SUC51" s="7"/>
      <c r="SUD51" s="8"/>
      <c r="SUE51" s="10"/>
      <c r="SUF51" s="9"/>
      <c r="SUG51" s="9"/>
      <c r="SUH51" s="9"/>
      <c r="SUI51" s="308"/>
      <c r="SUJ51" s="7"/>
      <c r="SUK51" s="8"/>
      <c r="SUL51" s="10"/>
      <c r="SUM51" s="9"/>
      <c r="SUN51" s="9"/>
      <c r="SUO51" s="9"/>
      <c r="SUP51" s="308"/>
      <c r="SUQ51" s="7"/>
      <c r="SUR51" s="8"/>
      <c r="SUS51" s="10"/>
      <c r="SUT51" s="9"/>
      <c r="SUU51" s="9"/>
      <c r="SUV51" s="9"/>
      <c r="SUW51" s="308"/>
      <c r="SUX51" s="7"/>
      <c r="SUY51" s="8"/>
      <c r="SUZ51" s="10"/>
      <c r="SVA51" s="9"/>
      <c r="SVB51" s="9"/>
      <c r="SVC51" s="9"/>
      <c r="SVD51" s="308"/>
      <c r="SVE51" s="7"/>
      <c r="SVF51" s="8"/>
      <c r="SVG51" s="10"/>
      <c r="SVH51" s="9"/>
      <c r="SVI51" s="9"/>
      <c r="SVJ51" s="9"/>
      <c r="SVK51" s="308"/>
      <c r="SVL51" s="7"/>
      <c r="SVM51" s="8"/>
      <c r="SVN51" s="10"/>
      <c r="SVO51" s="9"/>
      <c r="SVP51" s="9"/>
      <c r="SVQ51" s="9"/>
      <c r="SVR51" s="308"/>
      <c r="SVS51" s="7"/>
      <c r="SVT51" s="8"/>
      <c r="SVU51" s="10"/>
      <c r="SVV51" s="9"/>
      <c r="SVW51" s="9"/>
      <c r="SVX51" s="9"/>
      <c r="SVY51" s="308"/>
      <c r="SVZ51" s="7"/>
      <c r="SWA51" s="8"/>
      <c r="SWB51" s="10"/>
      <c r="SWC51" s="9"/>
      <c r="SWD51" s="9"/>
      <c r="SWE51" s="9"/>
      <c r="SWF51" s="308"/>
      <c r="SWG51" s="7"/>
      <c r="SWH51" s="8"/>
      <c r="SWI51" s="10"/>
      <c r="SWJ51" s="9"/>
      <c r="SWK51" s="9"/>
      <c r="SWL51" s="9"/>
      <c r="SWM51" s="308"/>
      <c r="SWN51" s="7"/>
      <c r="SWO51" s="8"/>
      <c r="SWP51" s="10"/>
      <c r="SWQ51" s="9"/>
      <c r="SWR51" s="9"/>
      <c r="SWS51" s="9"/>
      <c r="SWT51" s="308"/>
      <c r="SWU51" s="7"/>
      <c r="SWV51" s="8"/>
      <c r="SWW51" s="10"/>
      <c r="SWX51" s="9"/>
      <c r="SWY51" s="9"/>
      <c r="SWZ51" s="9"/>
      <c r="SXA51" s="308"/>
      <c r="SXB51" s="7"/>
      <c r="SXC51" s="8"/>
      <c r="SXD51" s="10"/>
      <c r="SXE51" s="9"/>
      <c r="SXF51" s="9"/>
      <c r="SXG51" s="9"/>
      <c r="SXH51" s="308"/>
      <c r="SXI51" s="7"/>
      <c r="SXJ51" s="8"/>
      <c r="SXK51" s="10"/>
      <c r="SXL51" s="9"/>
      <c r="SXM51" s="9"/>
      <c r="SXN51" s="9"/>
      <c r="SXO51" s="308"/>
      <c r="SXP51" s="7"/>
      <c r="SXQ51" s="8"/>
      <c r="SXR51" s="10"/>
      <c r="SXS51" s="9"/>
      <c r="SXT51" s="9"/>
      <c r="SXU51" s="9"/>
      <c r="SXV51" s="308"/>
      <c r="SXW51" s="7"/>
      <c r="SXX51" s="8"/>
      <c r="SXY51" s="10"/>
      <c r="SXZ51" s="9"/>
      <c r="SYA51" s="9"/>
      <c r="SYB51" s="9"/>
      <c r="SYC51" s="308"/>
      <c r="SYD51" s="7"/>
      <c r="SYE51" s="8"/>
      <c r="SYF51" s="10"/>
      <c r="SYG51" s="9"/>
      <c r="SYH51" s="9"/>
      <c r="SYI51" s="9"/>
      <c r="SYJ51" s="308"/>
      <c r="SYK51" s="7"/>
      <c r="SYL51" s="8"/>
      <c r="SYM51" s="10"/>
      <c r="SYN51" s="9"/>
      <c r="SYO51" s="9"/>
      <c r="SYP51" s="9"/>
      <c r="SYQ51" s="308"/>
      <c r="SYR51" s="7"/>
      <c r="SYS51" s="8"/>
      <c r="SYT51" s="10"/>
      <c r="SYU51" s="9"/>
      <c r="SYV51" s="9"/>
      <c r="SYW51" s="9"/>
      <c r="SYX51" s="308"/>
      <c r="SYY51" s="7"/>
      <c r="SYZ51" s="8"/>
      <c r="SZA51" s="10"/>
      <c r="SZB51" s="9"/>
      <c r="SZC51" s="9"/>
      <c r="SZD51" s="9"/>
      <c r="SZE51" s="308"/>
      <c r="SZF51" s="7"/>
      <c r="SZG51" s="8"/>
      <c r="SZH51" s="10"/>
      <c r="SZI51" s="9"/>
      <c r="SZJ51" s="9"/>
      <c r="SZK51" s="9"/>
      <c r="SZL51" s="308"/>
      <c r="SZM51" s="7"/>
      <c r="SZN51" s="8"/>
      <c r="SZO51" s="10"/>
      <c r="SZP51" s="9"/>
      <c r="SZQ51" s="9"/>
      <c r="SZR51" s="9"/>
      <c r="SZS51" s="308"/>
      <c r="SZT51" s="7"/>
      <c r="SZU51" s="8"/>
      <c r="SZV51" s="10"/>
      <c r="SZW51" s="9"/>
      <c r="SZX51" s="9"/>
      <c r="SZY51" s="9"/>
      <c r="SZZ51" s="308"/>
      <c r="TAA51" s="7"/>
      <c r="TAB51" s="8"/>
      <c r="TAC51" s="10"/>
      <c r="TAD51" s="9"/>
      <c r="TAE51" s="9"/>
      <c r="TAF51" s="9"/>
      <c r="TAG51" s="308"/>
      <c r="TAH51" s="7"/>
      <c r="TAI51" s="8"/>
      <c r="TAJ51" s="10"/>
      <c r="TAK51" s="9"/>
      <c r="TAL51" s="9"/>
      <c r="TAM51" s="9"/>
      <c r="TAN51" s="308"/>
      <c r="TAO51" s="7"/>
      <c r="TAP51" s="8"/>
      <c r="TAQ51" s="10"/>
      <c r="TAR51" s="9"/>
      <c r="TAS51" s="9"/>
      <c r="TAT51" s="9"/>
      <c r="TAU51" s="308"/>
      <c r="TAV51" s="7"/>
      <c r="TAW51" s="8"/>
      <c r="TAX51" s="10"/>
      <c r="TAY51" s="9"/>
      <c r="TAZ51" s="9"/>
      <c r="TBA51" s="9"/>
      <c r="TBB51" s="308"/>
      <c r="TBC51" s="7"/>
      <c r="TBD51" s="8"/>
      <c r="TBE51" s="10"/>
      <c r="TBF51" s="9"/>
      <c r="TBG51" s="9"/>
      <c r="TBH51" s="9"/>
      <c r="TBI51" s="308"/>
      <c r="TBJ51" s="7"/>
      <c r="TBK51" s="8"/>
      <c r="TBL51" s="10"/>
      <c r="TBM51" s="9"/>
      <c r="TBN51" s="9"/>
      <c r="TBO51" s="9"/>
      <c r="TBP51" s="308"/>
      <c r="TBQ51" s="7"/>
      <c r="TBR51" s="8"/>
      <c r="TBS51" s="10"/>
      <c r="TBT51" s="9"/>
      <c r="TBU51" s="9"/>
      <c r="TBV51" s="9"/>
      <c r="TBW51" s="308"/>
      <c r="TBX51" s="7"/>
      <c r="TBY51" s="8"/>
      <c r="TBZ51" s="10"/>
      <c r="TCA51" s="9"/>
      <c r="TCB51" s="9"/>
      <c r="TCC51" s="9"/>
      <c r="TCD51" s="308"/>
      <c r="TCE51" s="7"/>
      <c r="TCF51" s="8"/>
      <c r="TCG51" s="10"/>
      <c r="TCH51" s="9"/>
      <c r="TCI51" s="9"/>
      <c r="TCJ51" s="9"/>
      <c r="TCK51" s="308"/>
      <c r="TCL51" s="7"/>
      <c r="TCM51" s="8"/>
      <c r="TCN51" s="10"/>
      <c r="TCO51" s="9"/>
      <c r="TCP51" s="9"/>
      <c r="TCQ51" s="9"/>
      <c r="TCR51" s="308"/>
      <c r="TCS51" s="7"/>
      <c r="TCT51" s="8"/>
      <c r="TCU51" s="10"/>
      <c r="TCV51" s="9"/>
      <c r="TCW51" s="9"/>
      <c r="TCX51" s="9"/>
      <c r="TCY51" s="308"/>
      <c r="TCZ51" s="7"/>
      <c r="TDA51" s="8"/>
      <c r="TDB51" s="10"/>
      <c r="TDC51" s="9"/>
      <c r="TDD51" s="9"/>
      <c r="TDE51" s="9"/>
      <c r="TDF51" s="308"/>
      <c r="TDG51" s="7"/>
      <c r="TDH51" s="8"/>
      <c r="TDI51" s="10"/>
      <c r="TDJ51" s="9"/>
      <c r="TDK51" s="9"/>
      <c r="TDL51" s="9"/>
      <c r="TDM51" s="308"/>
      <c r="TDN51" s="7"/>
      <c r="TDO51" s="8"/>
      <c r="TDP51" s="10"/>
      <c r="TDQ51" s="9"/>
      <c r="TDR51" s="9"/>
      <c r="TDS51" s="9"/>
      <c r="TDT51" s="308"/>
      <c r="TDU51" s="7"/>
      <c r="TDV51" s="8"/>
      <c r="TDW51" s="10"/>
      <c r="TDX51" s="9"/>
      <c r="TDY51" s="9"/>
      <c r="TDZ51" s="9"/>
      <c r="TEA51" s="308"/>
      <c r="TEB51" s="7"/>
      <c r="TEC51" s="8"/>
      <c r="TED51" s="10"/>
      <c r="TEE51" s="9"/>
      <c r="TEF51" s="9"/>
      <c r="TEG51" s="9"/>
      <c r="TEH51" s="308"/>
      <c r="TEI51" s="7"/>
      <c r="TEJ51" s="8"/>
      <c r="TEK51" s="10"/>
      <c r="TEL51" s="9"/>
      <c r="TEM51" s="9"/>
      <c r="TEN51" s="9"/>
      <c r="TEO51" s="308"/>
      <c r="TEP51" s="7"/>
      <c r="TEQ51" s="8"/>
      <c r="TER51" s="10"/>
      <c r="TES51" s="9"/>
      <c r="TET51" s="9"/>
      <c r="TEU51" s="9"/>
      <c r="TEV51" s="308"/>
      <c r="TEW51" s="7"/>
      <c r="TEX51" s="8"/>
      <c r="TEY51" s="10"/>
      <c r="TEZ51" s="9"/>
      <c r="TFA51" s="9"/>
      <c r="TFB51" s="9"/>
      <c r="TFC51" s="308"/>
      <c r="TFD51" s="7"/>
      <c r="TFE51" s="8"/>
      <c r="TFF51" s="10"/>
      <c r="TFG51" s="9"/>
      <c r="TFH51" s="9"/>
      <c r="TFI51" s="9"/>
      <c r="TFJ51" s="308"/>
      <c r="TFK51" s="7"/>
      <c r="TFL51" s="8"/>
      <c r="TFM51" s="10"/>
      <c r="TFN51" s="9"/>
      <c r="TFO51" s="9"/>
      <c r="TFP51" s="9"/>
      <c r="TFQ51" s="308"/>
      <c r="TFR51" s="7"/>
      <c r="TFS51" s="8"/>
      <c r="TFT51" s="10"/>
      <c r="TFU51" s="9"/>
      <c r="TFV51" s="9"/>
      <c r="TFW51" s="9"/>
      <c r="TFX51" s="308"/>
      <c r="TFY51" s="7"/>
      <c r="TFZ51" s="8"/>
      <c r="TGA51" s="10"/>
      <c r="TGB51" s="9"/>
      <c r="TGC51" s="9"/>
      <c r="TGD51" s="9"/>
      <c r="TGE51" s="308"/>
      <c r="TGF51" s="7"/>
      <c r="TGG51" s="8"/>
      <c r="TGH51" s="10"/>
      <c r="TGI51" s="9"/>
      <c r="TGJ51" s="9"/>
      <c r="TGK51" s="9"/>
      <c r="TGL51" s="308"/>
      <c r="TGM51" s="7"/>
      <c r="TGN51" s="8"/>
      <c r="TGO51" s="10"/>
      <c r="TGP51" s="9"/>
      <c r="TGQ51" s="9"/>
      <c r="TGR51" s="9"/>
      <c r="TGS51" s="308"/>
      <c r="TGT51" s="7"/>
      <c r="TGU51" s="8"/>
      <c r="TGV51" s="10"/>
      <c r="TGW51" s="9"/>
      <c r="TGX51" s="9"/>
      <c r="TGY51" s="9"/>
      <c r="TGZ51" s="308"/>
      <c r="THA51" s="7"/>
      <c r="THB51" s="8"/>
      <c r="THC51" s="10"/>
      <c r="THD51" s="9"/>
      <c r="THE51" s="9"/>
      <c r="THF51" s="9"/>
      <c r="THG51" s="308"/>
      <c r="THH51" s="7"/>
      <c r="THI51" s="8"/>
      <c r="THJ51" s="10"/>
      <c r="THK51" s="9"/>
      <c r="THL51" s="9"/>
      <c r="THM51" s="9"/>
      <c r="THN51" s="308"/>
      <c r="THO51" s="7"/>
      <c r="THP51" s="8"/>
      <c r="THQ51" s="10"/>
      <c r="THR51" s="9"/>
      <c r="THS51" s="9"/>
      <c r="THT51" s="9"/>
      <c r="THU51" s="308"/>
      <c r="THV51" s="7"/>
      <c r="THW51" s="8"/>
      <c r="THX51" s="10"/>
      <c r="THY51" s="9"/>
      <c r="THZ51" s="9"/>
      <c r="TIA51" s="9"/>
      <c r="TIB51" s="308"/>
      <c r="TIC51" s="7"/>
      <c r="TID51" s="8"/>
      <c r="TIE51" s="10"/>
      <c r="TIF51" s="9"/>
      <c r="TIG51" s="9"/>
      <c r="TIH51" s="9"/>
      <c r="TII51" s="308"/>
      <c r="TIJ51" s="7"/>
      <c r="TIK51" s="8"/>
      <c r="TIL51" s="10"/>
      <c r="TIM51" s="9"/>
      <c r="TIN51" s="9"/>
      <c r="TIO51" s="9"/>
      <c r="TIP51" s="308"/>
      <c r="TIQ51" s="7"/>
      <c r="TIR51" s="8"/>
      <c r="TIS51" s="10"/>
      <c r="TIT51" s="9"/>
      <c r="TIU51" s="9"/>
      <c r="TIV51" s="9"/>
      <c r="TIW51" s="308"/>
      <c r="TIX51" s="7"/>
      <c r="TIY51" s="8"/>
      <c r="TIZ51" s="10"/>
      <c r="TJA51" s="9"/>
      <c r="TJB51" s="9"/>
      <c r="TJC51" s="9"/>
      <c r="TJD51" s="308"/>
      <c r="TJE51" s="7"/>
      <c r="TJF51" s="8"/>
      <c r="TJG51" s="10"/>
      <c r="TJH51" s="9"/>
      <c r="TJI51" s="9"/>
      <c r="TJJ51" s="9"/>
      <c r="TJK51" s="308"/>
      <c r="TJL51" s="7"/>
      <c r="TJM51" s="8"/>
      <c r="TJN51" s="10"/>
      <c r="TJO51" s="9"/>
      <c r="TJP51" s="9"/>
      <c r="TJQ51" s="9"/>
      <c r="TJR51" s="308"/>
      <c r="TJS51" s="7"/>
      <c r="TJT51" s="8"/>
      <c r="TJU51" s="10"/>
      <c r="TJV51" s="9"/>
      <c r="TJW51" s="9"/>
      <c r="TJX51" s="9"/>
      <c r="TJY51" s="308"/>
      <c r="TJZ51" s="7"/>
      <c r="TKA51" s="8"/>
      <c r="TKB51" s="10"/>
      <c r="TKC51" s="9"/>
      <c r="TKD51" s="9"/>
      <c r="TKE51" s="9"/>
      <c r="TKF51" s="308"/>
      <c r="TKG51" s="7"/>
      <c r="TKH51" s="8"/>
      <c r="TKI51" s="10"/>
      <c r="TKJ51" s="9"/>
      <c r="TKK51" s="9"/>
      <c r="TKL51" s="9"/>
      <c r="TKM51" s="308"/>
      <c r="TKN51" s="7"/>
      <c r="TKO51" s="8"/>
      <c r="TKP51" s="10"/>
      <c r="TKQ51" s="9"/>
      <c r="TKR51" s="9"/>
      <c r="TKS51" s="9"/>
      <c r="TKT51" s="308"/>
      <c r="TKU51" s="7"/>
      <c r="TKV51" s="8"/>
      <c r="TKW51" s="10"/>
      <c r="TKX51" s="9"/>
      <c r="TKY51" s="9"/>
      <c r="TKZ51" s="9"/>
      <c r="TLA51" s="308"/>
      <c r="TLB51" s="7"/>
      <c r="TLC51" s="8"/>
      <c r="TLD51" s="10"/>
      <c r="TLE51" s="9"/>
      <c r="TLF51" s="9"/>
      <c r="TLG51" s="9"/>
      <c r="TLH51" s="308"/>
      <c r="TLI51" s="7"/>
      <c r="TLJ51" s="8"/>
      <c r="TLK51" s="10"/>
      <c r="TLL51" s="9"/>
      <c r="TLM51" s="9"/>
      <c r="TLN51" s="9"/>
      <c r="TLO51" s="308"/>
      <c r="TLP51" s="7"/>
      <c r="TLQ51" s="8"/>
      <c r="TLR51" s="10"/>
      <c r="TLS51" s="9"/>
      <c r="TLT51" s="9"/>
      <c r="TLU51" s="9"/>
      <c r="TLV51" s="308"/>
      <c r="TLW51" s="7"/>
      <c r="TLX51" s="8"/>
      <c r="TLY51" s="10"/>
      <c r="TLZ51" s="9"/>
      <c r="TMA51" s="9"/>
      <c r="TMB51" s="9"/>
      <c r="TMC51" s="308"/>
      <c r="TMD51" s="7"/>
      <c r="TME51" s="8"/>
      <c r="TMF51" s="10"/>
      <c r="TMG51" s="9"/>
      <c r="TMH51" s="9"/>
      <c r="TMI51" s="9"/>
      <c r="TMJ51" s="308"/>
      <c r="TMK51" s="7"/>
      <c r="TML51" s="8"/>
      <c r="TMM51" s="10"/>
      <c r="TMN51" s="9"/>
      <c r="TMO51" s="9"/>
      <c r="TMP51" s="9"/>
      <c r="TMQ51" s="308"/>
      <c r="TMR51" s="7"/>
      <c r="TMS51" s="8"/>
      <c r="TMT51" s="10"/>
      <c r="TMU51" s="9"/>
      <c r="TMV51" s="9"/>
      <c r="TMW51" s="9"/>
      <c r="TMX51" s="308"/>
      <c r="TMY51" s="7"/>
      <c r="TMZ51" s="8"/>
      <c r="TNA51" s="10"/>
      <c r="TNB51" s="9"/>
      <c r="TNC51" s="9"/>
      <c r="TND51" s="9"/>
      <c r="TNE51" s="308"/>
      <c r="TNF51" s="7"/>
      <c r="TNG51" s="8"/>
      <c r="TNH51" s="10"/>
      <c r="TNI51" s="9"/>
      <c r="TNJ51" s="9"/>
      <c r="TNK51" s="9"/>
      <c r="TNL51" s="308"/>
      <c r="TNM51" s="7"/>
      <c r="TNN51" s="8"/>
      <c r="TNO51" s="10"/>
      <c r="TNP51" s="9"/>
      <c r="TNQ51" s="9"/>
      <c r="TNR51" s="9"/>
      <c r="TNS51" s="308"/>
      <c r="TNT51" s="7"/>
      <c r="TNU51" s="8"/>
      <c r="TNV51" s="10"/>
      <c r="TNW51" s="9"/>
      <c r="TNX51" s="9"/>
      <c r="TNY51" s="9"/>
      <c r="TNZ51" s="308"/>
      <c r="TOA51" s="7"/>
      <c r="TOB51" s="8"/>
      <c r="TOC51" s="10"/>
      <c r="TOD51" s="9"/>
      <c r="TOE51" s="9"/>
      <c r="TOF51" s="9"/>
      <c r="TOG51" s="308"/>
      <c r="TOH51" s="7"/>
      <c r="TOI51" s="8"/>
      <c r="TOJ51" s="10"/>
      <c r="TOK51" s="9"/>
      <c r="TOL51" s="9"/>
      <c r="TOM51" s="9"/>
      <c r="TON51" s="308"/>
      <c r="TOO51" s="7"/>
      <c r="TOP51" s="8"/>
      <c r="TOQ51" s="10"/>
      <c r="TOR51" s="9"/>
      <c r="TOS51" s="9"/>
      <c r="TOT51" s="9"/>
      <c r="TOU51" s="308"/>
      <c r="TOV51" s="7"/>
      <c r="TOW51" s="8"/>
      <c r="TOX51" s="10"/>
      <c r="TOY51" s="9"/>
      <c r="TOZ51" s="9"/>
      <c r="TPA51" s="9"/>
      <c r="TPB51" s="308"/>
      <c r="TPC51" s="7"/>
      <c r="TPD51" s="8"/>
      <c r="TPE51" s="10"/>
      <c r="TPF51" s="9"/>
      <c r="TPG51" s="9"/>
      <c r="TPH51" s="9"/>
      <c r="TPI51" s="308"/>
      <c r="TPJ51" s="7"/>
      <c r="TPK51" s="8"/>
      <c r="TPL51" s="10"/>
      <c r="TPM51" s="9"/>
      <c r="TPN51" s="9"/>
      <c r="TPO51" s="9"/>
      <c r="TPP51" s="308"/>
      <c r="TPQ51" s="7"/>
      <c r="TPR51" s="8"/>
      <c r="TPS51" s="10"/>
      <c r="TPT51" s="9"/>
      <c r="TPU51" s="9"/>
      <c r="TPV51" s="9"/>
      <c r="TPW51" s="308"/>
      <c r="TPX51" s="7"/>
      <c r="TPY51" s="8"/>
      <c r="TPZ51" s="10"/>
      <c r="TQA51" s="9"/>
      <c r="TQB51" s="9"/>
      <c r="TQC51" s="9"/>
      <c r="TQD51" s="308"/>
      <c r="TQE51" s="7"/>
      <c r="TQF51" s="8"/>
      <c r="TQG51" s="10"/>
      <c r="TQH51" s="9"/>
      <c r="TQI51" s="9"/>
      <c r="TQJ51" s="9"/>
      <c r="TQK51" s="308"/>
      <c r="TQL51" s="7"/>
      <c r="TQM51" s="8"/>
      <c r="TQN51" s="10"/>
      <c r="TQO51" s="9"/>
      <c r="TQP51" s="9"/>
      <c r="TQQ51" s="9"/>
      <c r="TQR51" s="308"/>
      <c r="TQS51" s="7"/>
      <c r="TQT51" s="8"/>
      <c r="TQU51" s="10"/>
      <c r="TQV51" s="9"/>
      <c r="TQW51" s="9"/>
      <c r="TQX51" s="9"/>
      <c r="TQY51" s="308"/>
      <c r="TQZ51" s="7"/>
      <c r="TRA51" s="8"/>
      <c r="TRB51" s="10"/>
      <c r="TRC51" s="9"/>
      <c r="TRD51" s="9"/>
      <c r="TRE51" s="9"/>
      <c r="TRF51" s="308"/>
      <c r="TRG51" s="7"/>
      <c r="TRH51" s="8"/>
      <c r="TRI51" s="10"/>
      <c r="TRJ51" s="9"/>
      <c r="TRK51" s="9"/>
      <c r="TRL51" s="9"/>
      <c r="TRM51" s="308"/>
      <c r="TRN51" s="7"/>
      <c r="TRO51" s="8"/>
      <c r="TRP51" s="10"/>
      <c r="TRQ51" s="9"/>
      <c r="TRR51" s="9"/>
      <c r="TRS51" s="9"/>
      <c r="TRT51" s="308"/>
      <c r="TRU51" s="7"/>
      <c r="TRV51" s="8"/>
      <c r="TRW51" s="10"/>
      <c r="TRX51" s="9"/>
      <c r="TRY51" s="9"/>
      <c r="TRZ51" s="9"/>
      <c r="TSA51" s="308"/>
      <c r="TSB51" s="7"/>
      <c r="TSC51" s="8"/>
      <c r="TSD51" s="10"/>
      <c r="TSE51" s="9"/>
      <c r="TSF51" s="9"/>
      <c r="TSG51" s="9"/>
      <c r="TSH51" s="308"/>
      <c r="TSI51" s="7"/>
      <c r="TSJ51" s="8"/>
      <c r="TSK51" s="10"/>
      <c r="TSL51" s="9"/>
      <c r="TSM51" s="9"/>
      <c r="TSN51" s="9"/>
      <c r="TSO51" s="308"/>
      <c r="TSP51" s="7"/>
      <c r="TSQ51" s="8"/>
      <c r="TSR51" s="10"/>
      <c r="TSS51" s="9"/>
      <c r="TST51" s="9"/>
      <c r="TSU51" s="9"/>
      <c r="TSV51" s="308"/>
      <c r="TSW51" s="7"/>
      <c r="TSX51" s="8"/>
      <c r="TSY51" s="10"/>
      <c r="TSZ51" s="9"/>
      <c r="TTA51" s="9"/>
      <c r="TTB51" s="9"/>
      <c r="TTC51" s="308"/>
      <c r="TTD51" s="7"/>
      <c r="TTE51" s="8"/>
      <c r="TTF51" s="10"/>
      <c r="TTG51" s="9"/>
      <c r="TTH51" s="9"/>
      <c r="TTI51" s="9"/>
      <c r="TTJ51" s="308"/>
      <c r="TTK51" s="7"/>
      <c r="TTL51" s="8"/>
      <c r="TTM51" s="10"/>
      <c r="TTN51" s="9"/>
      <c r="TTO51" s="9"/>
      <c r="TTP51" s="9"/>
      <c r="TTQ51" s="308"/>
      <c r="TTR51" s="7"/>
      <c r="TTS51" s="8"/>
      <c r="TTT51" s="10"/>
      <c r="TTU51" s="9"/>
      <c r="TTV51" s="9"/>
      <c r="TTW51" s="9"/>
      <c r="TTX51" s="308"/>
      <c r="TTY51" s="7"/>
      <c r="TTZ51" s="8"/>
      <c r="TUA51" s="10"/>
      <c r="TUB51" s="9"/>
      <c r="TUC51" s="9"/>
      <c r="TUD51" s="9"/>
      <c r="TUE51" s="308"/>
      <c r="TUF51" s="7"/>
      <c r="TUG51" s="8"/>
      <c r="TUH51" s="10"/>
      <c r="TUI51" s="9"/>
      <c r="TUJ51" s="9"/>
      <c r="TUK51" s="9"/>
      <c r="TUL51" s="308"/>
      <c r="TUM51" s="7"/>
      <c r="TUN51" s="8"/>
      <c r="TUO51" s="10"/>
      <c r="TUP51" s="9"/>
      <c r="TUQ51" s="9"/>
      <c r="TUR51" s="9"/>
      <c r="TUS51" s="308"/>
      <c r="TUT51" s="7"/>
      <c r="TUU51" s="8"/>
      <c r="TUV51" s="10"/>
      <c r="TUW51" s="9"/>
      <c r="TUX51" s="9"/>
      <c r="TUY51" s="9"/>
      <c r="TUZ51" s="308"/>
      <c r="TVA51" s="7"/>
      <c r="TVB51" s="8"/>
      <c r="TVC51" s="10"/>
      <c r="TVD51" s="9"/>
      <c r="TVE51" s="9"/>
      <c r="TVF51" s="9"/>
      <c r="TVG51" s="308"/>
      <c r="TVH51" s="7"/>
      <c r="TVI51" s="8"/>
      <c r="TVJ51" s="10"/>
      <c r="TVK51" s="9"/>
      <c r="TVL51" s="9"/>
      <c r="TVM51" s="9"/>
      <c r="TVN51" s="308"/>
      <c r="TVO51" s="7"/>
      <c r="TVP51" s="8"/>
      <c r="TVQ51" s="10"/>
      <c r="TVR51" s="9"/>
      <c r="TVS51" s="9"/>
      <c r="TVT51" s="9"/>
      <c r="TVU51" s="308"/>
      <c r="TVV51" s="7"/>
      <c r="TVW51" s="8"/>
      <c r="TVX51" s="10"/>
      <c r="TVY51" s="9"/>
      <c r="TVZ51" s="9"/>
      <c r="TWA51" s="9"/>
      <c r="TWB51" s="308"/>
      <c r="TWC51" s="7"/>
      <c r="TWD51" s="8"/>
      <c r="TWE51" s="10"/>
      <c r="TWF51" s="9"/>
      <c r="TWG51" s="9"/>
      <c r="TWH51" s="9"/>
      <c r="TWI51" s="308"/>
      <c r="TWJ51" s="7"/>
      <c r="TWK51" s="8"/>
      <c r="TWL51" s="10"/>
      <c r="TWM51" s="9"/>
      <c r="TWN51" s="9"/>
      <c r="TWO51" s="9"/>
      <c r="TWP51" s="308"/>
      <c r="TWQ51" s="7"/>
      <c r="TWR51" s="8"/>
      <c r="TWS51" s="10"/>
      <c r="TWT51" s="9"/>
      <c r="TWU51" s="9"/>
      <c r="TWV51" s="9"/>
      <c r="TWW51" s="308"/>
      <c r="TWX51" s="7"/>
      <c r="TWY51" s="8"/>
      <c r="TWZ51" s="10"/>
      <c r="TXA51" s="9"/>
      <c r="TXB51" s="9"/>
      <c r="TXC51" s="9"/>
      <c r="TXD51" s="308"/>
      <c r="TXE51" s="7"/>
      <c r="TXF51" s="8"/>
      <c r="TXG51" s="10"/>
      <c r="TXH51" s="9"/>
      <c r="TXI51" s="9"/>
      <c r="TXJ51" s="9"/>
      <c r="TXK51" s="308"/>
      <c r="TXL51" s="7"/>
      <c r="TXM51" s="8"/>
      <c r="TXN51" s="10"/>
      <c r="TXO51" s="9"/>
      <c r="TXP51" s="9"/>
      <c r="TXQ51" s="9"/>
      <c r="TXR51" s="308"/>
      <c r="TXS51" s="7"/>
      <c r="TXT51" s="8"/>
      <c r="TXU51" s="10"/>
      <c r="TXV51" s="9"/>
      <c r="TXW51" s="9"/>
      <c r="TXX51" s="9"/>
      <c r="TXY51" s="308"/>
      <c r="TXZ51" s="7"/>
      <c r="TYA51" s="8"/>
      <c r="TYB51" s="10"/>
      <c r="TYC51" s="9"/>
      <c r="TYD51" s="9"/>
      <c r="TYE51" s="9"/>
      <c r="TYF51" s="308"/>
      <c r="TYG51" s="7"/>
      <c r="TYH51" s="8"/>
      <c r="TYI51" s="10"/>
      <c r="TYJ51" s="9"/>
      <c r="TYK51" s="9"/>
      <c r="TYL51" s="9"/>
      <c r="TYM51" s="308"/>
      <c r="TYN51" s="7"/>
      <c r="TYO51" s="8"/>
      <c r="TYP51" s="10"/>
      <c r="TYQ51" s="9"/>
      <c r="TYR51" s="9"/>
      <c r="TYS51" s="9"/>
      <c r="TYT51" s="308"/>
      <c r="TYU51" s="7"/>
      <c r="TYV51" s="8"/>
      <c r="TYW51" s="10"/>
      <c r="TYX51" s="9"/>
      <c r="TYY51" s="9"/>
      <c r="TYZ51" s="9"/>
      <c r="TZA51" s="308"/>
      <c r="TZB51" s="7"/>
      <c r="TZC51" s="8"/>
      <c r="TZD51" s="10"/>
      <c r="TZE51" s="9"/>
      <c r="TZF51" s="9"/>
      <c r="TZG51" s="9"/>
      <c r="TZH51" s="308"/>
      <c r="TZI51" s="7"/>
      <c r="TZJ51" s="8"/>
      <c r="TZK51" s="10"/>
      <c r="TZL51" s="9"/>
      <c r="TZM51" s="9"/>
      <c r="TZN51" s="9"/>
      <c r="TZO51" s="308"/>
      <c r="TZP51" s="7"/>
      <c r="TZQ51" s="8"/>
      <c r="TZR51" s="10"/>
      <c r="TZS51" s="9"/>
      <c r="TZT51" s="9"/>
      <c r="TZU51" s="9"/>
      <c r="TZV51" s="308"/>
      <c r="TZW51" s="7"/>
      <c r="TZX51" s="8"/>
      <c r="TZY51" s="10"/>
      <c r="TZZ51" s="9"/>
      <c r="UAA51" s="9"/>
      <c r="UAB51" s="9"/>
      <c r="UAC51" s="308"/>
      <c r="UAD51" s="7"/>
      <c r="UAE51" s="8"/>
      <c r="UAF51" s="10"/>
      <c r="UAG51" s="9"/>
      <c r="UAH51" s="9"/>
      <c r="UAI51" s="9"/>
      <c r="UAJ51" s="308"/>
      <c r="UAK51" s="7"/>
      <c r="UAL51" s="8"/>
      <c r="UAM51" s="10"/>
      <c r="UAN51" s="9"/>
      <c r="UAO51" s="9"/>
      <c r="UAP51" s="9"/>
      <c r="UAQ51" s="308"/>
      <c r="UAR51" s="7"/>
      <c r="UAS51" s="8"/>
      <c r="UAT51" s="10"/>
      <c r="UAU51" s="9"/>
      <c r="UAV51" s="9"/>
      <c r="UAW51" s="9"/>
      <c r="UAX51" s="308"/>
      <c r="UAY51" s="7"/>
      <c r="UAZ51" s="8"/>
      <c r="UBA51" s="10"/>
      <c r="UBB51" s="9"/>
      <c r="UBC51" s="9"/>
      <c r="UBD51" s="9"/>
      <c r="UBE51" s="308"/>
      <c r="UBF51" s="7"/>
      <c r="UBG51" s="8"/>
      <c r="UBH51" s="10"/>
      <c r="UBI51" s="9"/>
      <c r="UBJ51" s="9"/>
      <c r="UBK51" s="9"/>
      <c r="UBL51" s="308"/>
      <c r="UBM51" s="7"/>
      <c r="UBN51" s="8"/>
      <c r="UBO51" s="10"/>
      <c r="UBP51" s="9"/>
      <c r="UBQ51" s="9"/>
      <c r="UBR51" s="9"/>
      <c r="UBS51" s="308"/>
      <c r="UBT51" s="7"/>
      <c r="UBU51" s="8"/>
      <c r="UBV51" s="10"/>
      <c r="UBW51" s="9"/>
      <c r="UBX51" s="9"/>
      <c r="UBY51" s="9"/>
      <c r="UBZ51" s="308"/>
      <c r="UCA51" s="7"/>
      <c r="UCB51" s="8"/>
      <c r="UCC51" s="10"/>
      <c r="UCD51" s="9"/>
      <c r="UCE51" s="9"/>
      <c r="UCF51" s="9"/>
      <c r="UCG51" s="308"/>
      <c r="UCH51" s="7"/>
      <c r="UCI51" s="8"/>
      <c r="UCJ51" s="10"/>
      <c r="UCK51" s="9"/>
      <c r="UCL51" s="9"/>
      <c r="UCM51" s="9"/>
      <c r="UCN51" s="308"/>
      <c r="UCO51" s="7"/>
      <c r="UCP51" s="8"/>
      <c r="UCQ51" s="10"/>
      <c r="UCR51" s="9"/>
      <c r="UCS51" s="9"/>
      <c r="UCT51" s="9"/>
      <c r="UCU51" s="308"/>
      <c r="UCV51" s="7"/>
      <c r="UCW51" s="8"/>
      <c r="UCX51" s="10"/>
      <c r="UCY51" s="9"/>
      <c r="UCZ51" s="9"/>
      <c r="UDA51" s="9"/>
      <c r="UDB51" s="308"/>
      <c r="UDC51" s="7"/>
      <c r="UDD51" s="8"/>
      <c r="UDE51" s="10"/>
      <c r="UDF51" s="9"/>
      <c r="UDG51" s="9"/>
      <c r="UDH51" s="9"/>
      <c r="UDI51" s="308"/>
      <c r="UDJ51" s="7"/>
      <c r="UDK51" s="8"/>
      <c r="UDL51" s="10"/>
      <c r="UDM51" s="9"/>
      <c r="UDN51" s="9"/>
      <c r="UDO51" s="9"/>
      <c r="UDP51" s="308"/>
      <c r="UDQ51" s="7"/>
      <c r="UDR51" s="8"/>
      <c r="UDS51" s="10"/>
      <c r="UDT51" s="9"/>
      <c r="UDU51" s="9"/>
      <c r="UDV51" s="9"/>
      <c r="UDW51" s="308"/>
      <c r="UDX51" s="7"/>
      <c r="UDY51" s="8"/>
      <c r="UDZ51" s="10"/>
      <c r="UEA51" s="9"/>
      <c r="UEB51" s="9"/>
      <c r="UEC51" s="9"/>
      <c r="UED51" s="308"/>
      <c r="UEE51" s="7"/>
      <c r="UEF51" s="8"/>
      <c r="UEG51" s="10"/>
      <c r="UEH51" s="9"/>
      <c r="UEI51" s="9"/>
      <c r="UEJ51" s="9"/>
      <c r="UEK51" s="308"/>
      <c r="UEL51" s="7"/>
      <c r="UEM51" s="8"/>
      <c r="UEN51" s="10"/>
      <c r="UEO51" s="9"/>
      <c r="UEP51" s="9"/>
      <c r="UEQ51" s="9"/>
      <c r="UER51" s="308"/>
      <c r="UES51" s="7"/>
      <c r="UET51" s="8"/>
      <c r="UEU51" s="10"/>
      <c r="UEV51" s="9"/>
      <c r="UEW51" s="9"/>
      <c r="UEX51" s="9"/>
      <c r="UEY51" s="308"/>
      <c r="UEZ51" s="7"/>
      <c r="UFA51" s="8"/>
      <c r="UFB51" s="10"/>
      <c r="UFC51" s="9"/>
      <c r="UFD51" s="9"/>
      <c r="UFE51" s="9"/>
      <c r="UFF51" s="308"/>
      <c r="UFG51" s="7"/>
      <c r="UFH51" s="8"/>
      <c r="UFI51" s="10"/>
      <c r="UFJ51" s="9"/>
      <c r="UFK51" s="9"/>
      <c r="UFL51" s="9"/>
      <c r="UFM51" s="308"/>
      <c r="UFN51" s="7"/>
      <c r="UFO51" s="8"/>
      <c r="UFP51" s="10"/>
      <c r="UFQ51" s="9"/>
      <c r="UFR51" s="9"/>
      <c r="UFS51" s="9"/>
      <c r="UFT51" s="308"/>
      <c r="UFU51" s="7"/>
      <c r="UFV51" s="8"/>
      <c r="UFW51" s="10"/>
      <c r="UFX51" s="9"/>
      <c r="UFY51" s="9"/>
      <c r="UFZ51" s="9"/>
      <c r="UGA51" s="308"/>
      <c r="UGB51" s="7"/>
      <c r="UGC51" s="8"/>
      <c r="UGD51" s="10"/>
      <c r="UGE51" s="9"/>
      <c r="UGF51" s="9"/>
      <c r="UGG51" s="9"/>
      <c r="UGH51" s="308"/>
      <c r="UGI51" s="7"/>
      <c r="UGJ51" s="8"/>
      <c r="UGK51" s="10"/>
      <c r="UGL51" s="9"/>
      <c r="UGM51" s="9"/>
      <c r="UGN51" s="9"/>
      <c r="UGO51" s="308"/>
      <c r="UGP51" s="7"/>
      <c r="UGQ51" s="8"/>
      <c r="UGR51" s="10"/>
      <c r="UGS51" s="9"/>
      <c r="UGT51" s="9"/>
      <c r="UGU51" s="9"/>
      <c r="UGV51" s="308"/>
      <c r="UGW51" s="7"/>
      <c r="UGX51" s="8"/>
      <c r="UGY51" s="10"/>
      <c r="UGZ51" s="9"/>
      <c r="UHA51" s="9"/>
      <c r="UHB51" s="9"/>
      <c r="UHC51" s="308"/>
      <c r="UHD51" s="7"/>
      <c r="UHE51" s="8"/>
      <c r="UHF51" s="10"/>
      <c r="UHG51" s="9"/>
      <c r="UHH51" s="9"/>
      <c r="UHI51" s="9"/>
      <c r="UHJ51" s="308"/>
      <c r="UHK51" s="7"/>
      <c r="UHL51" s="8"/>
      <c r="UHM51" s="10"/>
      <c r="UHN51" s="9"/>
      <c r="UHO51" s="9"/>
      <c r="UHP51" s="9"/>
      <c r="UHQ51" s="308"/>
      <c r="UHR51" s="7"/>
      <c r="UHS51" s="8"/>
      <c r="UHT51" s="10"/>
      <c r="UHU51" s="9"/>
      <c r="UHV51" s="9"/>
      <c r="UHW51" s="9"/>
      <c r="UHX51" s="308"/>
      <c r="UHY51" s="7"/>
      <c r="UHZ51" s="8"/>
      <c r="UIA51" s="10"/>
      <c r="UIB51" s="9"/>
      <c r="UIC51" s="9"/>
      <c r="UID51" s="9"/>
      <c r="UIE51" s="308"/>
      <c r="UIF51" s="7"/>
      <c r="UIG51" s="8"/>
      <c r="UIH51" s="10"/>
      <c r="UII51" s="9"/>
      <c r="UIJ51" s="9"/>
      <c r="UIK51" s="9"/>
      <c r="UIL51" s="308"/>
      <c r="UIM51" s="7"/>
      <c r="UIN51" s="8"/>
      <c r="UIO51" s="10"/>
      <c r="UIP51" s="9"/>
      <c r="UIQ51" s="9"/>
      <c r="UIR51" s="9"/>
      <c r="UIS51" s="308"/>
      <c r="UIT51" s="7"/>
      <c r="UIU51" s="8"/>
      <c r="UIV51" s="10"/>
      <c r="UIW51" s="9"/>
      <c r="UIX51" s="9"/>
      <c r="UIY51" s="9"/>
      <c r="UIZ51" s="308"/>
      <c r="UJA51" s="7"/>
      <c r="UJB51" s="8"/>
      <c r="UJC51" s="10"/>
      <c r="UJD51" s="9"/>
      <c r="UJE51" s="9"/>
      <c r="UJF51" s="9"/>
      <c r="UJG51" s="308"/>
      <c r="UJH51" s="7"/>
      <c r="UJI51" s="8"/>
      <c r="UJJ51" s="10"/>
      <c r="UJK51" s="9"/>
      <c r="UJL51" s="9"/>
      <c r="UJM51" s="9"/>
      <c r="UJN51" s="308"/>
      <c r="UJO51" s="7"/>
      <c r="UJP51" s="8"/>
      <c r="UJQ51" s="10"/>
      <c r="UJR51" s="9"/>
      <c r="UJS51" s="9"/>
      <c r="UJT51" s="9"/>
      <c r="UJU51" s="308"/>
      <c r="UJV51" s="7"/>
      <c r="UJW51" s="8"/>
      <c r="UJX51" s="10"/>
      <c r="UJY51" s="9"/>
      <c r="UJZ51" s="9"/>
      <c r="UKA51" s="9"/>
      <c r="UKB51" s="308"/>
      <c r="UKC51" s="7"/>
      <c r="UKD51" s="8"/>
      <c r="UKE51" s="10"/>
      <c r="UKF51" s="9"/>
      <c r="UKG51" s="9"/>
      <c r="UKH51" s="9"/>
      <c r="UKI51" s="308"/>
      <c r="UKJ51" s="7"/>
      <c r="UKK51" s="8"/>
      <c r="UKL51" s="10"/>
      <c r="UKM51" s="9"/>
      <c r="UKN51" s="9"/>
      <c r="UKO51" s="9"/>
      <c r="UKP51" s="308"/>
      <c r="UKQ51" s="7"/>
      <c r="UKR51" s="8"/>
      <c r="UKS51" s="10"/>
      <c r="UKT51" s="9"/>
      <c r="UKU51" s="9"/>
      <c r="UKV51" s="9"/>
      <c r="UKW51" s="308"/>
      <c r="UKX51" s="7"/>
      <c r="UKY51" s="8"/>
      <c r="UKZ51" s="10"/>
      <c r="ULA51" s="9"/>
      <c r="ULB51" s="9"/>
      <c r="ULC51" s="9"/>
      <c r="ULD51" s="308"/>
      <c r="ULE51" s="7"/>
      <c r="ULF51" s="8"/>
      <c r="ULG51" s="10"/>
      <c r="ULH51" s="9"/>
      <c r="ULI51" s="9"/>
      <c r="ULJ51" s="9"/>
      <c r="ULK51" s="308"/>
      <c r="ULL51" s="7"/>
      <c r="ULM51" s="8"/>
      <c r="ULN51" s="10"/>
      <c r="ULO51" s="9"/>
      <c r="ULP51" s="9"/>
      <c r="ULQ51" s="9"/>
      <c r="ULR51" s="308"/>
      <c r="ULS51" s="7"/>
      <c r="ULT51" s="8"/>
      <c r="ULU51" s="10"/>
      <c r="ULV51" s="9"/>
      <c r="ULW51" s="9"/>
      <c r="ULX51" s="9"/>
      <c r="ULY51" s="308"/>
      <c r="ULZ51" s="7"/>
      <c r="UMA51" s="8"/>
      <c r="UMB51" s="10"/>
      <c r="UMC51" s="9"/>
      <c r="UMD51" s="9"/>
      <c r="UME51" s="9"/>
      <c r="UMF51" s="308"/>
      <c r="UMG51" s="7"/>
      <c r="UMH51" s="8"/>
      <c r="UMI51" s="10"/>
      <c r="UMJ51" s="9"/>
      <c r="UMK51" s="9"/>
      <c r="UML51" s="9"/>
      <c r="UMM51" s="308"/>
      <c r="UMN51" s="7"/>
      <c r="UMO51" s="8"/>
      <c r="UMP51" s="10"/>
      <c r="UMQ51" s="9"/>
      <c r="UMR51" s="9"/>
      <c r="UMS51" s="9"/>
      <c r="UMT51" s="308"/>
      <c r="UMU51" s="7"/>
      <c r="UMV51" s="8"/>
      <c r="UMW51" s="10"/>
      <c r="UMX51" s="9"/>
      <c r="UMY51" s="9"/>
      <c r="UMZ51" s="9"/>
      <c r="UNA51" s="308"/>
      <c r="UNB51" s="7"/>
      <c r="UNC51" s="8"/>
      <c r="UND51" s="10"/>
      <c r="UNE51" s="9"/>
      <c r="UNF51" s="9"/>
      <c r="UNG51" s="9"/>
      <c r="UNH51" s="308"/>
      <c r="UNI51" s="7"/>
      <c r="UNJ51" s="8"/>
      <c r="UNK51" s="10"/>
      <c r="UNL51" s="9"/>
      <c r="UNM51" s="9"/>
      <c r="UNN51" s="9"/>
      <c r="UNO51" s="308"/>
      <c r="UNP51" s="7"/>
      <c r="UNQ51" s="8"/>
      <c r="UNR51" s="10"/>
      <c r="UNS51" s="9"/>
      <c r="UNT51" s="9"/>
      <c r="UNU51" s="9"/>
      <c r="UNV51" s="308"/>
      <c r="UNW51" s="7"/>
      <c r="UNX51" s="8"/>
      <c r="UNY51" s="10"/>
      <c r="UNZ51" s="9"/>
      <c r="UOA51" s="9"/>
      <c r="UOB51" s="9"/>
      <c r="UOC51" s="308"/>
      <c r="UOD51" s="7"/>
      <c r="UOE51" s="8"/>
      <c r="UOF51" s="10"/>
      <c r="UOG51" s="9"/>
      <c r="UOH51" s="9"/>
      <c r="UOI51" s="9"/>
      <c r="UOJ51" s="308"/>
      <c r="UOK51" s="7"/>
      <c r="UOL51" s="8"/>
      <c r="UOM51" s="10"/>
      <c r="UON51" s="9"/>
      <c r="UOO51" s="9"/>
      <c r="UOP51" s="9"/>
      <c r="UOQ51" s="308"/>
      <c r="UOR51" s="7"/>
      <c r="UOS51" s="8"/>
      <c r="UOT51" s="10"/>
      <c r="UOU51" s="9"/>
      <c r="UOV51" s="9"/>
      <c r="UOW51" s="9"/>
      <c r="UOX51" s="308"/>
      <c r="UOY51" s="7"/>
      <c r="UOZ51" s="8"/>
      <c r="UPA51" s="10"/>
      <c r="UPB51" s="9"/>
      <c r="UPC51" s="9"/>
      <c r="UPD51" s="9"/>
      <c r="UPE51" s="308"/>
      <c r="UPF51" s="7"/>
      <c r="UPG51" s="8"/>
      <c r="UPH51" s="10"/>
      <c r="UPI51" s="9"/>
      <c r="UPJ51" s="9"/>
      <c r="UPK51" s="9"/>
      <c r="UPL51" s="308"/>
      <c r="UPM51" s="7"/>
      <c r="UPN51" s="8"/>
      <c r="UPO51" s="10"/>
      <c r="UPP51" s="9"/>
      <c r="UPQ51" s="9"/>
      <c r="UPR51" s="9"/>
      <c r="UPS51" s="308"/>
      <c r="UPT51" s="7"/>
      <c r="UPU51" s="8"/>
      <c r="UPV51" s="10"/>
      <c r="UPW51" s="9"/>
      <c r="UPX51" s="9"/>
      <c r="UPY51" s="9"/>
      <c r="UPZ51" s="308"/>
      <c r="UQA51" s="7"/>
      <c r="UQB51" s="8"/>
      <c r="UQC51" s="10"/>
      <c r="UQD51" s="9"/>
      <c r="UQE51" s="9"/>
      <c r="UQF51" s="9"/>
      <c r="UQG51" s="308"/>
      <c r="UQH51" s="7"/>
      <c r="UQI51" s="8"/>
      <c r="UQJ51" s="10"/>
      <c r="UQK51" s="9"/>
      <c r="UQL51" s="9"/>
      <c r="UQM51" s="9"/>
      <c r="UQN51" s="308"/>
      <c r="UQO51" s="7"/>
      <c r="UQP51" s="8"/>
      <c r="UQQ51" s="10"/>
      <c r="UQR51" s="9"/>
      <c r="UQS51" s="9"/>
      <c r="UQT51" s="9"/>
      <c r="UQU51" s="308"/>
      <c r="UQV51" s="7"/>
      <c r="UQW51" s="8"/>
      <c r="UQX51" s="10"/>
      <c r="UQY51" s="9"/>
      <c r="UQZ51" s="9"/>
      <c r="URA51" s="9"/>
      <c r="URB51" s="308"/>
      <c r="URC51" s="7"/>
      <c r="URD51" s="8"/>
      <c r="URE51" s="10"/>
      <c r="URF51" s="9"/>
      <c r="URG51" s="9"/>
      <c r="URH51" s="9"/>
      <c r="URI51" s="308"/>
      <c r="URJ51" s="7"/>
      <c r="URK51" s="8"/>
      <c r="URL51" s="10"/>
      <c r="URM51" s="9"/>
      <c r="URN51" s="9"/>
      <c r="URO51" s="9"/>
      <c r="URP51" s="308"/>
      <c r="URQ51" s="7"/>
      <c r="URR51" s="8"/>
      <c r="URS51" s="10"/>
      <c r="URT51" s="9"/>
      <c r="URU51" s="9"/>
      <c r="URV51" s="9"/>
      <c r="URW51" s="308"/>
      <c r="URX51" s="7"/>
      <c r="URY51" s="8"/>
      <c r="URZ51" s="10"/>
      <c r="USA51" s="9"/>
      <c r="USB51" s="9"/>
      <c r="USC51" s="9"/>
      <c r="USD51" s="308"/>
      <c r="USE51" s="7"/>
      <c r="USF51" s="8"/>
      <c r="USG51" s="10"/>
      <c r="USH51" s="9"/>
      <c r="USI51" s="9"/>
      <c r="USJ51" s="9"/>
      <c r="USK51" s="308"/>
      <c r="USL51" s="7"/>
      <c r="USM51" s="8"/>
      <c r="USN51" s="10"/>
      <c r="USO51" s="9"/>
      <c r="USP51" s="9"/>
      <c r="USQ51" s="9"/>
      <c r="USR51" s="308"/>
      <c r="USS51" s="7"/>
      <c r="UST51" s="8"/>
      <c r="USU51" s="10"/>
      <c r="USV51" s="9"/>
      <c r="USW51" s="9"/>
      <c r="USX51" s="9"/>
      <c r="USY51" s="308"/>
      <c r="USZ51" s="7"/>
      <c r="UTA51" s="8"/>
      <c r="UTB51" s="10"/>
      <c r="UTC51" s="9"/>
      <c r="UTD51" s="9"/>
      <c r="UTE51" s="9"/>
      <c r="UTF51" s="308"/>
      <c r="UTG51" s="7"/>
      <c r="UTH51" s="8"/>
      <c r="UTI51" s="10"/>
      <c r="UTJ51" s="9"/>
      <c r="UTK51" s="9"/>
      <c r="UTL51" s="9"/>
      <c r="UTM51" s="308"/>
      <c r="UTN51" s="7"/>
      <c r="UTO51" s="8"/>
      <c r="UTP51" s="10"/>
      <c r="UTQ51" s="9"/>
      <c r="UTR51" s="9"/>
      <c r="UTS51" s="9"/>
      <c r="UTT51" s="308"/>
      <c r="UTU51" s="7"/>
      <c r="UTV51" s="8"/>
      <c r="UTW51" s="10"/>
      <c r="UTX51" s="9"/>
      <c r="UTY51" s="9"/>
      <c r="UTZ51" s="9"/>
      <c r="UUA51" s="308"/>
      <c r="UUB51" s="7"/>
      <c r="UUC51" s="8"/>
      <c r="UUD51" s="10"/>
      <c r="UUE51" s="9"/>
      <c r="UUF51" s="9"/>
      <c r="UUG51" s="9"/>
      <c r="UUH51" s="308"/>
      <c r="UUI51" s="7"/>
      <c r="UUJ51" s="8"/>
      <c r="UUK51" s="10"/>
      <c r="UUL51" s="9"/>
      <c r="UUM51" s="9"/>
      <c r="UUN51" s="9"/>
      <c r="UUO51" s="308"/>
      <c r="UUP51" s="7"/>
      <c r="UUQ51" s="8"/>
      <c r="UUR51" s="10"/>
      <c r="UUS51" s="9"/>
      <c r="UUT51" s="9"/>
      <c r="UUU51" s="9"/>
      <c r="UUV51" s="308"/>
      <c r="UUW51" s="7"/>
      <c r="UUX51" s="8"/>
      <c r="UUY51" s="10"/>
      <c r="UUZ51" s="9"/>
      <c r="UVA51" s="9"/>
      <c r="UVB51" s="9"/>
      <c r="UVC51" s="308"/>
      <c r="UVD51" s="7"/>
      <c r="UVE51" s="8"/>
      <c r="UVF51" s="10"/>
      <c r="UVG51" s="9"/>
      <c r="UVH51" s="9"/>
      <c r="UVI51" s="9"/>
      <c r="UVJ51" s="308"/>
      <c r="UVK51" s="7"/>
      <c r="UVL51" s="8"/>
      <c r="UVM51" s="10"/>
      <c r="UVN51" s="9"/>
      <c r="UVO51" s="9"/>
      <c r="UVP51" s="9"/>
      <c r="UVQ51" s="308"/>
      <c r="UVR51" s="7"/>
      <c r="UVS51" s="8"/>
      <c r="UVT51" s="10"/>
      <c r="UVU51" s="9"/>
      <c r="UVV51" s="9"/>
      <c r="UVW51" s="9"/>
      <c r="UVX51" s="308"/>
      <c r="UVY51" s="7"/>
      <c r="UVZ51" s="8"/>
      <c r="UWA51" s="10"/>
      <c r="UWB51" s="9"/>
      <c r="UWC51" s="9"/>
      <c r="UWD51" s="9"/>
      <c r="UWE51" s="308"/>
      <c r="UWF51" s="7"/>
      <c r="UWG51" s="8"/>
      <c r="UWH51" s="10"/>
      <c r="UWI51" s="9"/>
      <c r="UWJ51" s="9"/>
      <c r="UWK51" s="9"/>
      <c r="UWL51" s="308"/>
      <c r="UWM51" s="7"/>
      <c r="UWN51" s="8"/>
      <c r="UWO51" s="10"/>
      <c r="UWP51" s="9"/>
      <c r="UWQ51" s="9"/>
      <c r="UWR51" s="9"/>
      <c r="UWS51" s="308"/>
      <c r="UWT51" s="7"/>
      <c r="UWU51" s="8"/>
      <c r="UWV51" s="10"/>
      <c r="UWW51" s="9"/>
      <c r="UWX51" s="9"/>
      <c r="UWY51" s="9"/>
      <c r="UWZ51" s="308"/>
      <c r="UXA51" s="7"/>
      <c r="UXB51" s="8"/>
      <c r="UXC51" s="10"/>
      <c r="UXD51" s="9"/>
      <c r="UXE51" s="9"/>
      <c r="UXF51" s="9"/>
      <c r="UXG51" s="308"/>
      <c r="UXH51" s="7"/>
      <c r="UXI51" s="8"/>
      <c r="UXJ51" s="10"/>
      <c r="UXK51" s="9"/>
      <c r="UXL51" s="9"/>
      <c r="UXM51" s="9"/>
      <c r="UXN51" s="308"/>
      <c r="UXO51" s="7"/>
      <c r="UXP51" s="8"/>
      <c r="UXQ51" s="10"/>
      <c r="UXR51" s="9"/>
      <c r="UXS51" s="9"/>
      <c r="UXT51" s="9"/>
      <c r="UXU51" s="308"/>
      <c r="UXV51" s="7"/>
      <c r="UXW51" s="8"/>
      <c r="UXX51" s="10"/>
      <c r="UXY51" s="9"/>
      <c r="UXZ51" s="9"/>
      <c r="UYA51" s="9"/>
      <c r="UYB51" s="308"/>
      <c r="UYC51" s="7"/>
      <c r="UYD51" s="8"/>
      <c r="UYE51" s="10"/>
      <c r="UYF51" s="9"/>
      <c r="UYG51" s="9"/>
      <c r="UYH51" s="9"/>
      <c r="UYI51" s="308"/>
      <c r="UYJ51" s="7"/>
      <c r="UYK51" s="8"/>
      <c r="UYL51" s="10"/>
      <c r="UYM51" s="9"/>
      <c r="UYN51" s="9"/>
      <c r="UYO51" s="9"/>
      <c r="UYP51" s="308"/>
      <c r="UYQ51" s="7"/>
      <c r="UYR51" s="8"/>
      <c r="UYS51" s="10"/>
      <c r="UYT51" s="9"/>
      <c r="UYU51" s="9"/>
      <c r="UYV51" s="9"/>
      <c r="UYW51" s="308"/>
      <c r="UYX51" s="7"/>
      <c r="UYY51" s="8"/>
      <c r="UYZ51" s="10"/>
      <c r="UZA51" s="9"/>
      <c r="UZB51" s="9"/>
      <c r="UZC51" s="9"/>
      <c r="UZD51" s="308"/>
      <c r="UZE51" s="7"/>
      <c r="UZF51" s="8"/>
      <c r="UZG51" s="10"/>
      <c r="UZH51" s="9"/>
      <c r="UZI51" s="9"/>
      <c r="UZJ51" s="9"/>
      <c r="UZK51" s="308"/>
      <c r="UZL51" s="7"/>
      <c r="UZM51" s="8"/>
      <c r="UZN51" s="10"/>
      <c r="UZO51" s="9"/>
      <c r="UZP51" s="9"/>
      <c r="UZQ51" s="9"/>
      <c r="UZR51" s="308"/>
      <c r="UZS51" s="7"/>
      <c r="UZT51" s="8"/>
      <c r="UZU51" s="10"/>
      <c r="UZV51" s="9"/>
      <c r="UZW51" s="9"/>
      <c r="UZX51" s="9"/>
      <c r="UZY51" s="308"/>
      <c r="UZZ51" s="7"/>
      <c r="VAA51" s="8"/>
      <c r="VAB51" s="10"/>
      <c r="VAC51" s="9"/>
      <c r="VAD51" s="9"/>
      <c r="VAE51" s="9"/>
      <c r="VAF51" s="308"/>
      <c r="VAG51" s="7"/>
      <c r="VAH51" s="8"/>
      <c r="VAI51" s="10"/>
      <c r="VAJ51" s="9"/>
      <c r="VAK51" s="9"/>
      <c r="VAL51" s="9"/>
      <c r="VAM51" s="308"/>
      <c r="VAN51" s="7"/>
      <c r="VAO51" s="8"/>
      <c r="VAP51" s="10"/>
      <c r="VAQ51" s="9"/>
      <c r="VAR51" s="9"/>
      <c r="VAS51" s="9"/>
      <c r="VAT51" s="308"/>
      <c r="VAU51" s="7"/>
      <c r="VAV51" s="8"/>
      <c r="VAW51" s="10"/>
      <c r="VAX51" s="9"/>
      <c r="VAY51" s="9"/>
      <c r="VAZ51" s="9"/>
      <c r="VBA51" s="308"/>
      <c r="VBB51" s="7"/>
      <c r="VBC51" s="8"/>
      <c r="VBD51" s="10"/>
      <c r="VBE51" s="9"/>
      <c r="VBF51" s="9"/>
      <c r="VBG51" s="9"/>
      <c r="VBH51" s="308"/>
      <c r="VBI51" s="7"/>
      <c r="VBJ51" s="8"/>
      <c r="VBK51" s="10"/>
      <c r="VBL51" s="9"/>
      <c r="VBM51" s="9"/>
      <c r="VBN51" s="9"/>
      <c r="VBO51" s="308"/>
      <c r="VBP51" s="7"/>
      <c r="VBQ51" s="8"/>
      <c r="VBR51" s="10"/>
      <c r="VBS51" s="9"/>
      <c r="VBT51" s="9"/>
      <c r="VBU51" s="9"/>
      <c r="VBV51" s="308"/>
      <c r="VBW51" s="7"/>
      <c r="VBX51" s="8"/>
      <c r="VBY51" s="10"/>
      <c r="VBZ51" s="9"/>
      <c r="VCA51" s="9"/>
      <c r="VCB51" s="9"/>
      <c r="VCC51" s="308"/>
      <c r="VCD51" s="7"/>
      <c r="VCE51" s="8"/>
      <c r="VCF51" s="10"/>
      <c r="VCG51" s="9"/>
      <c r="VCH51" s="9"/>
      <c r="VCI51" s="9"/>
      <c r="VCJ51" s="308"/>
      <c r="VCK51" s="7"/>
      <c r="VCL51" s="8"/>
      <c r="VCM51" s="10"/>
      <c r="VCN51" s="9"/>
      <c r="VCO51" s="9"/>
      <c r="VCP51" s="9"/>
      <c r="VCQ51" s="308"/>
      <c r="VCR51" s="7"/>
      <c r="VCS51" s="8"/>
      <c r="VCT51" s="10"/>
      <c r="VCU51" s="9"/>
      <c r="VCV51" s="9"/>
      <c r="VCW51" s="9"/>
      <c r="VCX51" s="308"/>
      <c r="VCY51" s="7"/>
      <c r="VCZ51" s="8"/>
      <c r="VDA51" s="10"/>
      <c r="VDB51" s="9"/>
      <c r="VDC51" s="9"/>
      <c r="VDD51" s="9"/>
      <c r="VDE51" s="308"/>
      <c r="VDF51" s="7"/>
      <c r="VDG51" s="8"/>
      <c r="VDH51" s="10"/>
      <c r="VDI51" s="9"/>
      <c r="VDJ51" s="9"/>
      <c r="VDK51" s="9"/>
      <c r="VDL51" s="308"/>
      <c r="VDM51" s="7"/>
      <c r="VDN51" s="8"/>
      <c r="VDO51" s="10"/>
      <c r="VDP51" s="9"/>
      <c r="VDQ51" s="9"/>
      <c r="VDR51" s="9"/>
      <c r="VDS51" s="308"/>
      <c r="VDT51" s="7"/>
      <c r="VDU51" s="8"/>
      <c r="VDV51" s="10"/>
      <c r="VDW51" s="9"/>
      <c r="VDX51" s="9"/>
      <c r="VDY51" s="9"/>
      <c r="VDZ51" s="308"/>
      <c r="VEA51" s="7"/>
      <c r="VEB51" s="8"/>
      <c r="VEC51" s="10"/>
      <c r="VED51" s="9"/>
      <c r="VEE51" s="9"/>
      <c r="VEF51" s="9"/>
      <c r="VEG51" s="308"/>
      <c r="VEH51" s="7"/>
      <c r="VEI51" s="8"/>
      <c r="VEJ51" s="10"/>
      <c r="VEK51" s="9"/>
      <c r="VEL51" s="9"/>
      <c r="VEM51" s="9"/>
      <c r="VEN51" s="308"/>
      <c r="VEO51" s="7"/>
      <c r="VEP51" s="8"/>
      <c r="VEQ51" s="10"/>
      <c r="VER51" s="9"/>
      <c r="VES51" s="9"/>
      <c r="VET51" s="9"/>
      <c r="VEU51" s="308"/>
      <c r="VEV51" s="7"/>
      <c r="VEW51" s="8"/>
      <c r="VEX51" s="10"/>
      <c r="VEY51" s="9"/>
      <c r="VEZ51" s="9"/>
      <c r="VFA51" s="9"/>
      <c r="VFB51" s="308"/>
      <c r="VFC51" s="7"/>
      <c r="VFD51" s="8"/>
      <c r="VFE51" s="10"/>
      <c r="VFF51" s="9"/>
      <c r="VFG51" s="9"/>
      <c r="VFH51" s="9"/>
      <c r="VFI51" s="308"/>
      <c r="VFJ51" s="7"/>
      <c r="VFK51" s="8"/>
      <c r="VFL51" s="10"/>
      <c r="VFM51" s="9"/>
      <c r="VFN51" s="9"/>
      <c r="VFO51" s="9"/>
      <c r="VFP51" s="308"/>
      <c r="VFQ51" s="7"/>
      <c r="VFR51" s="8"/>
      <c r="VFS51" s="10"/>
      <c r="VFT51" s="9"/>
      <c r="VFU51" s="9"/>
      <c r="VFV51" s="9"/>
      <c r="VFW51" s="308"/>
      <c r="VFX51" s="7"/>
      <c r="VFY51" s="8"/>
      <c r="VFZ51" s="10"/>
      <c r="VGA51" s="9"/>
      <c r="VGB51" s="9"/>
      <c r="VGC51" s="9"/>
      <c r="VGD51" s="308"/>
      <c r="VGE51" s="7"/>
      <c r="VGF51" s="8"/>
      <c r="VGG51" s="10"/>
      <c r="VGH51" s="9"/>
      <c r="VGI51" s="9"/>
      <c r="VGJ51" s="9"/>
      <c r="VGK51" s="308"/>
      <c r="VGL51" s="7"/>
      <c r="VGM51" s="8"/>
      <c r="VGN51" s="10"/>
      <c r="VGO51" s="9"/>
      <c r="VGP51" s="9"/>
      <c r="VGQ51" s="9"/>
      <c r="VGR51" s="308"/>
      <c r="VGS51" s="7"/>
      <c r="VGT51" s="8"/>
      <c r="VGU51" s="10"/>
      <c r="VGV51" s="9"/>
      <c r="VGW51" s="9"/>
      <c r="VGX51" s="9"/>
      <c r="VGY51" s="308"/>
      <c r="VGZ51" s="7"/>
      <c r="VHA51" s="8"/>
      <c r="VHB51" s="10"/>
      <c r="VHC51" s="9"/>
      <c r="VHD51" s="9"/>
      <c r="VHE51" s="9"/>
      <c r="VHF51" s="308"/>
      <c r="VHG51" s="7"/>
      <c r="VHH51" s="8"/>
      <c r="VHI51" s="10"/>
      <c r="VHJ51" s="9"/>
      <c r="VHK51" s="9"/>
      <c r="VHL51" s="9"/>
      <c r="VHM51" s="308"/>
      <c r="VHN51" s="7"/>
      <c r="VHO51" s="8"/>
      <c r="VHP51" s="10"/>
      <c r="VHQ51" s="9"/>
      <c r="VHR51" s="9"/>
      <c r="VHS51" s="9"/>
      <c r="VHT51" s="308"/>
      <c r="VHU51" s="7"/>
      <c r="VHV51" s="8"/>
      <c r="VHW51" s="10"/>
      <c r="VHX51" s="9"/>
      <c r="VHY51" s="9"/>
      <c r="VHZ51" s="9"/>
      <c r="VIA51" s="308"/>
      <c r="VIB51" s="7"/>
      <c r="VIC51" s="8"/>
      <c r="VID51" s="10"/>
      <c r="VIE51" s="9"/>
      <c r="VIF51" s="9"/>
      <c r="VIG51" s="9"/>
      <c r="VIH51" s="308"/>
      <c r="VII51" s="7"/>
      <c r="VIJ51" s="8"/>
      <c r="VIK51" s="10"/>
      <c r="VIL51" s="9"/>
      <c r="VIM51" s="9"/>
      <c r="VIN51" s="9"/>
      <c r="VIO51" s="308"/>
      <c r="VIP51" s="7"/>
      <c r="VIQ51" s="8"/>
      <c r="VIR51" s="10"/>
      <c r="VIS51" s="9"/>
      <c r="VIT51" s="9"/>
      <c r="VIU51" s="9"/>
      <c r="VIV51" s="308"/>
      <c r="VIW51" s="7"/>
      <c r="VIX51" s="8"/>
      <c r="VIY51" s="10"/>
      <c r="VIZ51" s="9"/>
      <c r="VJA51" s="9"/>
      <c r="VJB51" s="9"/>
      <c r="VJC51" s="308"/>
      <c r="VJD51" s="7"/>
      <c r="VJE51" s="8"/>
      <c r="VJF51" s="10"/>
      <c r="VJG51" s="9"/>
      <c r="VJH51" s="9"/>
      <c r="VJI51" s="9"/>
      <c r="VJJ51" s="308"/>
      <c r="VJK51" s="7"/>
      <c r="VJL51" s="8"/>
      <c r="VJM51" s="10"/>
      <c r="VJN51" s="9"/>
      <c r="VJO51" s="9"/>
      <c r="VJP51" s="9"/>
      <c r="VJQ51" s="308"/>
      <c r="VJR51" s="7"/>
      <c r="VJS51" s="8"/>
      <c r="VJT51" s="10"/>
      <c r="VJU51" s="9"/>
      <c r="VJV51" s="9"/>
      <c r="VJW51" s="9"/>
      <c r="VJX51" s="308"/>
      <c r="VJY51" s="7"/>
      <c r="VJZ51" s="8"/>
      <c r="VKA51" s="10"/>
      <c r="VKB51" s="9"/>
      <c r="VKC51" s="9"/>
      <c r="VKD51" s="9"/>
      <c r="VKE51" s="308"/>
      <c r="VKF51" s="7"/>
      <c r="VKG51" s="8"/>
      <c r="VKH51" s="10"/>
      <c r="VKI51" s="9"/>
      <c r="VKJ51" s="9"/>
      <c r="VKK51" s="9"/>
      <c r="VKL51" s="308"/>
      <c r="VKM51" s="7"/>
      <c r="VKN51" s="8"/>
      <c r="VKO51" s="10"/>
      <c r="VKP51" s="9"/>
      <c r="VKQ51" s="9"/>
      <c r="VKR51" s="9"/>
      <c r="VKS51" s="308"/>
      <c r="VKT51" s="7"/>
      <c r="VKU51" s="8"/>
      <c r="VKV51" s="10"/>
      <c r="VKW51" s="9"/>
      <c r="VKX51" s="9"/>
      <c r="VKY51" s="9"/>
      <c r="VKZ51" s="308"/>
      <c r="VLA51" s="7"/>
      <c r="VLB51" s="8"/>
      <c r="VLC51" s="10"/>
      <c r="VLD51" s="9"/>
      <c r="VLE51" s="9"/>
      <c r="VLF51" s="9"/>
      <c r="VLG51" s="308"/>
      <c r="VLH51" s="7"/>
      <c r="VLI51" s="8"/>
      <c r="VLJ51" s="10"/>
      <c r="VLK51" s="9"/>
      <c r="VLL51" s="9"/>
      <c r="VLM51" s="9"/>
      <c r="VLN51" s="308"/>
      <c r="VLO51" s="7"/>
      <c r="VLP51" s="8"/>
      <c r="VLQ51" s="10"/>
      <c r="VLR51" s="9"/>
      <c r="VLS51" s="9"/>
      <c r="VLT51" s="9"/>
      <c r="VLU51" s="308"/>
      <c r="VLV51" s="7"/>
      <c r="VLW51" s="8"/>
      <c r="VLX51" s="10"/>
      <c r="VLY51" s="9"/>
      <c r="VLZ51" s="9"/>
      <c r="VMA51" s="9"/>
      <c r="VMB51" s="308"/>
      <c r="VMC51" s="7"/>
      <c r="VMD51" s="8"/>
      <c r="VME51" s="10"/>
      <c r="VMF51" s="9"/>
      <c r="VMG51" s="9"/>
      <c r="VMH51" s="9"/>
      <c r="VMI51" s="308"/>
      <c r="VMJ51" s="7"/>
      <c r="VMK51" s="8"/>
      <c r="VML51" s="10"/>
      <c r="VMM51" s="9"/>
      <c r="VMN51" s="9"/>
      <c r="VMO51" s="9"/>
      <c r="VMP51" s="308"/>
      <c r="VMQ51" s="7"/>
      <c r="VMR51" s="8"/>
      <c r="VMS51" s="10"/>
      <c r="VMT51" s="9"/>
      <c r="VMU51" s="9"/>
      <c r="VMV51" s="9"/>
      <c r="VMW51" s="308"/>
      <c r="VMX51" s="7"/>
      <c r="VMY51" s="8"/>
      <c r="VMZ51" s="10"/>
      <c r="VNA51" s="9"/>
      <c r="VNB51" s="9"/>
      <c r="VNC51" s="9"/>
      <c r="VND51" s="308"/>
      <c r="VNE51" s="7"/>
      <c r="VNF51" s="8"/>
      <c r="VNG51" s="10"/>
      <c r="VNH51" s="9"/>
      <c r="VNI51" s="9"/>
      <c r="VNJ51" s="9"/>
      <c r="VNK51" s="308"/>
      <c r="VNL51" s="7"/>
      <c r="VNM51" s="8"/>
      <c r="VNN51" s="10"/>
      <c r="VNO51" s="9"/>
      <c r="VNP51" s="9"/>
      <c r="VNQ51" s="9"/>
      <c r="VNR51" s="308"/>
      <c r="VNS51" s="7"/>
      <c r="VNT51" s="8"/>
      <c r="VNU51" s="10"/>
      <c r="VNV51" s="9"/>
      <c r="VNW51" s="9"/>
      <c r="VNX51" s="9"/>
      <c r="VNY51" s="308"/>
      <c r="VNZ51" s="7"/>
      <c r="VOA51" s="8"/>
      <c r="VOB51" s="10"/>
      <c r="VOC51" s="9"/>
      <c r="VOD51" s="9"/>
      <c r="VOE51" s="9"/>
      <c r="VOF51" s="308"/>
      <c r="VOG51" s="7"/>
      <c r="VOH51" s="8"/>
      <c r="VOI51" s="10"/>
      <c r="VOJ51" s="9"/>
      <c r="VOK51" s="9"/>
      <c r="VOL51" s="9"/>
      <c r="VOM51" s="308"/>
      <c r="VON51" s="7"/>
      <c r="VOO51" s="8"/>
      <c r="VOP51" s="10"/>
      <c r="VOQ51" s="9"/>
      <c r="VOR51" s="9"/>
      <c r="VOS51" s="9"/>
      <c r="VOT51" s="308"/>
      <c r="VOU51" s="7"/>
      <c r="VOV51" s="8"/>
      <c r="VOW51" s="10"/>
      <c r="VOX51" s="9"/>
      <c r="VOY51" s="9"/>
      <c r="VOZ51" s="9"/>
      <c r="VPA51" s="308"/>
      <c r="VPB51" s="7"/>
      <c r="VPC51" s="8"/>
      <c r="VPD51" s="10"/>
      <c r="VPE51" s="9"/>
      <c r="VPF51" s="9"/>
      <c r="VPG51" s="9"/>
      <c r="VPH51" s="308"/>
      <c r="VPI51" s="7"/>
      <c r="VPJ51" s="8"/>
      <c r="VPK51" s="10"/>
      <c r="VPL51" s="9"/>
      <c r="VPM51" s="9"/>
      <c r="VPN51" s="9"/>
      <c r="VPO51" s="308"/>
      <c r="VPP51" s="7"/>
      <c r="VPQ51" s="8"/>
      <c r="VPR51" s="10"/>
      <c r="VPS51" s="9"/>
      <c r="VPT51" s="9"/>
      <c r="VPU51" s="9"/>
      <c r="VPV51" s="308"/>
      <c r="VPW51" s="7"/>
      <c r="VPX51" s="8"/>
      <c r="VPY51" s="10"/>
      <c r="VPZ51" s="9"/>
      <c r="VQA51" s="9"/>
      <c r="VQB51" s="9"/>
      <c r="VQC51" s="308"/>
      <c r="VQD51" s="7"/>
      <c r="VQE51" s="8"/>
      <c r="VQF51" s="10"/>
      <c r="VQG51" s="9"/>
      <c r="VQH51" s="9"/>
      <c r="VQI51" s="9"/>
      <c r="VQJ51" s="308"/>
      <c r="VQK51" s="7"/>
      <c r="VQL51" s="8"/>
      <c r="VQM51" s="10"/>
      <c r="VQN51" s="9"/>
      <c r="VQO51" s="9"/>
      <c r="VQP51" s="9"/>
      <c r="VQQ51" s="308"/>
      <c r="VQR51" s="7"/>
      <c r="VQS51" s="8"/>
      <c r="VQT51" s="10"/>
      <c r="VQU51" s="9"/>
      <c r="VQV51" s="9"/>
      <c r="VQW51" s="9"/>
      <c r="VQX51" s="308"/>
      <c r="VQY51" s="7"/>
      <c r="VQZ51" s="8"/>
      <c r="VRA51" s="10"/>
      <c r="VRB51" s="9"/>
      <c r="VRC51" s="9"/>
      <c r="VRD51" s="9"/>
      <c r="VRE51" s="308"/>
      <c r="VRF51" s="7"/>
      <c r="VRG51" s="8"/>
      <c r="VRH51" s="10"/>
      <c r="VRI51" s="9"/>
      <c r="VRJ51" s="9"/>
      <c r="VRK51" s="9"/>
      <c r="VRL51" s="308"/>
      <c r="VRM51" s="7"/>
      <c r="VRN51" s="8"/>
      <c r="VRO51" s="10"/>
      <c r="VRP51" s="9"/>
      <c r="VRQ51" s="9"/>
      <c r="VRR51" s="9"/>
      <c r="VRS51" s="308"/>
      <c r="VRT51" s="7"/>
      <c r="VRU51" s="8"/>
      <c r="VRV51" s="10"/>
      <c r="VRW51" s="9"/>
      <c r="VRX51" s="9"/>
      <c r="VRY51" s="9"/>
      <c r="VRZ51" s="308"/>
      <c r="VSA51" s="7"/>
      <c r="VSB51" s="8"/>
      <c r="VSC51" s="10"/>
      <c r="VSD51" s="9"/>
      <c r="VSE51" s="9"/>
      <c r="VSF51" s="9"/>
      <c r="VSG51" s="308"/>
      <c r="VSH51" s="7"/>
      <c r="VSI51" s="8"/>
      <c r="VSJ51" s="10"/>
      <c r="VSK51" s="9"/>
      <c r="VSL51" s="9"/>
      <c r="VSM51" s="9"/>
      <c r="VSN51" s="308"/>
      <c r="VSO51" s="7"/>
      <c r="VSP51" s="8"/>
      <c r="VSQ51" s="10"/>
      <c r="VSR51" s="9"/>
      <c r="VSS51" s="9"/>
      <c r="VST51" s="9"/>
      <c r="VSU51" s="308"/>
      <c r="VSV51" s="7"/>
      <c r="VSW51" s="8"/>
      <c r="VSX51" s="10"/>
      <c r="VSY51" s="9"/>
      <c r="VSZ51" s="9"/>
      <c r="VTA51" s="9"/>
      <c r="VTB51" s="308"/>
      <c r="VTC51" s="7"/>
      <c r="VTD51" s="8"/>
      <c r="VTE51" s="10"/>
      <c r="VTF51" s="9"/>
      <c r="VTG51" s="9"/>
      <c r="VTH51" s="9"/>
      <c r="VTI51" s="308"/>
      <c r="VTJ51" s="7"/>
      <c r="VTK51" s="8"/>
      <c r="VTL51" s="10"/>
      <c r="VTM51" s="9"/>
      <c r="VTN51" s="9"/>
      <c r="VTO51" s="9"/>
      <c r="VTP51" s="308"/>
      <c r="VTQ51" s="7"/>
      <c r="VTR51" s="8"/>
      <c r="VTS51" s="10"/>
      <c r="VTT51" s="9"/>
      <c r="VTU51" s="9"/>
      <c r="VTV51" s="9"/>
      <c r="VTW51" s="308"/>
      <c r="VTX51" s="7"/>
      <c r="VTY51" s="8"/>
      <c r="VTZ51" s="10"/>
      <c r="VUA51" s="9"/>
      <c r="VUB51" s="9"/>
      <c r="VUC51" s="9"/>
      <c r="VUD51" s="308"/>
      <c r="VUE51" s="7"/>
      <c r="VUF51" s="8"/>
      <c r="VUG51" s="10"/>
      <c r="VUH51" s="9"/>
      <c r="VUI51" s="9"/>
      <c r="VUJ51" s="9"/>
      <c r="VUK51" s="308"/>
      <c r="VUL51" s="7"/>
      <c r="VUM51" s="8"/>
      <c r="VUN51" s="10"/>
      <c r="VUO51" s="9"/>
      <c r="VUP51" s="9"/>
      <c r="VUQ51" s="9"/>
      <c r="VUR51" s="308"/>
      <c r="VUS51" s="7"/>
      <c r="VUT51" s="8"/>
      <c r="VUU51" s="10"/>
      <c r="VUV51" s="9"/>
      <c r="VUW51" s="9"/>
      <c r="VUX51" s="9"/>
      <c r="VUY51" s="308"/>
      <c r="VUZ51" s="7"/>
      <c r="VVA51" s="8"/>
      <c r="VVB51" s="10"/>
      <c r="VVC51" s="9"/>
      <c r="VVD51" s="9"/>
      <c r="VVE51" s="9"/>
      <c r="VVF51" s="308"/>
      <c r="VVG51" s="7"/>
      <c r="VVH51" s="8"/>
      <c r="VVI51" s="10"/>
      <c r="VVJ51" s="9"/>
      <c r="VVK51" s="9"/>
      <c r="VVL51" s="9"/>
      <c r="VVM51" s="308"/>
      <c r="VVN51" s="7"/>
      <c r="VVO51" s="8"/>
      <c r="VVP51" s="10"/>
      <c r="VVQ51" s="9"/>
      <c r="VVR51" s="9"/>
      <c r="VVS51" s="9"/>
      <c r="VVT51" s="308"/>
      <c r="VVU51" s="7"/>
      <c r="VVV51" s="8"/>
      <c r="VVW51" s="10"/>
      <c r="VVX51" s="9"/>
      <c r="VVY51" s="9"/>
      <c r="VVZ51" s="9"/>
      <c r="VWA51" s="308"/>
      <c r="VWB51" s="7"/>
      <c r="VWC51" s="8"/>
      <c r="VWD51" s="10"/>
      <c r="VWE51" s="9"/>
      <c r="VWF51" s="9"/>
      <c r="VWG51" s="9"/>
      <c r="VWH51" s="308"/>
      <c r="VWI51" s="7"/>
      <c r="VWJ51" s="8"/>
      <c r="VWK51" s="10"/>
      <c r="VWL51" s="9"/>
      <c r="VWM51" s="9"/>
      <c r="VWN51" s="9"/>
      <c r="VWO51" s="308"/>
      <c r="VWP51" s="7"/>
      <c r="VWQ51" s="8"/>
      <c r="VWR51" s="10"/>
      <c r="VWS51" s="9"/>
      <c r="VWT51" s="9"/>
      <c r="VWU51" s="9"/>
      <c r="VWV51" s="308"/>
      <c r="VWW51" s="7"/>
      <c r="VWX51" s="8"/>
      <c r="VWY51" s="10"/>
      <c r="VWZ51" s="9"/>
      <c r="VXA51" s="9"/>
      <c r="VXB51" s="9"/>
      <c r="VXC51" s="308"/>
      <c r="VXD51" s="7"/>
      <c r="VXE51" s="8"/>
      <c r="VXF51" s="10"/>
      <c r="VXG51" s="9"/>
      <c r="VXH51" s="9"/>
      <c r="VXI51" s="9"/>
      <c r="VXJ51" s="308"/>
      <c r="VXK51" s="7"/>
      <c r="VXL51" s="8"/>
      <c r="VXM51" s="10"/>
      <c r="VXN51" s="9"/>
      <c r="VXO51" s="9"/>
      <c r="VXP51" s="9"/>
      <c r="VXQ51" s="308"/>
      <c r="VXR51" s="7"/>
      <c r="VXS51" s="8"/>
      <c r="VXT51" s="10"/>
      <c r="VXU51" s="9"/>
      <c r="VXV51" s="9"/>
      <c r="VXW51" s="9"/>
      <c r="VXX51" s="308"/>
      <c r="VXY51" s="7"/>
      <c r="VXZ51" s="8"/>
      <c r="VYA51" s="10"/>
      <c r="VYB51" s="9"/>
      <c r="VYC51" s="9"/>
      <c r="VYD51" s="9"/>
      <c r="VYE51" s="308"/>
      <c r="VYF51" s="7"/>
      <c r="VYG51" s="8"/>
      <c r="VYH51" s="10"/>
      <c r="VYI51" s="9"/>
      <c r="VYJ51" s="9"/>
      <c r="VYK51" s="9"/>
      <c r="VYL51" s="308"/>
      <c r="VYM51" s="7"/>
      <c r="VYN51" s="8"/>
      <c r="VYO51" s="10"/>
      <c r="VYP51" s="9"/>
      <c r="VYQ51" s="9"/>
      <c r="VYR51" s="9"/>
      <c r="VYS51" s="308"/>
      <c r="VYT51" s="7"/>
      <c r="VYU51" s="8"/>
      <c r="VYV51" s="10"/>
      <c r="VYW51" s="9"/>
      <c r="VYX51" s="9"/>
      <c r="VYY51" s="9"/>
      <c r="VYZ51" s="308"/>
      <c r="VZA51" s="7"/>
      <c r="VZB51" s="8"/>
      <c r="VZC51" s="10"/>
      <c r="VZD51" s="9"/>
      <c r="VZE51" s="9"/>
      <c r="VZF51" s="9"/>
      <c r="VZG51" s="308"/>
      <c r="VZH51" s="7"/>
      <c r="VZI51" s="8"/>
      <c r="VZJ51" s="10"/>
      <c r="VZK51" s="9"/>
      <c r="VZL51" s="9"/>
      <c r="VZM51" s="9"/>
      <c r="VZN51" s="308"/>
      <c r="VZO51" s="7"/>
      <c r="VZP51" s="8"/>
      <c r="VZQ51" s="10"/>
      <c r="VZR51" s="9"/>
      <c r="VZS51" s="9"/>
      <c r="VZT51" s="9"/>
      <c r="VZU51" s="308"/>
      <c r="VZV51" s="7"/>
      <c r="VZW51" s="8"/>
      <c r="VZX51" s="10"/>
      <c r="VZY51" s="9"/>
      <c r="VZZ51" s="9"/>
      <c r="WAA51" s="9"/>
      <c r="WAB51" s="308"/>
      <c r="WAC51" s="7"/>
      <c r="WAD51" s="8"/>
      <c r="WAE51" s="10"/>
      <c r="WAF51" s="9"/>
      <c r="WAG51" s="9"/>
      <c r="WAH51" s="9"/>
      <c r="WAI51" s="308"/>
      <c r="WAJ51" s="7"/>
      <c r="WAK51" s="8"/>
      <c r="WAL51" s="10"/>
      <c r="WAM51" s="9"/>
      <c r="WAN51" s="9"/>
      <c r="WAO51" s="9"/>
      <c r="WAP51" s="308"/>
      <c r="WAQ51" s="7"/>
      <c r="WAR51" s="8"/>
      <c r="WAS51" s="10"/>
      <c r="WAT51" s="9"/>
      <c r="WAU51" s="9"/>
      <c r="WAV51" s="9"/>
      <c r="WAW51" s="308"/>
      <c r="WAX51" s="7"/>
      <c r="WAY51" s="8"/>
      <c r="WAZ51" s="10"/>
      <c r="WBA51" s="9"/>
      <c r="WBB51" s="9"/>
      <c r="WBC51" s="9"/>
      <c r="WBD51" s="308"/>
      <c r="WBE51" s="7"/>
      <c r="WBF51" s="8"/>
      <c r="WBG51" s="10"/>
      <c r="WBH51" s="9"/>
      <c r="WBI51" s="9"/>
      <c r="WBJ51" s="9"/>
      <c r="WBK51" s="308"/>
      <c r="WBL51" s="7"/>
      <c r="WBM51" s="8"/>
      <c r="WBN51" s="10"/>
      <c r="WBO51" s="9"/>
      <c r="WBP51" s="9"/>
      <c r="WBQ51" s="9"/>
      <c r="WBR51" s="308"/>
      <c r="WBS51" s="7"/>
      <c r="WBT51" s="8"/>
      <c r="WBU51" s="10"/>
      <c r="WBV51" s="9"/>
      <c r="WBW51" s="9"/>
      <c r="WBX51" s="9"/>
      <c r="WBY51" s="308"/>
      <c r="WBZ51" s="7"/>
      <c r="WCA51" s="8"/>
      <c r="WCB51" s="10"/>
      <c r="WCC51" s="9"/>
      <c r="WCD51" s="9"/>
      <c r="WCE51" s="9"/>
      <c r="WCF51" s="308"/>
      <c r="WCG51" s="7"/>
      <c r="WCH51" s="8"/>
      <c r="WCI51" s="10"/>
      <c r="WCJ51" s="9"/>
      <c r="WCK51" s="9"/>
      <c r="WCL51" s="9"/>
      <c r="WCM51" s="308"/>
      <c r="WCN51" s="7"/>
      <c r="WCO51" s="8"/>
      <c r="WCP51" s="10"/>
      <c r="WCQ51" s="9"/>
      <c r="WCR51" s="9"/>
      <c r="WCS51" s="9"/>
      <c r="WCT51" s="308"/>
      <c r="WCU51" s="7"/>
      <c r="WCV51" s="8"/>
      <c r="WCW51" s="10"/>
      <c r="WCX51" s="9"/>
      <c r="WCY51" s="9"/>
      <c r="WCZ51" s="9"/>
      <c r="WDA51" s="308"/>
      <c r="WDB51" s="7"/>
      <c r="WDC51" s="8"/>
      <c r="WDD51" s="10"/>
      <c r="WDE51" s="9"/>
      <c r="WDF51" s="9"/>
      <c r="WDG51" s="9"/>
      <c r="WDH51" s="308"/>
      <c r="WDI51" s="7"/>
      <c r="WDJ51" s="8"/>
      <c r="WDK51" s="10"/>
      <c r="WDL51" s="9"/>
      <c r="WDM51" s="9"/>
      <c r="WDN51" s="9"/>
      <c r="WDO51" s="308"/>
      <c r="WDP51" s="7"/>
      <c r="WDQ51" s="8"/>
      <c r="WDR51" s="10"/>
      <c r="WDS51" s="9"/>
      <c r="WDT51" s="9"/>
      <c r="WDU51" s="9"/>
      <c r="WDV51" s="308"/>
      <c r="WDW51" s="7"/>
      <c r="WDX51" s="8"/>
      <c r="WDY51" s="10"/>
      <c r="WDZ51" s="9"/>
      <c r="WEA51" s="9"/>
      <c r="WEB51" s="9"/>
      <c r="WEC51" s="308"/>
      <c r="WED51" s="7"/>
      <c r="WEE51" s="8"/>
      <c r="WEF51" s="10"/>
      <c r="WEG51" s="9"/>
      <c r="WEH51" s="9"/>
      <c r="WEI51" s="9"/>
      <c r="WEJ51" s="308"/>
      <c r="WEK51" s="7"/>
      <c r="WEL51" s="8"/>
      <c r="WEM51" s="10"/>
      <c r="WEN51" s="9"/>
      <c r="WEO51" s="9"/>
      <c r="WEP51" s="9"/>
      <c r="WEQ51" s="308"/>
      <c r="WER51" s="7"/>
      <c r="WES51" s="8"/>
      <c r="WET51" s="10"/>
      <c r="WEU51" s="9"/>
      <c r="WEV51" s="9"/>
      <c r="WEW51" s="9"/>
      <c r="WEX51" s="308"/>
      <c r="WEY51" s="7"/>
      <c r="WEZ51" s="8"/>
      <c r="WFA51" s="10"/>
      <c r="WFB51" s="9"/>
      <c r="WFC51" s="9"/>
      <c r="WFD51" s="9"/>
      <c r="WFE51" s="308"/>
      <c r="WFF51" s="7"/>
      <c r="WFG51" s="8"/>
      <c r="WFH51" s="10"/>
      <c r="WFI51" s="9"/>
      <c r="WFJ51" s="9"/>
      <c r="WFK51" s="9"/>
      <c r="WFL51" s="308"/>
      <c r="WFM51" s="7"/>
      <c r="WFN51" s="8"/>
      <c r="WFO51" s="10"/>
      <c r="WFP51" s="9"/>
      <c r="WFQ51" s="9"/>
      <c r="WFR51" s="9"/>
      <c r="WFS51" s="308"/>
      <c r="WFT51" s="7"/>
      <c r="WFU51" s="8"/>
      <c r="WFV51" s="10"/>
      <c r="WFW51" s="9"/>
      <c r="WFX51" s="9"/>
      <c r="WFY51" s="9"/>
      <c r="WFZ51" s="308"/>
      <c r="WGA51" s="7"/>
      <c r="WGB51" s="8"/>
      <c r="WGC51" s="10"/>
      <c r="WGD51" s="9"/>
      <c r="WGE51" s="9"/>
      <c r="WGF51" s="9"/>
      <c r="WGG51" s="308"/>
      <c r="WGH51" s="7"/>
      <c r="WGI51" s="8"/>
      <c r="WGJ51" s="10"/>
      <c r="WGK51" s="9"/>
      <c r="WGL51" s="9"/>
      <c r="WGM51" s="9"/>
      <c r="WGN51" s="308"/>
      <c r="WGO51" s="7"/>
      <c r="WGP51" s="8"/>
      <c r="WGQ51" s="10"/>
      <c r="WGR51" s="9"/>
      <c r="WGS51" s="9"/>
      <c r="WGT51" s="9"/>
      <c r="WGU51" s="308"/>
      <c r="WGV51" s="7"/>
      <c r="WGW51" s="8"/>
      <c r="WGX51" s="10"/>
      <c r="WGY51" s="9"/>
      <c r="WGZ51" s="9"/>
      <c r="WHA51" s="9"/>
      <c r="WHB51" s="308"/>
      <c r="WHC51" s="7"/>
      <c r="WHD51" s="8"/>
      <c r="WHE51" s="10"/>
      <c r="WHF51" s="9"/>
      <c r="WHG51" s="9"/>
      <c r="WHH51" s="9"/>
      <c r="WHI51" s="308"/>
      <c r="WHJ51" s="7"/>
      <c r="WHK51" s="8"/>
      <c r="WHL51" s="10"/>
      <c r="WHM51" s="9"/>
      <c r="WHN51" s="9"/>
      <c r="WHO51" s="9"/>
      <c r="WHP51" s="308"/>
      <c r="WHQ51" s="7"/>
      <c r="WHR51" s="8"/>
      <c r="WHS51" s="10"/>
      <c r="WHT51" s="9"/>
      <c r="WHU51" s="9"/>
      <c r="WHV51" s="9"/>
      <c r="WHW51" s="308"/>
      <c r="WHX51" s="7"/>
      <c r="WHY51" s="8"/>
      <c r="WHZ51" s="10"/>
      <c r="WIA51" s="9"/>
      <c r="WIB51" s="9"/>
      <c r="WIC51" s="9"/>
      <c r="WID51" s="308"/>
      <c r="WIE51" s="7"/>
      <c r="WIF51" s="8"/>
      <c r="WIG51" s="10"/>
      <c r="WIH51" s="9"/>
      <c r="WII51" s="9"/>
      <c r="WIJ51" s="9"/>
      <c r="WIK51" s="308"/>
      <c r="WIL51" s="7"/>
      <c r="WIM51" s="8"/>
      <c r="WIN51" s="10"/>
      <c r="WIO51" s="9"/>
      <c r="WIP51" s="9"/>
      <c r="WIQ51" s="9"/>
      <c r="WIR51" s="308"/>
      <c r="WIS51" s="7"/>
      <c r="WIT51" s="8"/>
      <c r="WIU51" s="10"/>
      <c r="WIV51" s="9"/>
      <c r="WIW51" s="9"/>
      <c r="WIX51" s="9"/>
      <c r="WIY51" s="308"/>
      <c r="WIZ51" s="7"/>
      <c r="WJA51" s="8"/>
      <c r="WJB51" s="10"/>
      <c r="WJC51" s="9"/>
      <c r="WJD51" s="9"/>
      <c r="WJE51" s="9"/>
      <c r="WJF51" s="308"/>
      <c r="WJG51" s="7"/>
      <c r="WJH51" s="8"/>
      <c r="WJI51" s="10"/>
      <c r="WJJ51" s="9"/>
      <c r="WJK51" s="9"/>
      <c r="WJL51" s="9"/>
      <c r="WJM51" s="308"/>
      <c r="WJN51" s="7"/>
      <c r="WJO51" s="8"/>
      <c r="WJP51" s="10"/>
      <c r="WJQ51" s="9"/>
      <c r="WJR51" s="9"/>
      <c r="WJS51" s="9"/>
      <c r="WJT51" s="308"/>
      <c r="WJU51" s="7"/>
      <c r="WJV51" s="8"/>
      <c r="WJW51" s="10"/>
      <c r="WJX51" s="9"/>
      <c r="WJY51" s="9"/>
      <c r="WJZ51" s="9"/>
      <c r="WKA51" s="308"/>
      <c r="WKB51" s="7"/>
      <c r="WKC51" s="8"/>
      <c r="WKD51" s="10"/>
      <c r="WKE51" s="9"/>
      <c r="WKF51" s="9"/>
      <c r="WKG51" s="9"/>
      <c r="WKH51" s="308"/>
      <c r="WKI51" s="7"/>
      <c r="WKJ51" s="8"/>
      <c r="WKK51" s="10"/>
      <c r="WKL51" s="9"/>
      <c r="WKM51" s="9"/>
      <c r="WKN51" s="9"/>
      <c r="WKO51" s="308"/>
      <c r="WKP51" s="7"/>
      <c r="WKQ51" s="8"/>
      <c r="WKR51" s="10"/>
      <c r="WKS51" s="9"/>
      <c r="WKT51" s="9"/>
      <c r="WKU51" s="9"/>
      <c r="WKV51" s="308"/>
      <c r="WKW51" s="7"/>
      <c r="WKX51" s="8"/>
      <c r="WKY51" s="10"/>
      <c r="WKZ51" s="9"/>
      <c r="WLA51" s="9"/>
      <c r="WLB51" s="9"/>
      <c r="WLC51" s="308"/>
      <c r="WLD51" s="7"/>
      <c r="WLE51" s="8"/>
      <c r="WLF51" s="10"/>
      <c r="WLG51" s="9"/>
      <c r="WLH51" s="9"/>
      <c r="WLI51" s="9"/>
      <c r="WLJ51" s="308"/>
      <c r="WLK51" s="7"/>
      <c r="WLL51" s="8"/>
      <c r="WLM51" s="10"/>
      <c r="WLN51" s="9"/>
      <c r="WLO51" s="9"/>
      <c r="WLP51" s="9"/>
      <c r="WLQ51" s="308"/>
      <c r="WLR51" s="7"/>
      <c r="WLS51" s="8"/>
      <c r="WLT51" s="10"/>
      <c r="WLU51" s="9"/>
      <c r="WLV51" s="9"/>
      <c r="WLW51" s="9"/>
      <c r="WLX51" s="308"/>
      <c r="WLY51" s="7"/>
      <c r="WLZ51" s="8"/>
      <c r="WMA51" s="10"/>
      <c r="WMB51" s="9"/>
      <c r="WMC51" s="9"/>
      <c r="WMD51" s="9"/>
      <c r="WME51" s="308"/>
      <c r="WMF51" s="7"/>
      <c r="WMG51" s="8"/>
      <c r="WMH51" s="10"/>
      <c r="WMI51" s="9"/>
      <c r="WMJ51" s="9"/>
      <c r="WMK51" s="9"/>
      <c r="WML51" s="308"/>
      <c r="WMM51" s="7"/>
      <c r="WMN51" s="8"/>
      <c r="WMO51" s="10"/>
      <c r="WMP51" s="9"/>
      <c r="WMQ51" s="9"/>
      <c r="WMR51" s="9"/>
      <c r="WMS51" s="308"/>
      <c r="WMT51" s="7"/>
      <c r="WMU51" s="8"/>
      <c r="WMV51" s="10"/>
      <c r="WMW51" s="9"/>
      <c r="WMX51" s="9"/>
      <c r="WMY51" s="9"/>
      <c r="WMZ51" s="308"/>
      <c r="WNA51" s="7"/>
      <c r="WNB51" s="8"/>
      <c r="WNC51" s="10"/>
      <c r="WND51" s="9"/>
      <c r="WNE51" s="9"/>
      <c r="WNF51" s="9"/>
      <c r="WNG51" s="308"/>
      <c r="WNH51" s="7"/>
      <c r="WNI51" s="8"/>
      <c r="WNJ51" s="10"/>
      <c r="WNK51" s="9"/>
      <c r="WNL51" s="9"/>
      <c r="WNM51" s="9"/>
      <c r="WNN51" s="308"/>
      <c r="WNO51" s="7"/>
      <c r="WNP51" s="8"/>
      <c r="WNQ51" s="10"/>
      <c r="WNR51" s="9"/>
      <c r="WNS51" s="9"/>
      <c r="WNT51" s="9"/>
      <c r="WNU51" s="308"/>
      <c r="WNV51" s="7"/>
      <c r="WNW51" s="8"/>
      <c r="WNX51" s="10"/>
      <c r="WNY51" s="9"/>
      <c r="WNZ51" s="9"/>
      <c r="WOA51" s="9"/>
      <c r="WOB51" s="308"/>
      <c r="WOC51" s="7"/>
      <c r="WOD51" s="8"/>
      <c r="WOE51" s="10"/>
      <c r="WOF51" s="9"/>
      <c r="WOG51" s="9"/>
      <c r="WOH51" s="9"/>
      <c r="WOI51" s="308"/>
      <c r="WOJ51" s="7"/>
      <c r="WOK51" s="8"/>
      <c r="WOL51" s="10"/>
      <c r="WOM51" s="9"/>
      <c r="WON51" s="9"/>
      <c r="WOO51" s="9"/>
      <c r="WOP51" s="308"/>
      <c r="WOQ51" s="7"/>
      <c r="WOR51" s="8"/>
      <c r="WOS51" s="10"/>
      <c r="WOT51" s="9"/>
      <c r="WOU51" s="9"/>
      <c r="WOV51" s="9"/>
      <c r="WOW51" s="308"/>
      <c r="WOX51" s="7"/>
      <c r="WOY51" s="8"/>
      <c r="WOZ51" s="10"/>
      <c r="WPA51" s="9"/>
      <c r="WPB51" s="9"/>
      <c r="WPC51" s="9"/>
      <c r="WPD51" s="308"/>
      <c r="WPE51" s="7"/>
      <c r="WPF51" s="8"/>
      <c r="WPG51" s="10"/>
      <c r="WPH51" s="9"/>
      <c r="WPI51" s="9"/>
      <c r="WPJ51" s="9"/>
      <c r="WPK51" s="308"/>
      <c r="WPL51" s="7"/>
      <c r="WPM51" s="8"/>
      <c r="WPN51" s="10"/>
      <c r="WPO51" s="9"/>
      <c r="WPP51" s="9"/>
      <c r="WPQ51" s="9"/>
      <c r="WPR51" s="308"/>
      <c r="WPS51" s="7"/>
      <c r="WPT51" s="8"/>
      <c r="WPU51" s="10"/>
      <c r="WPV51" s="9"/>
      <c r="WPW51" s="9"/>
      <c r="WPX51" s="9"/>
      <c r="WPY51" s="308"/>
      <c r="WPZ51" s="7"/>
      <c r="WQA51" s="8"/>
      <c r="WQB51" s="10"/>
      <c r="WQC51" s="9"/>
      <c r="WQD51" s="9"/>
      <c r="WQE51" s="9"/>
      <c r="WQF51" s="308"/>
      <c r="WQG51" s="7"/>
      <c r="WQH51" s="8"/>
      <c r="WQI51" s="10"/>
      <c r="WQJ51" s="9"/>
      <c r="WQK51" s="9"/>
      <c r="WQL51" s="9"/>
      <c r="WQM51" s="308"/>
      <c r="WQN51" s="7"/>
      <c r="WQO51" s="8"/>
      <c r="WQP51" s="10"/>
      <c r="WQQ51" s="9"/>
      <c r="WQR51" s="9"/>
      <c r="WQS51" s="9"/>
      <c r="WQT51" s="308"/>
      <c r="WQU51" s="7"/>
      <c r="WQV51" s="8"/>
      <c r="WQW51" s="10"/>
      <c r="WQX51" s="9"/>
      <c r="WQY51" s="9"/>
      <c r="WQZ51" s="9"/>
      <c r="WRA51" s="308"/>
      <c r="WRB51" s="7"/>
      <c r="WRC51" s="8"/>
      <c r="WRD51" s="10"/>
      <c r="WRE51" s="9"/>
      <c r="WRF51" s="9"/>
      <c r="WRG51" s="9"/>
      <c r="WRH51" s="308"/>
      <c r="WRI51" s="7"/>
      <c r="WRJ51" s="8"/>
      <c r="WRK51" s="10"/>
      <c r="WRL51" s="9"/>
      <c r="WRM51" s="9"/>
      <c r="WRN51" s="9"/>
      <c r="WRO51" s="308"/>
      <c r="WRP51" s="7"/>
      <c r="WRQ51" s="8"/>
      <c r="WRR51" s="10"/>
      <c r="WRS51" s="9"/>
      <c r="WRT51" s="9"/>
      <c r="WRU51" s="9"/>
      <c r="WRV51" s="308"/>
      <c r="WRW51" s="7"/>
      <c r="WRX51" s="8"/>
      <c r="WRY51" s="10"/>
      <c r="WRZ51" s="9"/>
      <c r="WSA51" s="9"/>
      <c r="WSB51" s="9"/>
      <c r="WSC51" s="308"/>
      <c r="WSD51" s="7"/>
      <c r="WSE51" s="8"/>
      <c r="WSF51" s="10"/>
      <c r="WSG51" s="9"/>
      <c r="WSH51" s="9"/>
      <c r="WSI51" s="9"/>
      <c r="WSJ51" s="308"/>
      <c r="WSK51" s="7"/>
      <c r="WSL51" s="8"/>
      <c r="WSM51" s="10"/>
      <c r="WSN51" s="9"/>
      <c r="WSO51" s="9"/>
      <c r="WSP51" s="9"/>
      <c r="WSQ51" s="308"/>
      <c r="WSR51" s="7"/>
      <c r="WSS51" s="8"/>
      <c r="WST51" s="10"/>
      <c r="WSU51" s="9"/>
      <c r="WSV51" s="9"/>
      <c r="WSW51" s="9"/>
      <c r="WSX51" s="308"/>
      <c r="WSY51" s="7"/>
      <c r="WSZ51" s="8"/>
      <c r="WTA51" s="10"/>
      <c r="WTB51" s="9"/>
      <c r="WTC51" s="9"/>
      <c r="WTD51" s="9"/>
      <c r="WTE51" s="308"/>
      <c r="WTF51" s="7"/>
      <c r="WTG51" s="8"/>
      <c r="WTH51" s="10"/>
      <c r="WTI51" s="9"/>
      <c r="WTJ51" s="9"/>
      <c r="WTK51" s="9"/>
      <c r="WTL51" s="308"/>
      <c r="WTM51" s="7"/>
      <c r="WTN51" s="8"/>
      <c r="WTO51" s="10"/>
      <c r="WTP51" s="9"/>
      <c r="WTQ51" s="9"/>
      <c r="WTR51" s="9"/>
      <c r="WTS51" s="308"/>
      <c r="WTT51" s="7"/>
      <c r="WTU51" s="8"/>
      <c r="WTV51" s="10"/>
      <c r="WTW51" s="9"/>
      <c r="WTX51" s="9"/>
      <c r="WTY51" s="9"/>
      <c r="WTZ51" s="308"/>
      <c r="WUA51" s="7"/>
      <c r="WUB51" s="8"/>
      <c r="WUC51" s="10"/>
      <c r="WUD51" s="9"/>
      <c r="WUE51" s="9"/>
      <c r="WUF51" s="9"/>
      <c r="WUG51" s="308"/>
      <c r="WUH51" s="7"/>
      <c r="WUI51" s="8"/>
      <c r="WUJ51" s="10"/>
      <c r="WUK51" s="9"/>
      <c r="WUL51" s="9"/>
      <c r="WUM51" s="9"/>
      <c r="WUN51" s="308"/>
      <c r="WUO51" s="7"/>
      <c r="WUP51" s="8"/>
      <c r="WUQ51" s="10"/>
      <c r="WUR51" s="9"/>
      <c r="WUS51" s="9"/>
      <c r="WUT51" s="9"/>
      <c r="WUU51" s="308"/>
      <c r="WUV51" s="7"/>
      <c r="WUW51" s="8"/>
      <c r="WUX51" s="10"/>
      <c r="WUY51" s="9"/>
      <c r="WUZ51" s="9"/>
      <c r="WVA51" s="9"/>
      <c r="WVB51" s="308"/>
      <c r="WVC51" s="7"/>
      <c r="WVD51" s="8"/>
      <c r="WVE51" s="10"/>
      <c r="WVF51" s="9"/>
      <c r="WVG51" s="9"/>
      <c r="WVH51" s="9"/>
      <c r="WVI51" s="308"/>
      <c r="WVJ51" s="7"/>
      <c r="WVK51" s="8"/>
      <c r="WVL51" s="10"/>
      <c r="WVM51" s="9"/>
      <c r="WVN51" s="9"/>
      <c r="WVO51" s="9"/>
      <c r="WVP51" s="308"/>
      <c r="WVQ51" s="7"/>
      <c r="WVR51" s="8"/>
      <c r="WVS51" s="10"/>
      <c r="WVT51" s="9"/>
      <c r="WVU51" s="9"/>
      <c r="WVV51" s="9"/>
      <c r="WVW51" s="308"/>
      <c r="WVX51" s="7"/>
      <c r="WVY51" s="8"/>
      <c r="WVZ51" s="10"/>
      <c r="WWA51" s="9"/>
      <c r="WWB51" s="9"/>
      <c r="WWC51" s="9"/>
      <c r="WWD51" s="308"/>
      <c r="WWE51" s="7"/>
      <c r="WWF51" s="8"/>
      <c r="WWG51" s="10"/>
      <c r="WWH51" s="9"/>
      <c r="WWI51" s="9"/>
      <c r="WWJ51" s="9"/>
      <c r="WWK51" s="308"/>
      <c r="WWL51" s="7"/>
      <c r="WWM51" s="8"/>
      <c r="WWN51" s="10"/>
      <c r="WWO51" s="9"/>
      <c r="WWP51" s="9"/>
      <c r="WWQ51" s="9"/>
      <c r="WWR51" s="308"/>
      <c r="WWS51" s="7"/>
      <c r="WWT51" s="8"/>
      <c r="WWU51" s="10"/>
      <c r="WWV51" s="9"/>
      <c r="WWW51" s="9"/>
      <c r="WWX51" s="9"/>
      <c r="WWY51" s="308"/>
      <c r="WWZ51" s="7"/>
      <c r="WXA51" s="8"/>
      <c r="WXB51" s="10"/>
      <c r="WXC51" s="9"/>
      <c r="WXD51" s="9"/>
      <c r="WXE51" s="9"/>
      <c r="WXF51" s="308"/>
      <c r="WXG51" s="7"/>
      <c r="WXH51" s="8"/>
      <c r="WXI51" s="10"/>
      <c r="WXJ51" s="9"/>
      <c r="WXK51" s="9"/>
      <c r="WXL51" s="9"/>
      <c r="WXM51" s="308"/>
      <c r="WXN51" s="7"/>
      <c r="WXO51" s="8"/>
      <c r="WXP51" s="10"/>
      <c r="WXQ51" s="9"/>
      <c r="WXR51" s="9"/>
      <c r="WXS51" s="9"/>
      <c r="WXT51" s="308"/>
      <c r="WXU51" s="7"/>
      <c r="WXV51" s="8"/>
      <c r="WXW51" s="10"/>
      <c r="WXX51" s="9"/>
      <c r="WXY51" s="9"/>
      <c r="WXZ51" s="9"/>
      <c r="WYA51" s="308"/>
      <c r="WYB51" s="7"/>
      <c r="WYC51" s="8"/>
      <c r="WYD51" s="10"/>
      <c r="WYE51" s="9"/>
      <c r="WYF51" s="9"/>
      <c r="WYG51" s="9"/>
      <c r="WYH51" s="308"/>
      <c r="WYI51" s="7"/>
      <c r="WYJ51" s="8"/>
      <c r="WYK51" s="10"/>
      <c r="WYL51" s="9"/>
      <c r="WYM51" s="9"/>
      <c r="WYN51" s="9"/>
      <c r="WYO51" s="308"/>
      <c r="WYP51" s="7"/>
      <c r="WYQ51" s="8"/>
      <c r="WYR51" s="10"/>
      <c r="WYS51" s="9"/>
      <c r="WYT51" s="9"/>
      <c r="WYU51" s="9"/>
      <c r="WYV51" s="308"/>
      <c r="WYW51" s="7"/>
      <c r="WYX51" s="8"/>
      <c r="WYY51" s="10"/>
      <c r="WYZ51" s="9"/>
      <c r="WZA51" s="9"/>
      <c r="WZB51" s="9"/>
      <c r="WZC51" s="308"/>
      <c r="WZD51" s="7"/>
      <c r="WZE51" s="8"/>
      <c r="WZF51" s="10"/>
      <c r="WZG51" s="9"/>
      <c r="WZH51" s="9"/>
      <c r="WZI51" s="9"/>
      <c r="WZJ51" s="308"/>
      <c r="WZK51" s="7"/>
      <c r="WZL51" s="8"/>
      <c r="WZM51" s="10"/>
      <c r="WZN51" s="9"/>
      <c r="WZO51" s="9"/>
      <c r="WZP51" s="9"/>
      <c r="WZQ51" s="308"/>
      <c r="WZR51" s="7"/>
      <c r="WZS51" s="8"/>
      <c r="WZT51" s="10"/>
      <c r="WZU51" s="9"/>
      <c r="WZV51" s="9"/>
      <c r="WZW51" s="9"/>
      <c r="WZX51" s="308"/>
      <c r="WZY51" s="7"/>
      <c r="WZZ51" s="8"/>
      <c r="XAA51" s="10"/>
      <c r="XAB51" s="9"/>
      <c r="XAC51" s="9"/>
      <c r="XAD51" s="9"/>
      <c r="XAE51" s="308"/>
      <c r="XAF51" s="7"/>
      <c r="XAG51" s="8"/>
      <c r="XAH51" s="10"/>
      <c r="XAI51" s="9"/>
      <c r="XAJ51" s="9"/>
      <c r="XAK51" s="9"/>
      <c r="XAL51" s="308"/>
      <c r="XAM51" s="7"/>
      <c r="XAN51" s="8"/>
      <c r="XAO51" s="10"/>
      <c r="XAP51" s="9"/>
      <c r="XAQ51" s="9"/>
      <c r="XAR51" s="9"/>
      <c r="XAS51" s="308"/>
      <c r="XAT51" s="7"/>
      <c r="XAU51" s="8"/>
      <c r="XAV51" s="10"/>
      <c r="XAW51" s="9"/>
      <c r="XAX51" s="9"/>
      <c r="XAY51" s="9"/>
      <c r="XAZ51" s="308"/>
      <c r="XBA51" s="7"/>
      <c r="XBB51" s="8"/>
      <c r="XBC51" s="10"/>
      <c r="XBD51" s="9"/>
      <c r="XBE51" s="9"/>
      <c r="XBF51" s="9"/>
      <c r="XBG51" s="308"/>
      <c r="XBH51" s="7"/>
      <c r="XBI51" s="8"/>
      <c r="XBJ51" s="10"/>
      <c r="XBK51" s="9"/>
      <c r="XBL51" s="9"/>
      <c r="XBM51" s="9"/>
      <c r="XBN51" s="308"/>
      <c r="XBO51" s="7"/>
      <c r="XBP51" s="8"/>
      <c r="XBQ51" s="10"/>
      <c r="XBR51" s="9"/>
      <c r="XBS51" s="9"/>
      <c r="XBT51" s="9"/>
      <c r="XBU51" s="308"/>
      <c r="XBV51" s="7"/>
      <c r="XBW51" s="8"/>
      <c r="XBX51" s="10"/>
      <c r="XBY51" s="9"/>
      <c r="XBZ51" s="9"/>
      <c r="XCA51" s="9"/>
      <c r="XCB51" s="308"/>
      <c r="XCC51" s="7"/>
      <c r="XCD51" s="8"/>
      <c r="XCE51" s="10"/>
      <c r="XCF51" s="9"/>
      <c r="XCG51" s="9"/>
      <c r="XCH51" s="9"/>
      <c r="XCI51" s="308"/>
      <c r="XCJ51" s="7"/>
      <c r="XCK51" s="8"/>
      <c r="XCL51" s="10"/>
      <c r="XCM51" s="9"/>
      <c r="XCN51" s="9"/>
      <c r="XCO51" s="9"/>
      <c r="XCP51" s="308"/>
      <c r="XCQ51" s="7"/>
      <c r="XCR51" s="8"/>
      <c r="XCS51" s="10"/>
      <c r="XCT51" s="9"/>
      <c r="XCU51" s="9"/>
      <c r="XCV51" s="9"/>
      <c r="XCW51" s="308"/>
      <c r="XCX51" s="7"/>
      <c r="XCY51" s="8"/>
      <c r="XCZ51" s="10"/>
      <c r="XDA51" s="9"/>
      <c r="XDB51" s="9"/>
      <c r="XDC51" s="9"/>
      <c r="XDD51" s="308"/>
      <c r="XDE51" s="7"/>
      <c r="XDF51" s="8"/>
      <c r="XDG51" s="10"/>
      <c r="XDH51" s="9"/>
      <c r="XDI51" s="9"/>
      <c r="XDJ51" s="9"/>
      <c r="XDK51" s="308"/>
      <c r="XDL51" s="7"/>
      <c r="XDM51" s="8"/>
      <c r="XDN51" s="10"/>
      <c r="XDO51" s="9"/>
      <c r="XDP51" s="9"/>
      <c r="XDQ51" s="9"/>
      <c r="XDR51" s="308"/>
      <c r="XDS51" s="7"/>
      <c r="XDT51" s="8"/>
      <c r="XDU51" s="10"/>
      <c r="XDV51" s="9"/>
      <c r="XDW51" s="9"/>
      <c r="XDX51" s="9"/>
      <c r="XDY51" s="308"/>
      <c r="XDZ51" s="7"/>
      <c r="XEA51" s="8"/>
      <c r="XEB51" s="10"/>
      <c r="XEC51" s="9"/>
      <c r="XED51" s="9"/>
      <c r="XEE51" s="9"/>
      <c r="XEF51" s="308"/>
      <c r="XEG51" s="7"/>
      <c r="XEH51" s="8"/>
      <c r="XEI51" s="10"/>
      <c r="XEJ51" s="9"/>
      <c r="XEK51" s="9"/>
      <c r="XEL51" s="9"/>
      <c r="XEM51" s="308"/>
      <c r="XEN51" s="7"/>
      <c r="XEO51" s="8"/>
      <c r="XEP51" s="10"/>
      <c r="XEQ51" s="9"/>
      <c r="XER51" s="9"/>
      <c r="XES51" s="9"/>
      <c r="XET51" s="308"/>
      <c r="XEU51" s="7"/>
      <c r="XEV51" s="8"/>
      <c r="XEW51" s="10"/>
      <c r="XEX51" s="9"/>
      <c r="XEY51" s="9"/>
      <c r="XEZ51" s="9"/>
      <c r="XFA51" s="308"/>
      <c r="XFB51" s="7"/>
      <c r="XFC51" s="8"/>
      <c r="XFD51" s="10"/>
    </row>
    <row r="52" spans="1:16384" s="77" customFormat="1" x14ac:dyDescent="0.35">
      <c r="A52" s="311"/>
      <c r="B52" s="12" t="s">
        <v>45</v>
      </c>
      <c r="C52" s="13">
        <v>0.8</v>
      </c>
      <c r="D52" s="11" t="s">
        <v>162</v>
      </c>
      <c r="E52" s="14" t="s">
        <v>36</v>
      </c>
      <c r="F52" s="14" t="s">
        <v>43</v>
      </c>
      <c r="G52" s="14" t="s">
        <v>12</v>
      </c>
      <c r="H52" s="308"/>
      <c r="I52" s="7"/>
      <c r="J52" s="8"/>
      <c r="K52" s="10"/>
      <c r="L52" s="9"/>
      <c r="M52" s="9"/>
      <c r="N52" s="9"/>
      <c r="O52" s="308"/>
      <c r="P52" s="7"/>
      <c r="Q52" s="8"/>
      <c r="R52" s="10"/>
      <c r="S52" s="9"/>
      <c r="T52" s="9"/>
      <c r="U52" s="9"/>
      <c r="V52" s="308"/>
      <c r="W52" s="7"/>
      <c r="X52" s="8"/>
      <c r="Y52" s="10"/>
      <c r="Z52" s="9"/>
      <c r="AA52" s="9"/>
      <c r="AB52" s="9"/>
      <c r="AC52" s="308"/>
      <c r="AD52" s="7"/>
      <c r="AE52" s="8"/>
      <c r="AF52" s="10"/>
      <c r="AG52" s="9"/>
      <c r="AH52" s="9"/>
      <c r="AI52" s="9"/>
      <c r="AJ52" s="308"/>
      <c r="AK52" s="7"/>
      <c r="AL52" s="8"/>
      <c r="AM52" s="10"/>
      <c r="AN52" s="9"/>
      <c r="AO52" s="9"/>
      <c r="AP52" s="9"/>
      <c r="AQ52" s="308"/>
      <c r="AR52" s="7"/>
      <c r="AS52" s="8"/>
      <c r="AT52" s="10"/>
      <c r="AU52" s="9"/>
      <c r="AV52" s="9"/>
      <c r="AW52" s="9"/>
      <c r="AX52" s="308"/>
      <c r="AY52" s="7"/>
      <c r="AZ52" s="8"/>
      <c r="BA52" s="10"/>
      <c r="BB52" s="9"/>
      <c r="BC52" s="9"/>
      <c r="BD52" s="9"/>
      <c r="BE52" s="308"/>
      <c r="BF52" s="7"/>
      <c r="BG52" s="8"/>
      <c r="BH52" s="10"/>
      <c r="BI52" s="9"/>
      <c r="BJ52" s="9"/>
      <c r="BK52" s="9"/>
      <c r="BL52" s="308"/>
      <c r="BM52" s="7"/>
      <c r="BN52" s="8"/>
      <c r="BO52" s="10"/>
      <c r="BP52" s="9"/>
      <c r="BQ52" s="9"/>
      <c r="BR52" s="9"/>
      <c r="BS52" s="308"/>
      <c r="BT52" s="7"/>
      <c r="BU52" s="8"/>
      <c r="BV52" s="10"/>
      <c r="BW52" s="9"/>
      <c r="BX52" s="9"/>
      <c r="BY52" s="9"/>
      <c r="BZ52" s="308"/>
      <c r="CA52" s="7"/>
      <c r="CB52" s="8"/>
      <c r="CC52" s="10"/>
      <c r="CD52" s="9"/>
      <c r="CE52" s="9"/>
      <c r="CF52" s="9"/>
      <c r="CG52" s="308"/>
      <c r="CH52" s="7"/>
      <c r="CI52" s="8"/>
      <c r="CJ52" s="10"/>
      <c r="CK52" s="9"/>
      <c r="CL52" s="9"/>
      <c r="CM52" s="9"/>
      <c r="CN52" s="308"/>
      <c r="CO52" s="7"/>
      <c r="CP52" s="8"/>
      <c r="CQ52" s="10"/>
      <c r="CR52" s="9"/>
      <c r="CS52" s="9"/>
      <c r="CT52" s="9"/>
      <c r="CU52" s="308"/>
      <c r="CV52" s="7"/>
      <c r="CW52" s="8"/>
      <c r="CX52" s="10"/>
      <c r="CY52" s="9"/>
      <c r="CZ52" s="9"/>
      <c r="DA52" s="9"/>
      <c r="DB52" s="308"/>
      <c r="DC52" s="7"/>
      <c r="DD52" s="8"/>
      <c r="DE52" s="10"/>
      <c r="DF52" s="9"/>
      <c r="DG52" s="9"/>
      <c r="DH52" s="9"/>
      <c r="DI52" s="308"/>
      <c r="DJ52" s="7"/>
      <c r="DK52" s="8"/>
      <c r="DL52" s="10"/>
      <c r="DM52" s="9"/>
      <c r="DN52" s="9"/>
      <c r="DO52" s="9"/>
      <c r="DP52" s="308"/>
      <c r="DQ52" s="7"/>
      <c r="DR52" s="8"/>
      <c r="DS52" s="10"/>
      <c r="DT52" s="9"/>
      <c r="DU52" s="9"/>
      <c r="DV52" s="9"/>
      <c r="DW52" s="308"/>
      <c r="DX52" s="7"/>
      <c r="DY52" s="8"/>
      <c r="DZ52" s="10"/>
      <c r="EA52" s="9"/>
      <c r="EB52" s="9"/>
      <c r="EC52" s="9"/>
      <c r="ED52" s="308"/>
      <c r="EE52" s="7"/>
      <c r="EF52" s="8"/>
      <c r="EG52" s="10"/>
      <c r="EH52" s="9"/>
      <c r="EI52" s="9"/>
      <c r="EJ52" s="9"/>
      <c r="EK52" s="308"/>
      <c r="EL52" s="7"/>
      <c r="EM52" s="8"/>
      <c r="EN52" s="10"/>
      <c r="EO52" s="9"/>
      <c r="EP52" s="9"/>
      <c r="EQ52" s="9"/>
      <c r="ER52" s="308"/>
      <c r="ES52" s="7"/>
      <c r="ET52" s="8"/>
      <c r="EU52" s="10"/>
      <c r="EV52" s="9"/>
      <c r="EW52" s="9"/>
      <c r="EX52" s="9"/>
      <c r="EY52" s="308"/>
      <c r="EZ52" s="7"/>
      <c r="FA52" s="8"/>
      <c r="FB52" s="10"/>
      <c r="FC52" s="9"/>
      <c r="FD52" s="9"/>
      <c r="FE52" s="9"/>
      <c r="FF52" s="308"/>
      <c r="FG52" s="7"/>
      <c r="FH52" s="8"/>
      <c r="FI52" s="10"/>
      <c r="FJ52" s="9"/>
      <c r="FK52" s="9"/>
      <c r="FL52" s="9"/>
      <c r="FM52" s="308"/>
      <c r="FN52" s="7"/>
      <c r="FO52" s="8"/>
      <c r="FP52" s="10"/>
      <c r="FQ52" s="9"/>
      <c r="FR52" s="9"/>
      <c r="FS52" s="9"/>
      <c r="FT52" s="308"/>
      <c r="FU52" s="7"/>
      <c r="FV52" s="8"/>
      <c r="FW52" s="10"/>
      <c r="FX52" s="9"/>
      <c r="FY52" s="9"/>
      <c r="FZ52" s="9"/>
      <c r="GA52" s="308"/>
      <c r="GB52" s="7"/>
      <c r="GC52" s="8"/>
      <c r="GD52" s="10"/>
      <c r="GE52" s="9"/>
      <c r="GF52" s="9"/>
      <c r="GG52" s="9"/>
      <c r="GH52" s="308"/>
      <c r="GI52" s="7"/>
      <c r="GJ52" s="8"/>
      <c r="GK52" s="10"/>
      <c r="GL52" s="9"/>
      <c r="GM52" s="9"/>
      <c r="GN52" s="9"/>
      <c r="GO52" s="308"/>
      <c r="GP52" s="7"/>
      <c r="GQ52" s="8"/>
      <c r="GR52" s="10"/>
      <c r="GS52" s="9"/>
      <c r="GT52" s="9"/>
      <c r="GU52" s="9"/>
      <c r="GV52" s="308"/>
      <c r="GW52" s="7"/>
      <c r="GX52" s="8"/>
      <c r="GY52" s="10"/>
      <c r="GZ52" s="9"/>
      <c r="HA52" s="9"/>
      <c r="HB52" s="9"/>
      <c r="HC52" s="308"/>
      <c r="HD52" s="7"/>
      <c r="HE52" s="8"/>
      <c r="HF52" s="10"/>
      <c r="HG52" s="9"/>
      <c r="HH52" s="9"/>
      <c r="HI52" s="9"/>
      <c r="HJ52" s="308"/>
      <c r="HK52" s="7"/>
      <c r="HL52" s="8"/>
      <c r="HM52" s="10"/>
      <c r="HN52" s="9"/>
      <c r="HO52" s="9"/>
      <c r="HP52" s="9"/>
      <c r="HQ52" s="308"/>
      <c r="HR52" s="7"/>
      <c r="HS52" s="8"/>
      <c r="HT52" s="10"/>
      <c r="HU52" s="9"/>
      <c r="HV52" s="9"/>
      <c r="HW52" s="9"/>
      <c r="HX52" s="308"/>
      <c r="HY52" s="7"/>
      <c r="HZ52" s="8"/>
      <c r="IA52" s="10"/>
      <c r="IB52" s="9"/>
      <c r="IC52" s="9"/>
      <c r="ID52" s="9"/>
      <c r="IE52" s="308"/>
      <c r="IF52" s="7"/>
      <c r="IG52" s="8"/>
      <c r="IH52" s="10"/>
      <c r="II52" s="9"/>
      <c r="IJ52" s="9"/>
      <c r="IK52" s="9"/>
      <c r="IL52" s="308"/>
      <c r="IM52" s="7"/>
      <c r="IN52" s="8"/>
      <c r="IO52" s="10"/>
      <c r="IP52" s="9"/>
      <c r="IQ52" s="9"/>
      <c r="IR52" s="9"/>
      <c r="IS52" s="308"/>
      <c r="IT52" s="7"/>
      <c r="IU52" s="8"/>
      <c r="IV52" s="10"/>
      <c r="IW52" s="9"/>
      <c r="IX52" s="9"/>
      <c r="IY52" s="9"/>
      <c r="IZ52" s="308"/>
      <c r="JA52" s="7"/>
      <c r="JB52" s="8"/>
      <c r="JC52" s="10"/>
      <c r="JD52" s="9"/>
      <c r="JE52" s="9"/>
      <c r="JF52" s="9"/>
      <c r="JG52" s="308"/>
      <c r="JH52" s="7"/>
      <c r="JI52" s="8"/>
      <c r="JJ52" s="10"/>
      <c r="JK52" s="9"/>
      <c r="JL52" s="9"/>
      <c r="JM52" s="9"/>
      <c r="JN52" s="308"/>
      <c r="JO52" s="7"/>
      <c r="JP52" s="8"/>
      <c r="JQ52" s="10"/>
      <c r="JR52" s="9"/>
      <c r="JS52" s="9"/>
      <c r="JT52" s="9"/>
      <c r="JU52" s="308"/>
      <c r="JV52" s="7"/>
      <c r="JW52" s="8"/>
      <c r="JX52" s="10"/>
      <c r="JY52" s="9"/>
      <c r="JZ52" s="9"/>
      <c r="KA52" s="9"/>
      <c r="KB52" s="308"/>
      <c r="KC52" s="7"/>
      <c r="KD52" s="8"/>
      <c r="KE52" s="10"/>
      <c r="KF52" s="9"/>
      <c r="KG52" s="9"/>
      <c r="KH52" s="9"/>
      <c r="KI52" s="308"/>
      <c r="KJ52" s="7"/>
      <c r="KK52" s="8"/>
      <c r="KL52" s="10"/>
      <c r="KM52" s="9"/>
      <c r="KN52" s="9"/>
      <c r="KO52" s="9"/>
      <c r="KP52" s="308"/>
      <c r="KQ52" s="7"/>
      <c r="KR52" s="8"/>
      <c r="KS52" s="10"/>
      <c r="KT52" s="9"/>
      <c r="KU52" s="9"/>
      <c r="KV52" s="9"/>
      <c r="KW52" s="308"/>
      <c r="KX52" s="7"/>
      <c r="KY52" s="8"/>
      <c r="KZ52" s="10"/>
      <c r="LA52" s="9"/>
      <c r="LB52" s="9"/>
      <c r="LC52" s="9"/>
      <c r="LD52" s="308"/>
      <c r="LE52" s="7"/>
      <c r="LF52" s="8"/>
      <c r="LG52" s="10"/>
      <c r="LH52" s="9"/>
      <c r="LI52" s="9"/>
      <c r="LJ52" s="9"/>
      <c r="LK52" s="308"/>
      <c r="LL52" s="7"/>
      <c r="LM52" s="8"/>
      <c r="LN52" s="10"/>
      <c r="LO52" s="9"/>
      <c r="LP52" s="9"/>
      <c r="LQ52" s="9"/>
      <c r="LR52" s="308"/>
      <c r="LS52" s="7"/>
      <c r="LT52" s="8"/>
      <c r="LU52" s="10"/>
      <c r="LV52" s="9"/>
      <c r="LW52" s="9"/>
      <c r="LX52" s="9"/>
      <c r="LY52" s="308"/>
      <c r="LZ52" s="7"/>
      <c r="MA52" s="8"/>
      <c r="MB52" s="10"/>
      <c r="MC52" s="9"/>
      <c r="MD52" s="9"/>
      <c r="ME52" s="9"/>
      <c r="MF52" s="308"/>
      <c r="MG52" s="7"/>
      <c r="MH52" s="8"/>
      <c r="MI52" s="10"/>
      <c r="MJ52" s="9"/>
      <c r="MK52" s="9"/>
      <c r="ML52" s="9"/>
      <c r="MM52" s="308"/>
      <c r="MN52" s="7"/>
      <c r="MO52" s="8"/>
      <c r="MP52" s="10"/>
      <c r="MQ52" s="9"/>
      <c r="MR52" s="9"/>
      <c r="MS52" s="9"/>
      <c r="MT52" s="308"/>
      <c r="MU52" s="7"/>
      <c r="MV52" s="8"/>
      <c r="MW52" s="10"/>
      <c r="MX52" s="9"/>
      <c r="MY52" s="9"/>
      <c r="MZ52" s="9"/>
      <c r="NA52" s="308"/>
      <c r="NB52" s="7"/>
      <c r="NC52" s="8"/>
      <c r="ND52" s="10"/>
      <c r="NE52" s="9"/>
      <c r="NF52" s="9"/>
      <c r="NG52" s="9"/>
      <c r="NH52" s="308"/>
      <c r="NI52" s="7"/>
      <c r="NJ52" s="8"/>
      <c r="NK52" s="10"/>
      <c r="NL52" s="9"/>
      <c r="NM52" s="9"/>
      <c r="NN52" s="9"/>
      <c r="NO52" s="308"/>
      <c r="NP52" s="7"/>
      <c r="NQ52" s="8"/>
      <c r="NR52" s="10"/>
      <c r="NS52" s="9"/>
      <c r="NT52" s="9"/>
      <c r="NU52" s="9"/>
      <c r="NV52" s="308"/>
      <c r="NW52" s="7"/>
      <c r="NX52" s="8"/>
      <c r="NY52" s="10"/>
      <c r="NZ52" s="9"/>
      <c r="OA52" s="9"/>
      <c r="OB52" s="9"/>
      <c r="OC52" s="308"/>
      <c r="OD52" s="7"/>
      <c r="OE52" s="8"/>
      <c r="OF52" s="10"/>
      <c r="OG52" s="9"/>
      <c r="OH52" s="9"/>
      <c r="OI52" s="9"/>
      <c r="OJ52" s="308"/>
      <c r="OK52" s="7"/>
      <c r="OL52" s="8"/>
      <c r="OM52" s="10"/>
      <c r="ON52" s="9"/>
      <c r="OO52" s="9"/>
      <c r="OP52" s="9"/>
      <c r="OQ52" s="308"/>
      <c r="OR52" s="7"/>
      <c r="OS52" s="8"/>
      <c r="OT52" s="10"/>
      <c r="OU52" s="9"/>
      <c r="OV52" s="9"/>
      <c r="OW52" s="9"/>
      <c r="OX52" s="308"/>
      <c r="OY52" s="7"/>
      <c r="OZ52" s="8"/>
      <c r="PA52" s="10"/>
      <c r="PB52" s="9"/>
      <c r="PC52" s="9"/>
      <c r="PD52" s="9"/>
      <c r="PE52" s="308"/>
      <c r="PF52" s="7"/>
      <c r="PG52" s="8"/>
      <c r="PH52" s="10"/>
      <c r="PI52" s="9"/>
      <c r="PJ52" s="9"/>
      <c r="PK52" s="9"/>
      <c r="PL52" s="308"/>
      <c r="PM52" s="7"/>
      <c r="PN52" s="8"/>
      <c r="PO52" s="10"/>
      <c r="PP52" s="9"/>
      <c r="PQ52" s="9"/>
      <c r="PR52" s="9"/>
      <c r="PS52" s="308"/>
      <c r="PT52" s="7"/>
      <c r="PU52" s="8"/>
      <c r="PV52" s="10"/>
      <c r="PW52" s="9"/>
      <c r="PX52" s="9"/>
      <c r="PY52" s="9"/>
      <c r="PZ52" s="308"/>
      <c r="QA52" s="7"/>
      <c r="QB52" s="8"/>
      <c r="QC52" s="10"/>
      <c r="QD52" s="9"/>
      <c r="QE52" s="9"/>
      <c r="QF52" s="9"/>
      <c r="QG52" s="308"/>
      <c r="QH52" s="7"/>
      <c r="QI52" s="8"/>
      <c r="QJ52" s="10"/>
      <c r="QK52" s="9"/>
      <c r="QL52" s="9"/>
      <c r="QM52" s="9"/>
      <c r="QN52" s="308"/>
      <c r="QO52" s="7"/>
      <c r="QP52" s="8"/>
      <c r="QQ52" s="10"/>
      <c r="QR52" s="9"/>
      <c r="QS52" s="9"/>
      <c r="QT52" s="9"/>
      <c r="QU52" s="308"/>
      <c r="QV52" s="7"/>
      <c r="QW52" s="8"/>
      <c r="QX52" s="10"/>
      <c r="QY52" s="9"/>
      <c r="QZ52" s="9"/>
      <c r="RA52" s="9"/>
      <c r="RB52" s="308"/>
      <c r="RC52" s="7"/>
      <c r="RD52" s="8"/>
      <c r="RE52" s="10"/>
      <c r="RF52" s="9"/>
      <c r="RG52" s="9"/>
      <c r="RH52" s="9"/>
      <c r="RI52" s="308"/>
      <c r="RJ52" s="7"/>
      <c r="RK52" s="8"/>
      <c r="RL52" s="10"/>
      <c r="RM52" s="9"/>
      <c r="RN52" s="9"/>
      <c r="RO52" s="9"/>
      <c r="RP52" s="308"/>
      <c r="RQ52" s="7"/>
      <c r="RR52" s="8"/>
      <c r="RS52" s="10"/>
      <c r="RT52" s="9"/>
      <c r="RU52" s="9"/>
      <c r="RV52" s="9"/>
      <c r="RW52" s="308"/>
      <c r="RX52" s="7"/>
      <c r="RY52" s="8"/>
      <c r="RZ52" s="10"/>
      <c r="SA52" s="9"/>
      <c r="SB52" s="9"/>
      <c r="SC52" s="9"/>
      <c r="SD52" s="308"/>
      <c r="SE52" s="7"/>
      <c r="SF52" s="8"/>
      <c r="SG52" s="10"/>
      <c r="SH52" s="9"/>
      <c r="SI52" s="9"/>
      <c r="SJ52" s="9"/>
      <c r="SK52" s="308"/>
      <c r="SL52" s="7"/>
      <c r="SM52" s="8"/>
      <c r="SN52" s="10"/>
      <c r="SO52" s="9"/>
      <c r="SP52" s="9"/>
      <c r="SQ52" s="9"/>
      <c r="SR52" s="308"/>
      <c r="SS52" s="7"/>
      <c r="ST52" s="8"/>
      <c r="SU52" s="10"/>
      <c r="SV52" s="9"/>
      <c r="SW52" s="9"/>
      <c r="SX52" s="9"/>
      <c r="SY52" s="308"/>
      <c r="SZ52" s="7"/>
      <c r="TA52" s="8"/>
      <c r="TB52" s="10"/>
      <c r="TC52" s="9"/>
      <c r="TD52" s="9"/>
      <c r="TE52" s="9"/>
      <c r="TF52" s="308"/>
      <c r="TG52" s="7"/>
      <c r="TH52" s="8"/>
      <c r="TI52" s="10"/>
      <c r="TJ52" s="9"/>
      <c r="TK52" s="9"/>
      <c r="TL52" s="9"/>
      <c r="TM52" s="308"/>
      <c r="TN52" s="7"/>
      <c r="TO52" s="8"/>
      <c r="TP52" s="10"/>
      <c r="TQ52" s="9"/>
      <c r="TR52" s="9"/>
      <c r="TS52" s="9"/>
      <c r="TT52" s="308"/>
      <c r="TU52" s="7"/>
      <c r="TV52" s="8"/>
      <c r="TW52" s="10"/>
      <c r="TX52" s="9"/>
      <c r="TY52" s="9"/>
      <c r="TZ52" s="9"/>
      <c r="UA52" s="308"/>
      <c r="UB52" s="7"/>
      <c r="UC52" s="8"/>
      <c r="UD52" s="10"/>
      <c r="UE52" s="9"/>
      <c r="UF52" s="9"/>
      <c r="UG52" s="9"/>
      <c r="UH52" s="308"/>
      <c r="UI52" s="7"/>
      <c r="UJ52" s="8"/>
      <c r="UK52" s="10"/>
      <c r="UL52" s="9"/>
      <c r="UM52" s="9"/>
      <c r="UN52" s="9"/>
      <c r="UO52" s="308"/>
      <c r="UP52" s="7"/>
      <c r="UQ52" s="8"/>
      <c r="UR52" s="10"/>
      <c r="US52" s="9"/>
      <c r="UT52" s="9"/>
      <c r="UU52" s="9"/>
      <c r="UV52" s="308"/>
      <c r="UW52" s="7"/>
      <c r="UX52" s="8"/>
      <c r="UY52" s="10"/>
      <c r="UZ52" s="9"/>
      <c r="VA52" s="9"/>
      <c r="VB52" s="9"/>
      <c r="VC52" s="308"/>
      <c r="VD52" s="7"/>
      <c r="VE52" s="8"/>
      <c r="VF52" s="10"/>
      <c r="VG52" s="9"/>
      <c r="VH52" s="9"/>
      <c r="VI52" s="9"/>
      <c r="VJ52" s="308"/>
      <c r="VK52" s="7"/>
      <c r="VL52" s="8"/>
      <c r="VM52" s="10"/>
      <c r="VN52" s="9"/>
      <c r="VO52" s="9"/>
      <c r="VP52" s="9"/>
      <c r="VQ52" s="308"/>
      <c r="VR52" s="7"/>
      <c r="VS52" s="8"/>
      <c r="VT52" s="10"/>
      <c r="VU52" s="9"/>
      <c r="VV52" s="9"/>
      <c r="VW52" s="9"/>
      <c r="VX52" s="308"/>
      <c r="VY52" s="7"/>
      <c r="VZ52" s="8"/>
      <c r="WA52" s="10"/>
      <c r="WB52" s="9"/>
      <c r="WC52" s="9"/>
      <c r="WD52" s="9"/>
      <c r="WE52" s="308"/>
      <c r="WF52" s="7"/>
      <c r="WG52" s="8"/>
      <c r="WH52" s="10"/>
      <c r="WI52" s="9"/>
      <c r="WJ52" s="9"/>
      <c r="WK52" s="9"/>
      <c r="WL52" s="308"/>
      <c r="WM52" s="7"/>
      <c r="WN52" s="8"/>
      <c r="WO52" s="10"/>
      <c r="WP52" s="9"/>
      <c r="WQ52" s="9"/>
      <c r="WR52" s="9"/>
      <c r="WS52" s="308"/>
      <c r="WT52" s="7"/>
      <c r="WU52" s="8"/>
      <c r="WV52" s="10"/>
      <c r="WW52" s="9"/>
      <c r="WX52" s="9"/>
      <c r="WY52" s="9"/>
      <c r="WZ52" s="308"/>
      <c r="XA52" s="7"/>
      <c r="XB52" s="8"/>
      <c r="XC52" s="10"/>
      <c r="XD52" s="9"/>
      <c r="XE52" s="9"/>
      <c r="XF52" s="9"/>
      <c r="XG52" s="308"/>
      <c r="XH52" s="7"/>
      <c r="XI52" s="8"/>
      <c r="XJ52" s="10"/>
      <c r="XK52" s="9"/>
      <c r="XL52" s="9"/>
      <c r="XM52" s="9"/>
      <c r="XN52" s="308"/>
      <c r="XO52" s="7"/>
      <c r="XP52" s="8"/>
      <c r="XQ52" s="10"/>
      <c r="XR52" s="9"/>
      <c r="XS52" s="9"/>
      <c r="XT52" s="9"/>
      <c r="XU52" s="308"/>
      <c r="XV52" s="7"/>
      <c r="XW52" s="8"/>
      <c r="XX52" s="10"/>
      <c r="XY52" s="9"/>
      <c r="XZ52" s="9"/>
      <c r="YA52" s="9"/>
      <c r="YB52" s="308"/>
      <c r="YC52" s="7"/>
      <c r="YD52" s="8"/>
      <c r="YE52" s="10"/>
      <c r="YF52" s="9"/>
      <c r="YG52" s="9"/>
      <c r="YH52" s="9"/>
      <c r="YI52" s="308"/>
      <c r="YJ52" s="7"/>
      <c r="YK52" s="8"/>
      <c r="YL52" s="10"/>
      <c r="YM52" s="9"/>
      <c r="YN52" s="9"/>
      <c r="YO52" s="9"/>
      <c r="YP52" s="308"/>
      <c r="YQ52" s="7"/>
      <c r="YR52" s="8"/>
      <c r="YS52" s="10"/>
      <c r="YT52" s="9"/>
      <c r="YU52" s="9"/>
      <c r="YV52" s="9"/>
      <c r="YW52" s="308"/>
      <c r="YX52" s="7"/>
      <c r="YY52" s="8"/>
      <c r="YZ52" s="10"/>
      <c r="ZA52" s="9"/>
      <c r="ZB52" s="9"/>
      <c r="ZC52" s="9"/>
      <c r="ZD52" s="308"/>
      <c r="ZE52" s="7"/>
      <c r="ZF52" s="8"/>
      <c r="ZG52" s="10"/>
      <c r="ZH52" s="9"/>
      <c r="ZI52" s="9"/>
      <c r="ZJ52" s="9"/>
      <c r="ZK52" s="308"/>
      <c r="ZL52" s="7"/>
      <c r="ZM52" s="8"/>
      <c r="ZN52" s="10"/>
      <c r="ZO52" s="9"/>
      <c r="ZP52" s="9"/>
      <c r="ZQ52" s="9"/>
      <c r="ZR52" s="308"/>
      <c r="ZS52" s="7"/>
      <c r="ZT52" s="8"/>
      <c r="ZU52" s="10"/>
      <c r="ZV52" s="9"/>
      <c r="ZW52" s="9"/>
      <c r="ZX52" s="9"/>
      <c r="ZY52" s="308"/>
      <c r="ZZ52" s="7"/>
      <c r="AAA52" s="8"/>
      <c r="AAB52" s="10"/>
      <c r="AAC52" s="9"/>
      <c r="AAD52" s="9"/>
      <c r="AAE52" s="9"/>
      <c r="AAF52" s="308"/>
      <c r="AAG52" s="7"/>
      <c r="AAH52" s="8"/>
      <c r="AAI52" s="10"/>
      <c r="AAJ52" s="9"/>
      <c r="AAK52" s="9"/>
      <c r="AAL52" s="9"/>
      <c r="AAM52" s="308"/>
      <c r="AAN52" s="7"/>
      <c r="AAO52" s="8"/>
      <c r="AAP52" s="10"/>
      <c r="AAQ52" s="9"/>
      <c r="AAR52" s="9"/>
      <c r="AAS52" s="9"/>
      <c r="AAT52" s="308"/>
      <c r="AAU52" s="7"/>
      <c r="AAV52" s="8"/>
      <c r="AAW52" s="10"/>
      <c r="AAX52" s="9"/>
      <c r="AAY52" s="9"/>
      <c r="AAZ52" s="9"/>
      <c r="ABA52" s="308"/>
      <c r="ABB52" s="7"/>
      <c r="ABC52" s="8"/>
      <c r="ABD52" s="10"/>
      <c r="ABE52" s="9"/>
      <c r="ABF52" s="9"/>
      <c r="ABG52" s="9"/>
      <c r="ABH52" s="308"/>
      <c r="ABI52" s="7"/>
      <c r="ABJ52" s="8"/>
      <c r="ABK52" s="10"/>
      <c r="ABL52" s="9"/>
      <c r="ABM52" s="9"/>
      <c r="ABN52" s="9"/>
      <c r="ABO52" s="308"/>
      <c r="ABP52" s="7"/>
      <c r="ABQ52" s="8"/>
      <c r="ABR52" s="10"/>
      <c r="ABS52" s="9"/>
      <c r="ABT52" s="9"/>
      <c r="ABU52" s="9"/>
      <c r="ABV52" s="308"/>
      <c r="ABW52" s="7"/>
      <c r="ABX52" s="8"/>
      <c r="ABY52" s="10"/>
      <c r="ABZ52" s="9"/>
      <c r="ACA52" s="9"/>
      <c r="ACB52" s="9"/>
      <c r="ACC52" s="308"/>
      <c r="ACD52" s="7"/>
      <c r="ACE52" s="8"/>
      <c r="ACF52" s="10"/>
      <c r="ACG52" s="9"/>
      <c r="ACH52" s="9"/>
      <c r="ACI52" s="9"/>
      <c r="ACJ52" s="308"/>
      <c r="ACK52" s="7"/>
      <c r="ACL52" s="8"/>
      <c r="ACM52" s="10"/>
      <c r="ACN52" s="9"/>
      <c r="ACO52" s="9"/>
      <c r="ACP52" s="9"/>
      <c r="ACQ52" s="308"/>
      <c r="ACR52" s="7"/>
      <c r="ACS52" s="8"/>
      <c r="ACT52" s="10"/>
      <c r="ACU52" s="9"/>
      <c r="ACV52" s="9"/>
      <c r="ACW52" s="9"/>
      <c r="ACX52" s="308"/>
      <c r="ACY52" s="7"/>
      <c r="ACZ52" s="8"/>
      <c r="ADA52" s="10"/>
      <c r="ADB52" s="9"/>
      <c r="ADC52" s="9"/>
      <c r="ADD52" s="9"/>
      <c r="ADE52" s="308"/>
      <c r="ADF52" s="7"/>
      <c r="ADG52" s="8"/>
      <c r="ADH52" s="10"/>
      <c r="ADI52" s="9"/>
      <c r="ADJ52" s="9"/>
      <c r="ADK52" s="9"/>
      <c r="ADL52" s="308"/>
      <c r="ADM52" s="7"/>
      <c r="ADN52" s="8"/>
      <c r="ADO52" s="10"/>
      <c r="ADP52" s="9"/>
      <c r="ADQ52" s="9"/>
      <c r="ADR52" s="9"/>
      <c r="ADS52" s="308"/>
      <c r="ADT52" s="7"/>
      <c r="ADU52" s="8"/>
      <c r="ADV52" s="10"/>
      <c r="ADW52" s="9"/>
      <c r="ADX52" s="9"/>
      <c r="ADY52" s="9"/>
      <c r="ADZ52" s="308"/>
      <c r="AEA52" s="7"/>
      <c r="AEB52" s="8"/>
      <c r="AEC52" s="10"/>
      <c r="AED52" s="9"/>
      <c r="AEE52" s="9"/>
      <c r="AEF52" s="9"/>
      <c r="AEG52" s="308"/>
      <c r="AEH52" s="7"/>
      <c r="AEI52" s="8"/>
      <c r="AEJ52" s="10"/>
      <c r="AEK52" s="9"/>
      <c r="AEL52" s="9"/>
      <c r="AEM52" s="9"/>
      <c r="AEN52" s="308"/>
      <c r="AEO52" s="7"/>
      <c r="AEP52" s="8"/>
      <c r="AEQ52" s="10"/>
      <c r="AER52" s="9"/>
      <c r="AES52" s="9"/>
      <c r="AET52" s="9"/>
      <c r="AEU52" s="308"/>
      <c r="AEV52" s="7"/>
      <c r="AEW52" s="8"/>
      <c r="AEX52" s="10"/>
      <c r="AEY52" s="9"/>
      <c r="AEZ52" s="9"/>
      <c r="AFA52" s="9"/>
      <c r="AFB52" s="308"/>
      <c r="AFC52" s="7"/>
      <c r="AFD52" s="8"/>
      <c r="AFE52" s="10"/>
      <c r="AFF52" s="9"/>
      <c r="AFG52" s="9"/>
      <c r="AFH52" s="9"/>
      <c r="AFI52" s="308"/>
      <c r="AFJ52" s="7"/>
      <c r="AFK52" s="8"/>
      <c r="AFL52" s="10"/>
      <c r="AFM52" s="9"/>
      <c r="AFN52" s="9"/>
      <c r="AFO52" s="9"/>
      <c r="AFP52" s="308"/>
      <c r="AFQ52" s="7"/>
      <c r="AFR52" s="8"/>
      <c r="AFS52" s="10"/>
      <c r="AFT52" s="9"/>
      <c r="AFU52" s="9"/>
      <c r="AFV52" s="9"/>
      <c r="AFW52" s="308"/>
      <c r="AFX52" s="7"/>
      <c r="AFY52" s="8"/>
      <c r="AFZ52" s="10"/>
      <c r="AGA52" s="9"/>
      <c r="AGB52" s="9"/>
      <c r="AGC52" s="9"/>
      <c r="AGD52" s="308"/>
      <c r="AGE52" s="7"/>
      <c r="AGF52" s="8"/>
      <c r="AGG52" s="10"/>
      <c r="AGH52" s="9"/>
      <c r="AGI52" s="9"/>
      <c r="AGJ52" s="9"/>
      <c r="AGK52" s="308"/>
      <c r="AGL52" s="7"/>
      <c r="AGM52" s="8"/>
      <c r="AGN52" s="10"/>
      <c r="AGO52" s="9"/>
      <c r="AGP52" s="9"/>
      <c r="AGQ52" s="9"/>
      <c r="AGR52" s="308"/>
      <c r="AGS52" s="7"/>
      <c r="AGT52" s="8"/>
      <c r="AGU52" s="10"/>
      <c r="AGV52" s="9"/>
      <c r="AGW52" s="9"/>
      <c r="AGX52" s="9"/>
      <c r="AGY52" s="308"/>
      <c r="AGZ52" s="7"/>
      <c r="AHA52" s="8"/>
      <c r="AHB52" s="10"/>
      <c r="AHC52" s="9"/>
      <c r="AHD52" s="9"/>
      <c r="AHE52" s="9"/>
      <c r="AHF52" s="308"/>
      <c r="AHG52" s="7"/>
      <c r="AHH52" s="8"/>
      <c r="AHI52" s="10"/>
      <c r="AHJ52" s="9"/>
      <c r="AHK52" s="9"/>
      <c r="AHL52" s="9"/>
      <c r="AHM52" s="308"/>
      <c r="AHN52" s="7"/>
      <c r="AHO52" s="8"/>
      <c r="AHP52" s="10"/>
      <c r="AHQ52" s="9"/>
      <c r="AHR52" s="9"/>
      <c r="AHS52" s="9"/>
      <c r="AHT52" s="308"/>
      <c r="AHU52" s="7"/>
      <c r="AHV52" s="8"/>
      <c r="AHW52" s="10"/>
      <c r="AHX52" s="9"/>
      <c r="AHY52" s="9"/>
      <c r="AHZ52" s="9"/>
      <c r="AIA52" s="308"/>
      <c r="AIB52" s="7"/>
      <c r="AIC52" s="8"/>
      <c r="AID52" s="10"/>
      <c r="AIE52" s="9"/>
      <c r="AIF52" s="9"/>
      <c r="AIG52" s="9"/>
      <c r="AIH52" s="308"/>
      <c r="AII52" s="7"/>
      <c r="AIJ52" s="8"/>
      <c r="AIK52" s="10"/>
      <c r="AIL52" s="9"/>
      <c r="AIM52" s="9"/>
      <c r="AIN52" s="9"/>
      <c r="AIO52" s="308"/>
      <c r="AIP52" s="7"/>
      <c r="AIQ52" s="8"/>
      <c r="AIR52" s="10"/>
      <c r="AIS52" s="9"/>
      <c r="AIT52" s="9"/>
      <c r="AIU52" s="9"/>
      <c r="AIV52" s="308"/>
      <c r="AIW52" s="7"/>
      <c r="AIX52" s="8"/>
      <c r="AIY52" s="10"/>
      <c r="AIZ52" s="9"/>
      <c r="AJA52" s="9"/>
      <c r="AJB52" s="9"/>
      <c r="AJC52" s="308"/>
      <c r="AJD52" s="7"/>
      <c r="AJE52" s="8"/>
      <c r="AJF52" s="10"/>
      <c r="AJG52" s="9"/>
      <c r="AJH52" s="9"/>
      <c r="AJI52" s="9"/>
      <c r="AJJ52" s="308"/>
      <c r="AJK52" s="7"/>
      <c r="AJL52" s="8"/>
      <c r="AJM52" s="10"/>
      <c r="AJN52" s="9"/>
      <c r="AJO52" s="9"/>
      <c r="AJP52" s="9"/>
      <c r="AJQ52" s="308"/>
      <c r="AJR52" s="7"/>
      <c r="AJS52" s="8"/>
      <c r="AJT52" s="10"/>
      <c r="AJU52" s="9"/>
      <c r="AJV52" s="9"/>
      <c r="AJW52" s="9"/>
      <c r="AJX52" s="308"/>
      <c r="AJY52" s="7"/>
      <c r="AJZ52" s="8"/>
      <c r="AKA52" s="10"/>
      <c r="AKB52" s="9"/>
      <c r="AKC52" s="9"/>
      <c r="AKD52" s="9"/>
      <c r="AKE52" s="308"/>
      <c r="AKF52" s="7"/>
      <c r="AKG52" s="8"/>
      <c r="AKH52" s="10"/>
      <c r="AKI52" s="9"/>
      <c r="AKJ52" s="9"/>
      <c r="AKK52" s="9"/>
      <c r="AKL52" s="308"/>
      <c r="AKM52" s="7"/>
      <c r="AKN52" s="8"/>
      <c r="AKO52" s="10"/>
      <c r="AKP52" s="9"/>
      <c r="AKQ52" s="9"/>
      <c r="AKR52" s="9"/>
      <c r="AKS52" s="308"/>
      <c r="AKT52" s="7"/>
      <c r="AKU52" s="8"/>
      <c r="AKV52" s="10"/>
      <c r="AKW52" s="9"/>
      <c r="AKX52" s="9"/>
      <c r="AKY52" s="9"/>
      <c r="AKZ52" s="308"/>
      <c r="ALA52" s="7"/>
      <c r="ALB52" s="8"/>
      <c r="ALC52" s="10"/>
      <c r="ALD52" s="9"/>
      <c r="ALE52" s="9"/>
      <c r="ALF52" s="9"/>
      <c r="ALG52" s="308"/>
      <c r="ALH52" s="7"/>
      <c r="ALI52" s="8"/>
      <c r="ALJ52" s="10"/>
      <c r="ALK52" s="9"/>
      <c r="ALL52" s="9"/>
      <c r="ALM52" s="9"/>
      <c r="ALN52" s="308"/>
      <c r="ALO52" s="7"/>
      <c r="ALP52" s="8"/>
      <c r="ALQ52" s="10"/>
      <c r="ALR52" s="9"/>
      <c r="ALS52" s="9"/>
      <c r="ALT52" s="9"/>
      <c r="ALU52" s="308"/>
      <c r="ALV52" s="7"/>
      <c r="ALW52" s="8"/>
      <c r="ALX52" s="10"/>
      <c r="ALY52" s="9"/>
      <c r="ALZ52" s="9"/>
      <c r="AMA52" s="9"/>
      <c r="AMB52" s="308"/>
      <c r="AMC52" s="7"/>
      <c r="AMD52" s="8"/>
      <c r="AME52" s="10"/>
      <c r="AMF52" s="9"/>
      <c r="AMG52" s="9"/>
      <c r="AMH52" s="9"/>
      <c r="AMI52" s="308"/>
      <c r="AMJ52" s="7"/>
      <c r="AMK52" s="8"/>
      <c r="AML52" s="10"/>
      <c r="AMM52" s="9"/>
      <c r="AMN52" s="9"/>
      <c r="AMO52" s="9"/>
      <c r="AMP52" s="308"/>
      <c r="AMQ52" s="7"/>
      <c r="AMR52" s="8"/>
      <c r="AMS52" s="10"/>
      <c r="AMT52" s="9"/>
      <c r="AMU52" s="9"/>
      <c r="AMV52" s="9"/>
      <c r="AMW52" s="308"/>
      <c r="AMX52" s="7"/>
      <c r="AMY52" s="8"/>
      <c r="AMZ52" s="10"/>
      <c r="ANA52" s="9"/>
      <c r="ANB52" s="9"/>
      <c r="ANC52" s="9"/>
      <c r="AND52" s="308"/>
      <c r="ANE52" s="7"/>
      <c r="ANF52" s="8"/>
      <c r="ANG52" s="10"/>
      <c r="ANH52" s="9"/>
      <c r="ANI52" s="9"/>
      <c r="ANJ52" s="9"/>
      <c r="ANK52" s="308"/>
      <c r="ANL52" s="7"/>
      <c r="ANM52" s="8"/>
      <c r="ANN52" s="10"/>
      <c r="ANO52" s="9"/>
      <c r="ANP52" s="9"/>
      <c r="ANQ52" s="9"/>
      <c r="ANR52" s="308"/>
      <c r="ANS52" s="7"/>
      <c r="ANT52" s="8"/>
      <c r="ANU52" s="10"/>
      <c r="ANV52" s="9"/>
      <c r="ANW52" s="9"/>
      <c r="ANX52" s="9"/>
      <c r="ANY52" s="308"/>
      <c r="ANZ52" s="7"/>
      <c r="AOA52" s="8"/>
      <c r="AOB52" s="10"/>
      <c r="AOC52" s="9"/>
      <c r="AOD52" s="9"/>
      <c r="AOE52" s="9"/>
      <c r="AOF52" s="308"/>
      <c r="AOG52" s="7"/>
      <c r="AOH52" s="8"/>
      <c r="AOI52" s="10"/>
      <c r="AOJ52" s="9"/>
      <c r="AOK52" s="9"/>
      <c r="AOL52" s="9"/>
      <c r="AOM52" s="308"/>
      <c r="AON52" s="7"/>
      <c r="AOO52" s="8"/>
      <c r="AOP52" s="10"/>
      <c r="AOQ52" s="9"/>
      <c r="AOR52" s="9"/>
      <c r="AOS52" s="9"/>
      <c r="AOT52" s="308"/>
      <c r="AOU52" s="7"/>
      <c r="AOV52" s="8"/>
      <c r="AOW52" s="10"/>
      <c r="AOX52" s="9"/>
      <c r="AOY52" s="9"/>
      <c r="AOZ52" s="9"/>
      <c r="APA52" s="308"/>
      <c r="APB52" s="7"/>
      <c r="APC52" s="8"/>
      <c r="APD52" s="10"/>
      <c r="APE52" s="9"/>
      <c r="APF52" s="9"/>
      <c r="APG52" s="9"/>
      <c r="APH52" s="308"/>
      <c r="API52" s="7"/>
      <c r="APJ52" s="8"/>
      <c r="APK52" s="10"/>
      <c r="APL52" s="9"/>
      <c r="APM52" s="9"/>
      <c r="APN52" s="9"/>
      <c r="APO52" s="308"/>
      <c r="APP52" s="7"/>
      <c r="APQ52" s="8"/>
      <c r="APR52" s="10"/>
      <c r="APS52" s="9"/>
      <c r="APT52" s="9"/>
      <c r="APU52" s="9"/>
      <c r="APV52" s="308"/>
      <c r="APW52" s="7"/>
      <c r="APX52" s="8"/>
      <c r="APY52" s="10"/>
      <c r="APZ52" s="9"/>
      <c r="AQA52" s="9"/>
      <c r="AQB52" s="9"/>
      <c r="AQC52" s="308"/>
      <c r="AQD52" s="7"/>
      <c r="AQE52" s="8"/>
      <c r="AQF52" s="10"/>
      <c r="AQG52" s="9"/>
      <c r="AQH52" s="9"/>
      <c r="AQI52" s="9"/>
      <c r="AQJ52" s="308"/>
      <c r="AQK52" s="7"/>
      <c r="AQL52" s="8"/>
      <c r="AQM52" s="10"/>
      <c r="AQN52" s="9"/>
      <c r="AQO52" s="9"/>
      <c r="AQP52" s="9"/>
      <c r="AQQ52" s="308"/>
      <c r="AQR52" s="7"/>
      <c r="AQS52" s="8"/>
      <c r="AQT52" s="10"/>
      <c r="AQU52" s="9"/>
      <c r="AQV52" s="9"/>
      <c r="AQW52" s="9"/>
      <c r="AQX52" s="308"/>
      <c r="AQY52" s="7"/>
      <c r="AQZ52" s="8"/>
      <c r="ARA52" s="10"/>
      <c r="ARB52" s="9"/>
      <c r="ARC52" s="9"/>
      <c r="ARD52" s="9"/>
      <c r="ARE52" s="308"/>
      <c r="ARF52" s="7"/>
      <c r="ARG52" s="8"/>
      <c r="ARH52" s="10"/>
      <c r="ARI52" s="9"/>
      <c r="ARJ52" s="9"/>
      <c r="ARK52" s="9"/>
      <c r="ARL52" s="308"/>
      <c r="ARM52" s="7"/>
      <c r="ARN52" s="8"/>
      <c r="ARO52" s="10"/>
      <c r="ARP52" s="9"/>
      <c r="ARQ52" s="9"/>
      <c r="ARR52" s="9"/>
      <c r="ARS52" s="308"/>
      <c r="ART52" s="7"/>
      <c r="ARU52" s="8"/>
      <c r="ARV52" s="10"/>
      <c r="ARW52" s="9"/>
      <c r="ARX52" s="9"/>
      <c r="ARY52" s="9"/>
      <c r="ARZ52" s="308"/>
      <c r="ASA52" s="7"/>
      <c r="ASB52" s="8"/>
      <c r="ASC52" s="10"/>
      <c r="ASD52" s="9"/>
      <c r="ASE52" s="9"/>
      <c r="ASF52" s="9"/>
      <c r="ASG52" s="308"/>
      <c r="ASH52" s="7"/>
      <c r="ASI52" s="8"/>
      <c r="ASJ52" s="10"/>
      <c r="ASK52" s="9"/>
      <c r="ASL52" s="9"/>
      <c r="ASM52" s="9"/>
      <c r="ASN52" s="308"/>
      <c r="ASO52" s="7"/>
      <c r="ASP52" s="8"/>
      <c r="ASQ52" s="10"/>
      <c r="ASR52" s="9"/>
      <c r="ASS52" s="9"/>
      <c r="AST52" s="9"/>
      <c r="ASU52" s="308"/>
      <c r="ASV52" s="7"/>
      <c r="ASW52" s="8"/>
      <c r="ASX52" s="10"/>
      <c r="ASY52" s="9"/>
      <c r="ASZ52" s="9"/>
      <c r="ATA52" s="9"/>
      <c r="ATB52" s="308"/>
      <c r="ATC52" s="7"/>
      <c r="ATD52" s="8"/>
      <c r="ATE52" s="10"/>
      <c r="ATF52" s="9"/>
      <c r="ATG52" s="9"/>
      <c r="ATH52" s="9"/>
      <c r="ATI52" s="308"/>
      <c r="ATJ52" s="7"/>
      <c r="ATK52" s="8"/>
      <c r="ATL52" s="10"/>
      <c r="ATM52" s="9"/>
      <c r="ATN52" s="9"/>
      <c r="ATO52" s="9"/>
      <c r="ATP52" s="308"/>
      <c r="ATQ52" s="7"/>
      <c r="ATR52" s="8"/>
      <c r="ATS52" s="10"/>
      <c r="ATT52" s="9"/>
      <c r="ATU52" s="9"/>
      <c r="ATV52" s="9"/>
      <c r="ATW52" s="308"/>
      <c r="ATX52" s="7"/>
      <c r="ATY52" s="8"/>
      <c r="ATZ52" s="10"/>
      <c r="AUA52" s="9"/>
      <c r="AUB52" s="9"/>
      <c r="AUC52" s="9"/>
      <c r="AUD52" s="308"/>
      <c r="AUE52" s="7"/>
      <c r="AUF52" s="8"/>
      <c r="AUG52" s="10"/>
      <c r="AUH52" s="9"/>
      <c r="AUI52" s="9"/>
      <c r="AUJ52" s="9"/>
      <c r="AUK52" s="308"/>
      <c r="AUL52" s="7"/>
      <c r="AUM52" s="8"/>
      <c r="AUN52" s="10"/>
      <c r="AUO52" s="9"/>
      <c r="AUP52" s="9"/>
      <c r="AUQ52" s="9"/>
      <c r="AUR52" s="308"/>
      <c r="AUS52" s="7"/>
      <c r="AUT52" s="8"/>
      <c r="AUU52" s="10"/>
      <c r="AUV52" s="9"/>
      <c r="AUW52" s="9"/>
      <c r="AUX52" s="9"/>
      <c r="AUY52" s="308"/>
      <c r="AUZ52" s="7"/>
      <c r="AVA52" s="8"/>
      <c r="AVB52" s="10"/>
      <c r="AVC52" s="9"/>
      <c r="AVD52" s="9"/>
      <c r="AVE52" s="9"/>
      <c r="AVF52" s="308"/>
      <c r="AVG52" s="7"/>
      <c r="AVH52" s="8"/>
      <c r="AVI52" s="10"/>
      <c r="AVJ52" s="9"/>
      <c r="AVK52" s="9"/>
      <c r="AVL52" s="9"/>
      <c r="AVM52" s="308"/>
      <c r="AVN52" s="7"/>
      <c r="AVO52" s="8"/>
      <c r="AVP52" s="10"/>
      <c r="AVQ52" s="9"/>
      <c r="AVR52" s="9"/>
      <c r="AVS52" s="9"/>
      <c r="AVT52" s="308"/>
      <c r="AVU52" s="7"/>
      <c r="AVV52" s="8"/>
      <c r="AVW52" s="10"/>
      <c r="AVX52" s="9"/>
      <c r="AVY52" s="9"/>
      <c r="AVZ52" s="9"/>
      <c r="AWA52" s="308"/>
      <c r="AWB52" s="7"/>
      <c r="AWC52" s="8"/>
      <c r="AWD52" s="10"/>
      <c r="AWE52" s="9"/>
      <c r="AWF52" s="9"/>
      <c r="AWG52" s="9"/>
      <c r="AWH52" s="308"/>
      <c r="AWI52" s="7"/>
      <c r="AWJ52" s="8"/>
      <c r="AWK52" s="10"/>
      <c r="AWL52" s="9"/>
      <c r="AWM52" s="9"/>
      <c r="AWN52" s="9"/>
      <c r="AWO52" s="308"/>
      <c r="AWP52" s="7"/>
      <c r="AWQ52" s="8"/>
      <c r="AWR52" s="10"/>
      <c r="AWS52" s="9"/>
      <c r="AWT52" s="9"/>
      <c r="AWU52" s="9"/>
      <c r="AWV52" s="308"/>
      <c r="AWW52" s="7"/>
      <c r="AWX52" s="8"/>
      <c r="AWY52" s="10"/>
      <c r="AWZ52" s="9"/>
      <c r="AXA52" s="9"/>
      <c r="AXB52" s="9"/>
      <c r="AXC52" s="308"/>
      <c r="AXD52" s="7"/>
      <c r="AXE52" s="8"/>
      <c r="AXF52" s="10"/>
      <c r="AXG52" s="9"/>
      <c r="AXH52" s="9"/>
      <c r="AXI52" s="9"/>
      <c r="AXJ52" s="308"/>
      <c r="AXK52" s="7"/>
      <c r="AXL52" s="8"/>
      <c r="AXM52" s="10"/>
      <c r="AXN52" s="9"/>
      <c r="AXO52" s="9"/>
      <c r="AXP52" s="9"/>
      <c r="AXQ52" s="308"/>
      <c r="AXR52" s="7"/>
      <c r="AXS52" s="8"/>
      <c r="AXT52" s="10"/>
      <c r="AXU52" s="9"/>
      <c r="AXV52" s="9"/>
      <c r="AXW52" s="9"/>
      <c r="AXX52" s="308"/>
      <c r="AXY52" s="7"/>
      <c r="AXZ52" s="8"/>
      <c r="AYA52" s="10"/>
      <c r="AYB52" s="9"/>
      <c r="AYC52" s="9"/>
      <c r="AYD52" s="9"/>
      <c r="AYE52" s="308"/>
      <c r="AYF52" s="7"/>
      <c r="AYG52" s="8"/>
      <c r="AYH52" s="10"/>
      <c r="AYI52" s="9"/>
      <c r="AYJ52" s="9"/>
      <c r="AYK52" s="9"/>
      <c r="AYL52" s="308"/>
      <c r="AYM52" s="7"/>
      <c r="AYN52" s="8"/>
      <c r="AYO52" s="10"/>
      <c r="AYP52" s="9"/>
      <c r="AYQ52" s="9"/>
      <c r="AYR52" s="9"/>
      <c r="AYS52" s="308"/>
      <c r="AYT52" s="7"/>
      <c r="AYU52" s="8"/>
      <c r="AYV52" s="10"/>
      <c r="AYW52" s="9"/>
      <c r="AYX52" s="9"/>
      <c r="AYY52" s="9"/>
      <c r="AYZ52" s="308"/>
      <c r="AZA52" s="7"/>
      <c r="AZB52" s="8"/>
      <c r="AZC52" s="10"/>
      <c r="AZD52" s="9"/>
      <c r="AZE52" s="9"/>
      <c r="AZF52" s="9"/>
      <c r="AZG52" s="308"/>
      <c r="AZH52" s="7"/>
      <c r="AZI52" s="8"/>
      <c r="AZJ52" s="10"/>
      <c r="AZK52" s="9"/>
      <c r="AZL52" s="9"/>
      <c r="AZM52" s="9"/>
      <c r="AZN52" s="308"/>
      <c r="AZO52" s="7"/>
      <c r="AZP52" s="8"/>
      <c r="AZQ52" s="10"/>
      <c r="AZR52" s="9"/>
      <c r="AZS52" s="9"/>
      <c r="AZT52" s="9"/>
      <c r="AZU52" s="308"/>
      <c r="AZV52" s="7"/>
      <c r="AZW52" s="8"/>
      <c r="AZX52" s="10"/>
      <c r="AZY52" s="9"/>
      <c r="AZZ52" s="9"/>
      <c r="BAA52" s="9"/>
      <c r="BAB52" s="308"/>
      <c r="BAC52" s="7"/>
      <c r="BAD52" s="8"/>
      <c r="BAE52" s="10"/>
      <c r="BAF52" s="9"/>
      <c r="BAG52" s="9"/>
      <c r="BAH52" s="9"/>
      <c r="BAI52" s="308"/>
      <c r="BAJ52" s="7"/>
      <c r="BAK52" s="8"/>
      <c r="BAL52" s="10"/>
      <c r="BAM52" s="9"/>
      <c r="BAN52" s="9"/>
      <c r="BAO52" s="9"/>
      <c r="BAP52" s="308"/>
      <c r="BAQ52" s="7"/>
      <c r="BAR52" s="8"/>
      <c r="BAS52" s="10"/>
      <c r="BAT52" s="9"/>
      <c r="BAU52" s="9"/>
      <c r="BAV52" s="9"/>
      <c r="BAW52" s="308"/>
      <c r="BAX52" s="7"/>
      <c r="BAY52" s="8"/>
      <c r="BAZ52" s="10"/>
      <c r="BBA52" s="9"/>
      <c r="BBB52" s="9"/>
      <c r="BBC52" s="9"/>
      <c r="BBD52" s="308"/>
      <c r="BBE52" s="7"/>
      <c r="BBF52" s="8"/>
      <c r="BBG52" s="10"/>
      <c r="BBH52" s="9"/>
      <c r="BBI52" s="9"/>
      <c r="BBJ52" s="9"/>
      <c r="BBK52" s="308"/>
      <c r="BBL52" s="7"/>
      <c r="BBM52" s="8"/>
      <c r="BBN52" s="10"/>
      <c r="BBO52" s="9"/>
      <c r="BBP52" s="9"/>
      <c r="BBQ52" s="9"/>
      <c r="BBR52" s="308"/>
      <c r="BBS52" s="7"/>
      <c r="BBT52" s="8"/>
      <c r="BBU52" s="10"/>
      <c r="BBV52" s="9"/>
      <c r="BBW52" s="9"/>
      <c r="BBX52" s="9"/>
      <c r="BBY52" s="308"/>
      <c r="BBZ52" s="7"/>
      <c r="BCA52" s="8"/>
      <c r="BCB52" s="10"/>
      <c r="BCC52" s="9"/>
      <c r="BCD52" s="9"/>
      <c r="BCE52" s="9"/>
      <c r="BCF52" s="308"/>
      <c r="BCG52" s="7"/>
      <c r="BCH52" s="8"/>
      <c r="BCI52" s="10"/>
      <c r="BCJ52" s="9"/>
      <c r="BCK52" s="9"/>
      <c r="BCL52" s="9"/>
      <c r="BCM52" s="308"/>
      <c r="BCN52" s="7"/>
      <c r="BCO52" s="8"/>
      <c r="BCP52" s="10"/>
      <c r="BCQ52" s="9"/>
      <c r="BCR52" s="9"/>
      <c r="BCS52" s="9"/>
      <c r="BCT52" s="308"/>
      <c r="BCU52" s="7"/>
      <c r="BCV52" s="8"/>
      <c r="BCW52" s="10"/>
      <c r="BCX52" s="9"/>
      <c r="BCY52" s="9"/>
      <c r="BCZ52" s="9"/>
      <c r="BDA52" s="308"/>
      <c r="BDB52" s="7"/>
      <c r="BDC52" s="8"/>
      <c r="BDD52" s="10"/>
      <c r="BDE52" s="9"/>
      <c r="BDF52" s="9"/>
      <c r="BDG52" s="9"/>
      <c r="BDH52" s="308"/>
      <c r="BDI52" s="7"/>
      <c r="BDJ52" s="8"/>
      <c r="BDK52" s="10"/>
      <c r="BDL52" s="9"/>
      <c r="BDM52" s="9"/>
      <c r="BDN52" s="9"/>
      <c r="BDO52" s="308"/>
      <c r="BDP52" s="7"/>
      <c r="BDQ52" s="8"/>
      <c r="BDR52" s="10"/>
      <c r="BDS52" s="9"/>
      <c r="BDT52" s="9"/>
      <c r="BDU52" s="9"/>
      <c r="BDV52" s="308"/>
      <c r="BDW52" s="7"/>
      <c r="BDX52" s="8"/>
      <c r="BDY52" s="10"/>
      <c r="BDZ52" s="9"/>
      <c r="BEA52" s="9"/>
      <c r="BEB52" s="9"/>
      <c r="BEC52" s="308"/>
      <c r="BED52" s="7"/>
      <c r="BEE52" s="8"/>
      <c r="BEF52" s="10"/>
      <c r="BEG52" s="9"/>
      <c r="BEH52" s="9"/>
      <c r="BEI52" s="9"/>
      <c r="BEJ52" s="308"/>
      <c r="BEK52" s="7"/>
      <c r="BEL52" s="8"/>
      <c r="BEM52" s="10"/>
      <c r="BEN52" s="9"/>
      <c r="BEO52" s="9"/>
      <c r="BEP52" s="9"/>
      <c r="BEQ52" s="308"/>
      <c r="BER52" s="7"/>
      <c r="BES52" s="8"/>
      <c r="BET52" s="10"/>
      <c r="BEU52" s="9"/>
      <c r="BEV52" s="9"/>
      <c r="BEW52" s="9"/>
      <c r="BEX52" s="308"/>
      <c r="BEY52" s="7"/>
      <c r="BEZ52" s="8"/>
      <c r="BFA52" s="10"/>
      <c r="BFB52" s="9"/>
      <c r="BFC52" s="9"/>
      <c r="BFD52" s="9"/>
      <c r="BFE52" s="308"/>
      <c r="BFF52" s="7"/>
      <c r="BFG52" s="8"/>
      <c r="BFH52" s="10"/>
      <c r="BFI52" s="9"/>
      <c r="BFJ52" s="9"/>
      <c r="BFK52" s="9"/>
      <c r="BFL52" s="308"/>
      <c r="BFM52" s="7"/>
      <c r="BFN52" s="8"/>
      <c r="BFO52" s="10"/>
      <c r="BFP52" s="9"/>
      <c r="BFQ52" s="9"/>
      <c r="BFR52" s="9"/>
      <c r="BFS52" s="308"/>
      <c r="BFT52" s="7"/>
      <c r="BFU52" s="8"/>
      <c r="BFV52" s="10"/>
      <c r="BFW52" s="9"/>
      <c r="BFX52" s="9"/>
      <c r="BFY52" s="9"/>
      <c r="BFZ52" s="308"/>
      <c r="BGA52" s="7"/>
      <c r="BGB52" s="8"/>
      <c r="BGC52" s="10"/>
      <c r="BGD52" s="9"/>
      <c r="BGE52" s="9"/>
      <c r="BGF52" s="9"/>
      <c r="BGG52" s="308"/>
      <c r="BGH52" s="7"/>
      <c r="BGI52" s="8"/>
      <c r="BGJ52" s="10"/>
      <c r="BGK52" s="9"/>
      <c r="BGL52" s="9"/>
      <c r="BGM52" s="9"/>
      <c r="BGN52" s="308"/>
      <c r="BGO52" s="7"/>
      <c r="BGP52" s="8"/>
      <c r="BGQ52" s="10"/>
      <c r="BGR52" s="9"/>
      <c r="BGS52" s="9"/>
      <c r="BGT52" s="9"/>
      <c r="BGU52" s="308"/>
      <c r="BGV52" s="7"/>
      <c r="BGW52" s="8"/>
      <c r="BGX52" s="10"/>
      <c r="BGY52" s="9"/>
      <c r="BGZ52" s="9"/>
      <c r="BHA52" s="9"/>
      <c r="BHB52" s="308"/>
      <c r="BHC52" s="7"/>
      <c r="BHD52" s="8"/>
      <c r="BHE52" s="10"/>
      <c r="BHF52" s="9"/>
      <c r="BHG52" s="9"/>
      <c r="BHH52" s="9"/>
      <c r="BHI52" s="308"/>
      <c r="BHJ52" s="7"/>
      <c r="BHK52" s="8"/>
      <c r="BHL52" s="10"/>
      <c r="BHM52" s="9"/>
      <c r="BHN52" s="9"/>
      <c r="BHO52" s="9"/>
      <c r="BHP52" s="308"/>
      <c r="BHQ52" s="7"/>
      <c r="BHR52" s="8"/>
      <c r="BHS52" s="10"/>
      <c r="BHT52" s="9"/>
      <c r="BHU52" s="9"/>
      <c r="BHV52" s="9"/>
      <c r="BHW52" s="308"/>
      <c r="BHX52" s="7"/>
      <c r="BHY52" s="8"/>
      <c r="BHZ52" s="10"/>
      <c r="BIA52" s="9"/>
      <c r="BIB52" s="9"/>
      <c r="BIC52" s="9"/>
      <c r="BID52" s="308"/>
      <c r="BIE52" s="7"/>
      <c r="BIF52" s="8"/>
      <c r="BIG52" s="10"/>
      <c r="BIH52" s="9"/>
      <c r="BII52" s="9"/>
      <c r="BIJ52" s="9"/>
      <c r="BIK52" s="308"/>
      <c r="BIL52" s="7"/>
      <c r="BIM52" s="8"/>
      <c r="BIN52" s="10"/>
      <c r="BIO52" s="9"/>
      <c r="BIP52" s="9"/>
      <c r="BIQ52" s="9"/>
      <c r="BIR52" s="308"/>
      <c r="BIS52" s="7"/>
      <c r="BIT52" s="8"/>
      <c r="BIU52" s="10"/>
      <c r="BIV52" s="9"/>
      <c r="BIW52" s="9"/>
      <c r="BIX52" s="9"/>
      <c r="BIY52" s="308"/>
      <c r="BIZ52" s="7"/>
      <c r="BJA52" s="8"/>
      <c r="BJB52" s="10"/>
      <c r="BJC52" s="9"/>
      <c r="BJD52" s="9"/>
      <c r="BJE52" s="9"/>
      <c r="BJF52" s="308"/>
      <c r="BJG52" s="7"/>
      <c r="BJH52" s="8"/>
      <c r="BJI52" s="10"/>
      <c r="BJJ52" s="9"/>
      <c r="BJK52" s="9"/>
      <c r="BJL52" s="9"/>
      <c r="BJM52" s="308"/>
      <c r="BJN52" s="7"/>
      <c r="BJO52" s="8"/>
      <c r="BJP52" s="10"/>
      <c r="BJQ52" s="9"/>
      <c r="BJR52" s="9"/>
      <c r="BJS52" s="9"/>
      <c r="BJT52" s="308"/>
      <c r="BJU52" s="7"/>
      <c r="BJV52" s="8"/>
      <c r="BJW52" s="10"/>
      <c r="BJX52" s="9"/>
      <c r="BJY52" s="9"/>
      <c r="BJZ52" s="9"/>
      <c r="BKA52" s="308"/>
      <c r="BKB52" s="7"/>
      <c r="BKC52" s="8"/>
      <c r="BKD52" s="10"/>
      <c r="BKE52" s="9"/>
      <c r="BKF52" s="9"/>
      <c r="BKG52" s="9"/>
      <c r="BKH52" s="308"/>
      <c r="BKI52" s="7"/>
      <c r="BKJ52" s="8"/>
      <c r="BKK52" s="10"/>
      <c r="BKL52" s="9"/>
      <c r="BKM52" s="9"/>
      <c r="BKN52" s="9"/>
      <c r="BKO52" s="308"/>
      <c r="BKP52" s="7"/>
      <c r="BKQ52" s="8"/>
      <c r="BKR52" s="10"/>
      <c r="BKS52" s="9"/>
      <c r="BKT52" s="9"/>
      <c r="BKU52" s="9"/>
      <c r="BKV52" s="308"/>
      <c r="BKW52" s="7"/>
      <c r="BKX52" s="8"/>
      <c r="BKY52" s="10"/>
      <c r="BKZ52" s="9"/>
      <c r="BLA52" s="9"/>
      <c r="BLB52" s="9"/>
      <c r="BLC52" s="308"/>
      <c r="BLD52" s="7"/>
      <c r="BLE52" s="8"/>
      <c r="BLF52" s="10"/>
      <c r="BLG52" s="9"/>
      <c r="BLH52" s="9"/>
      <c r="BLI52" s="9"/>
      <c r="BLJ52" s="308"/>
      <c r="BLK52" s="7"/>
      <c r="BLL52" s="8"/>
      <c r="BLM52" s="10"/>
      <c r="BLN52" s="9"/>
      <c r="BLO52" s="9"/>
      <c r="BLP52" s="9"/>
      <c r="BLQ52" s="308"/>
      <c r="BLR52" s="7"/>
      <c r="BLS52" s="8"/>
      <c r="BLT52" s="10"/>
      <c r="BLU52" s="9"/>
      <c r="BLV52" s="9"/>
      <c r="BLW52" s="9"/>
      <c r="BLX52" s="308"/>
      <c r="BLY52" s="7"/>
      <c r="BLZ52" s="8"/>
      <c r="BMA52" s="10"/>
      <c r="BMB52" s="9"/>
      <c r="BMC52" s="9"/>
      <c r="BMD52" s="9"/>
      <c r="BME52" s="308"/>
      <c r="BMF52" s="7"/>
      <c r="BMG52" s="8"/>
      <c r="BMH52" s="10"/>
      <c r="BMI52" s="9"/>
      <c r="BMJ52" s="9"/>
      <c r="BMK52" s="9"/>
      <c r="BML52" s="308"/>
      <c r="BMM52" s="7"/>
      <c r="BMN52" s="8"/>
      <c r="BMO52" s="10"/>
      <c r="BMP52" s="9"/>
      <c r="BMQ52" s="9"/>
      <c r="BMR52" s="9"/>
      <c r="BMS52" s="308"/>
      <c r="BMT52" s="7"/>
      <c r="BMU52" s="8"/>
      <c r="BMV52" s="10"/>
      <c r="BMW52" s="9"/>
      <c r="BMX52" s="9"/>
      <c r="BMY52" s="9"/>
      <c r="BMZ52" s="308"/>
      <c r="BNA52" s="7"/>
      <c r="BNB52" s="8"/>
      <c r="BNC52" s="10"/>
      <c r="BND52" s="9"/>
      <c r="BNE52" s="9"/>
      <c r="BNF52" s="9"/>
      <c r="BNG52" s="308"/>
      <c r="BNH52" s="7"/>
      <c r="BNI52" s="8"/>
      <c r="BNJ52" s="10"/>
      <c r="BNK52" s="9"/>
      <c r="BNL52" s="9"/>
      <c r="BNM52" s="9"/>
      <c r="BNN52" s="308"/>
      <c r="BNO52" s="7"/>
      <c r="BNP52" s="8"/>
      <c r="BNQ52" s="10"/>
      <c r="BNR52" s="9"/>
      <c r="BNS52" s="9"/>
      <c r="BNT52" s="9"/>
      <c r="BNU52" s="308"/>
      <c r="BNV52" s="7"/>
      <c r="BNW52" s="8"/>
      <c r="BNX52" s="10"/>
      <c r="BNY52" s="9"/>
      <c r="BNZ52" s="9"/>
      <c r="BOA52" s="9"/>
      <c r="BOB52" s="308"/>
      <c r="BOC52" s="7"/>
      <c r="BOD52" s="8"/>
      <c r="BOE52" s="10"/>
      <c r="BOF52" s="9"/>
      <c r="BOG52" s="9"/>
      <c r="BOH52" s="9"/>
      <c r="BOI52" s="308"/>
      <c r="BOJ52" s="7"/>
      <c r="BOK52" s="8"/>
      <c r="BOL52" s="10"/>
      <c r="BOM52" s="9"/>
      <c r="BON52" s="9"/>
      <c r="BOO52" s="9"/>
      <c r="BOP52" s="308"/>
      <c r="BOQ52" s="7"/>
      <c r="BOR52" s="8"/>
      <c r="BOS52" s="10"/>
      <c r="BOT52" s="9"/>
      <c r="BOU52" s="9"/>
      <c r="BOV52" s="9"/>
      <c r="BOW52" s="308"/>
      <c r="BOX52" s="7"/>
      <c r="BOY52" s="8"/>
      <c r="BOZ52" s="10"/>
      <c r="BPA52" s="9"/>
      <c r="BPB52" s="9"/>
      <c r="BPC52" s="9"/>
      <c r="BPD52" s="308"/>
      <c r="BPE52" s="7"/>
      <c r="BPF52" s="8"/>
      <c r="BPG52" s="10"/>
      <c r="BPH52" s="9"/>
      <c r="BPI52" s="9"/>
      <c r="BPJ52" s="9"/>
      <c r="BPK52" s="308"/>
      <c r="BPL52" s="7"/>
      <c r="BPM52" s="8"/>
      <c r="BPN52" s="10"/>
      <c r="BPO52" s="9"/>
      <c r="BPP52" s="9"/>
      <c r="BPQ52" s="9"/>
      <c r="BPR52" s="308"/>
      <c r="BPS52" s="7"/>
      <c r="BPT52" s="8"/>
      <c r="BPU52" s="10"/>
      <c r="BPV52" s="9"/>
      <c r="BPW52" s="9"/>
      <c r="BPX52" s="9"/>
      <c r="BPY52" s="308"/>
      <c r="BPZ52" s="7"/>
      <c r="BQA52" s="8"/>
      <c r="BQB52" s="10"/>
      <c r="BQC52" s="9"/>
      <c r="BQD52" s="9"/>
      <c r="BQE52" s="9"/>
      <c r="BQF52" s="308"/>
      <c r="BQG52" s="7"/>
      <c r="BQH52" s="8"/>
      <c r="BQI52" s="10"/>
      <c r="BQJ52" s="9"/>
      <c r="BQK52" s="9"/>
      <c r="BQL52" s="9"/>
      <c r="BQM52" s="308"/>
      <c r="BQN52" s="7"/>
      <c r="BQO52" s="8"/>
      <c r="BQP52" s="10"/>
      <c r="BQQ52" s="9"/>
      <c r="BQR52" s="9"/>
      <c r="BQS52" s="9"/>
      <c r="BQT52" s="308"/>
      <c r="BQU52" s="7"/>
      <c r="BQV52" s="8"/>
      <c r="BQW52" s="10"/>
      <c r="BQX52" s="9"/>
      <c r="BQY52" s="9"/>
      <c r="BQZ52" s="9"/>
      <c r="BRA52" s="308"/>
      <c r="BRB52" s="7"/>
      <c r="BRC52" s="8"/>
      <c r="BRD52" s="10"/>
      <c r="BRE52" s="9"/>
      <c r="BRF52" s="9"/>
      <c r="BRG52" s="9"/>
      <c r="BRH52" s="308"/>
      <c r="BRI52" s="7"/>
      <c r="BRJ52" s="8"/>
      <c r="BRK52" s="10"/>
      <c r="BRL52" s="9"/>
      <c r="BRM52" s="9"/>
      <c r="BRN52" s="9"/>
      <c r="BRO52" s="308"/>
      <c r="BRP52" s="7"/>
      <c r="BRQ52" s="8"/>
      <c r="BRR52" s="10"/>
      <c r="BRS52" s="9"/>
      <c r="BRT52" s="9"/>
      <c r="BRU52" s="9"/>
      <c r="BRV52" s="308"/>
      <c r="BRW52" s="7"/>
      <c r="BRX52" s="8"/>
      <c r="BRY52" s="10"/>
      <c r="BRZ52" s="9"/>
      <c r="BSA52" s="9"/>
      <c r="BSB52" s="9"/>
      <c r="BSC52" s="308"/>
      <c r="BSD52" s="7"/>
      <c r="BSE52" s="8"/>
      <c r="BSF52" s="10"/>
      <c r="BSG52" s="9"/>
      <c r="BSH52" s="9"/>
      <c r="BSI52" s="9"/>
      <c r="BSJ52" s="308"/>
      <c r="BSK52" s="7"/>
      <c r="BSL52" s="8"/>
      <c r="BSM52" s="10"/>
      <c r="BSN52" s="9"/>
      <c r="BSO52" s="9"/>
      <c r="BSP52" s="9"/>
      <c r="BSQ52" s="308"/>
      <c r="BSR52" s="7"/>
      <c r="BSS52" s="8"/>
      <c r="BST52" s="10"/>
      <c r="BSU52" s="9"/>
      <c r="BSV52" s="9"/>
      <c r="BSW52" s="9"/>
      <c r="BSX52" s="308"/>
      <c r="BSY52" s="7"/>
      <c r="BSZ52" s="8"/>
      <c r="BTA52" s="10"/>
      <c r="BTB52" s="9"/>
      <c r="BTC52" s="9"/>
      <c r="BTD52" s="9"/>
      <c r="BTE52" s="308"/>
      <c r="BTF52" s="7"/>
      <c r="BTG52" s="8"/>
      <c r="BTH52" s="10"/>
      <c r="BTI52" s="9"/>
      <c r="BTJ52" s="9"/>
      <c r="BTK52" s="9"/>
      <c r="BTL52" s="308"/>
      <c r="BTM52" s="7"/>
      <c r="BTN52" s="8"/>
      <c r="BTO52" s="10"/>
      <c r="BTP52" s="9"/>
      <c r="BTQ52" s="9"/>
      <c r="BTR52" s="9"/>
      <c r="BTS52" s="308"/>
      <c r="BTT52" s="7"/>
      <c r="BTU52" s="8"/>
      <c r="BTV52" s="10"/>
      <c r="BTW52" s="9"/>
      <c r="BTX52" s="9"/>
      <c r="BTY52" s="9"/>
      <c r="BTZ52" s="308"/>
      <c r="BUA52" s="7"/>
      <c r="BUB52" s="8"/>
      <c r="BUC52" s="10"/>
      <c r="BUD52" s="9"/>
      <c r="BUE52" s="9"/>
      <c r="BUF52" s="9"/>
      <c r="BUG52" s="308"/>
      <c r="BUH52" s="7"/>
      <c r="BUI52" s="8"/>
      <c r="BUJ52" s="10"/>
      <c r="BUK52" s="9"/>
      <c r="BUL52" s="9"/>
      <c r="BUM52" s="9"/>
      <c r="BUN52" s="308"/>
      <c r="BUO52" s="7"/>
      <c r="BUP52" s="8"/>
      <c r="BUQ52" s="10"/>
      <c r="BUR52" s="9"/>
      <c r="BUS52" s="9"/>
      <c r="BUT52" s="9"/>
      <c r="BUU52" s="308"/>
      <c r="BUV52" s="7"/>
      <c r="BUW52" s="8"/>
      <c r="BUX52" s="10"/>
      <c r="BUY52" s="9"/>
      <c r="BUZ52" s="9"/>
      <c r="BVA52" s="9"/>
      <c r="BVB52" s="308"/>
      <c r="BVC52" s="7"/>
      <c r="BVD52" s="8"/>
      <c r="BVE52" s="10"/>
      <c r="BVF52" s="9"/>
      <c r="BVG52" s="9"/>
      <c r="BVH52" s="9"/>
      <c r="BVI52" s="308"/>
      <c r="BVJ52" s="7"/>
      <c r="BVK52" s="8"/>
      <c r="BVL52" s="10"/>
      <c r="BVM52" s="9"/>
      <c r="BVN52" s="9"/>
      <c r="BVO52" s="9"/>
      <c r="BVP52" s="308"/>
      <c r="BVQ52" s="7"/>
      <c r="BVR52" s="8"/>
      <c r="BVS52" s="10"/>
      <c r="BVT52" s="9"/>
      <c r="BVU52" s="9"/>
      <c r="BVV52" s="9"/>
      <c r="BVW52" s="308"/>
      <c r="BVX52" s="7"/>
      <c r="BVY52" s="8"/>
      <c r="BVZ52" s="10"/>
      <c r="BWA52" s="9"/>
      <c r="BWB52" s="9"/>
      <c r="BWC52" s="9"/>
      <c r="BWD52" s="308"/>
      <c r="BWE52" s="7"/>
      <c r="BWF52" s="8"/>
      <c r="BWG52" s="10"/>
      <c r="BWH52" s="9"/>
      <c r="BWI52" s="9"/>
      <c r="BWJ52" s="9"/>
      <c r="BWK52" s="308"/>
      <c r="BWL52" s="7"/>
      <c r="BWM52" s="8"/>
      <c r="BWN52" s="10"/>
      <c r="BWO52" s="9"/>
      <c r="BWP52" s="9"/>
      <c r="BWQ52" s="9"/>
      <c r="BWR52" s="308"/>
      <c r="BWS52" s="7"/>
      <c r="BWT52" s="8"/>
      <c r="BWU52" s="10"/>
      <c r="BWV52" s="9"/>
      <c r="BWW52" s="9"/>
      <c r="BWX52" s="9"/>
      <c r="BWY52" s="308"/>
      <c r="BWZ52" s="7"/>
      <c r="BXA52" s="8"/>
      <c r="BXB52" s="10"/>
      <c r="BXC52" s="9"/>
      <c r="BXD52" s="9"/>
      <c r="BXE52" s="9"/>
      <c r="BXF52" s="308"/>
      <c r="BXG52" s="7"/>
      <c r="BXH52" s="8"/>
      <c r="BXI52" s="10"/>
      <c r="BXJ52" s="9"/>
      <c r="BXK52" s="9"/>
      <c r="BXL52" s="9"/>
      <c r="BXM52" s="308"/>
      <c r="BXN52" s="7"/>
      <c r="BXO52" s="8"/>
      <c r="BXP52" s="10"/>
      <c r="BXQ52" s="9"/>
      <c r="BXR52" s="9"/>
      <c r="BXS52" s="9"/>
      <c r="BXT52" s="308"/>
      <c r="BXU52" s="7"/>
      <c r="BXV52" s="8"/>
      <c r="BXW52" s="10"/>
      <c r="BXX52" s="9"/>
      <c r="BXY52" s="9"/>
      <c r="BXZ52" s="9"/>
      <c r="BYA52" s="308"/>
      <c r="BYB52" s="7"/>
      <c r="BYC52" s="8"/>
      <c r="BYD52" s="10"/>
      <c r="BYE52" s="9"/>
      <c r="BYF52" s="9"/>
      <c r="BYG52" s="9"/>
      <c r="BYH52" s="308"/>
      <c r="BYI52" s="7"/>
      <c r="BYJ52" s="8"/>
      <c r="BYK52" s="10"/>
      <c r="BYL52" s="9"/>
      <c r="BYM52" s="9"/>
      <c r="BYN52" s="9"/>
      <c r="BYO52" s="308"/>
      <c r="BYP52" s="7"/>
      <c r="BYQ52" s="8"/>
      <c r="BYR52" s="10"/>
      <c r="BYS52" s="9"/>
      <c r="BYT52" s="9"/>
      <c r="BYU52" s="9"/>
      <c r="BYV52" s="308"/>
      <c r="BYW52" s="7"/>
      <c r="BYX52" s="8"/>
      <c r="BYY52" s="10"/>
      <c r="BYZ52" s="9"/>
      <c r="BZA52" s="9"/>
      <c r="BZB52" s="9"/>
      <c r="BZC52" s="308"/>
      <c r="BZD52" s="7"/>
      <c r="BZE52" s="8"/>
      <c r="BZF52" s="10"/>
      <c r="BZG52" s="9"/>
      <c r="BZH52" s="9"/>
      <c r="BZI52" s="9"/>
      <c r="BZJ52" s="308"/>
      <c r="BZK52" s="7"/>
      <c r="BZL52" s="8"/>
      <c r="BZM52" s="10"/>
      <c r="BZN52" s="9"/>
      <c r="BZO52" s="9"/>
      <c r="BZP52" s="9"/>
      <c r="BZQ52" s="308"/>
      <c r="BZR52" s="7"/>
      <c r="BZS52" s="8"/>
      <c r="BZT52" s="10"/>
      <c r="BZU52" s="9"/>
      <c r="BZV52" s="9"/>
      <c r="BZW52" s="9"/>
      <c r="BZX52" s="308"/>
      <c r="BZY52" s="7"/>
      <c r="BZZ52" s="8"/>
      <c r="CAA52" s="10"/>
      <c r="CAB52" s="9"/>
      <c r="CAC52" s="9"/>
      <c r="CAD52" s="9"/>
      <c r="CAE52" s="308"/>
      <c r="CAF52" s="7"/>
      <c r="CAG52" s="8"/>
      <c r="CAH52" s="10"/>
      <c r="CAI52" s="9"/>
      <c r="CAJ52" s="9"/>
      <c r="CAK52" s="9"/>
      <c r="CAL52" s="308"/>
      <c r="CAM52" s="7"/>
      <c r="CAN52" s="8"/>
      <c r="CAO52" s="10"/>
      <c r="CAP52" s="9"/>
      <c r="CAQ52" s="9"/>
      <c r="CAR52" s="9"/>
      <c r="CAS52" s="308"/>
      <c r="CAT52" s="7"/>
      <c r="CAU52" s="8"/>
      <c r="CAV52" s="10"/>
      <c r="CAW52" s="9"/>
      <c r="CAX52" s="9"/>
      <c r="CAY52" s="9"/>
      <c r="CAZ52" s="308"/>
      <c r="CBA52" s="7"/>
      <c r="CBB52" s="8"/>
      <c r="CBC52" s="10"/>
      <c r="CBD52" s="9"/>
      <c r="CBE52" s="9"/>
      <c r="CBF52" s="9"/>
      <c r="CBG52" s="308"/>
      <c r="CBH52" s="7"/>
      <c r="CBI52" s="8"/>
      <c r="CBJ52" s="10"/>
      <c r="CBK52" s="9"/>
      <c r="CBL52" s="9"/>
      <c r="CBM52" s="9"/>
      <c r="CBN52" s="308"/>
      <c r="CBO52" s="7"/>
      <c r="CBP52" s="8"/>
      <c r="CBQ52" s="10"/>
      <c r="CBR52" s="9"/>
      <c r="CBS52" s="9"/>
      <c r="CBT52" s="9"/>
      <c r="CBU52" s="308"/>
      <c r="CBV52" s="7"/>
      <c r="CBW52" s="8"/>
      <c r="CBX52" s="10"/>
      <c r="CBY52" s="9"/>
      <c r="CBZ52" s="9"/>
      <c r="CCA52" s="9"/>
      <c r="CCB52" s="308"/>
      <c r="CCC52" s="7"/>
      <c r="CCD52" s="8"/>
      <c r="CCE52" s="10"/>
      <c r="CCF52" s="9"/>
      <c r="CCG52" s="9"/>
      <c r="CCH52" s="9"/>
      <c r="CCI52" s="308"/>
      <c r="CCJ52" s="7"/>
      <c r="CCK52" s="8"/>
      <c r="CCL52" s="10"/>
      <c r="CCM52" s="9"/>
      <c r="CCN52" s="9"/>
      <c r="CCO52" s="9"/>
      <c r="CCP52" s="308"/>
      <c r="CCQ52" s="7"/>
      <c r="CCR52" s="8"/>
      <c r="CCS52" s="10"/>
      <c r="CCT52" s="9"/>
      <c r="CCU52" s="9"/>
      <c r="CCV52" s="9"/>
      <c r="CCW52" s="308"/>
      <c r="CCX52" s="7"/>
      <c r="CCY52" s="8"/>
      <c r="CCZ52" s="10"/>
      <c r="CDA52" s="9"/>
      <c r="CDB52" s="9"/>
      <c r="CDC52" s="9"/>
      <c r="CDD52" s="308"/>
      <c r="CDE52" s="7"/>
      <c r="CDF52" s="8"/>
      <c r="CDG52" s="10"/>
      <c r="CDH52" s="9"/>
      <c r="CDI52" s="9"/>
      <c r="CDJ52" s="9"/>
      <c r="CDK52" s="308"/>
      <c r="CDL52" s="7"/>
      <c r="CDM52" s="8"/>
      <c r="CDN52" s="10"/>
      <c r="CDO52" s="9"/>
      <c r="CDP52" s="9"/>
      <c r="CDQ52" s="9"/>
      <c r="CDR52" s="308"/>
      <c r="CDS52" s="7"/>
      <c r="CDT52" s="8"/>
      <c r="CDU52" s="10"/>
      <c r="CDV52" s="9"/>
      <c r="CDW52" s="9"/>
      <c r="CDX52" s="9"/>
      <c r="CDY52" s="308"/>
      <c r="CDZ52" s="7"/>
      <c r="CEA52" s="8"/>
      <c r="CEB52" s="10"/>
      <c r="CEC52" s="9"/>
      <c r="CED52" s="9"/>
      <c r="CEE52" s="9"/>
      <c r="CEF52" s="308"/>
      <c r="CEG52" s="7"/>
      <c r="CEH52" s="8"/>
      <c r="CEI52" s="10"/>
      <c r="CEJ52" s="9"/>
      <c r="CEK52" s="9"/>
      <c r="CEL52" s="9"/>
      <c r="CEM52" s="308"/>
      <c r="CEN52" s="7"/>
      <c r="CEO52" s="8"/>
      <c r="CEP52" s="10"/>
      <c r="CEQ52" s="9"/>
      <c r="CER52" s="9"/>
      <c r="CES52" s="9"/>
      <c r="CET52" s="308"/>
      <c r="CEU52" s="7"/>
      <c r="CEV52" s="8"/>
      <c r="CEW52" s="10"/>
      <c r="CEX52" s="9"/>
      <c r="CEY52" s="9"/>
      <c r="CEZ52" s="9"/>
      <c r="CFA52" s="308"/>
      <c r="CFB52" s="7"/>
      <c r="CFC52" s="8"/>
      <c r="CFD52" s="10"/>
      <c r="CFE52" s="9"/>
      <c r="CFF52" s="9"/>
      <c r="CFG52" s="9"/>
      <c r="CFH52" s="308"/>
      <c r="CFI52" s="7"/>
      <c r="CFJ52" s="8"/>
      <c r="CFK52" s="10"/>
      <c r="CFL52" s="9"/>
      <c r="CFM52" s="9"/>
      <c r="CFN52" s="9"/>
      <c r="CFO52" s="308"/>
      <c r="CFP52" s="7"/>
      <c r="CFQ52" s="8"/>
      <c r="CFR52" s="10"/>
      <c r="CFS52" s="9"/>
      <c r="CFT52" s="9"/>
      <c r="CFU52" s="9"/>
      <c r="CFV52" s="308"/>
      <c r="CFW52" s="7"/>
      <c r="CFX52" s="8"/>
      <c r="CFY52" s="10"/>
      <c r="CFZ52" s="9"/>
      <c r="CGA52" s="9"/>
      <c r="CGB52" s="9"/>
      <c r="CGC52" s="308"/>
      <c r="CGD52" s="7"/>
      <c r="CGE52" s="8"/>
      <c r="CGF52" s="10"/>
      <c r="CGG52" s="9"/>
      <c r="CGH52" s="9"/>
      <c r="CGI52" s="9"/>
      <c r="CGJ52" s="308"/>
      <c r="CGK52" s="7"/>
      <c r="CGL52" s="8"/>
      <c r="CGM52" s="10"/>
      <c r="CGN52" s="9"/>
      <c r="CGO52" s="9"/>
      <c r="CGP52" s="9"/>
      <c r="CGQ52" s="308"/>
      <c r="CGR52" s="7"/>
      <c r="CGS52" s="8"/>
      <c r="CGT52" s="10"/>
      <c r="CGU52" s="9"/>
      <c r="CGV52" s="9"/>
      <c r="CGW52" s="9"/>
      <c r="CGX52" s="308"/>
      <c r="CGY52" s="7"/>
      <c r="CGZ52" s="8"/>
      <c r="CHA52" s="10"/>
      <c r="CHB52" s="9"/>
      <c r="CHC52" s="9"/>
      <c r="CHD52" s="9"/>
      <c r="CHE52" s="308"/>
      <c r="CHF52" s="7"/>
      <c r="CHG52" s="8"/>
      <c r="CHH52" s="10"/>
      <c r="CHI52" s="9"/>
      <c r="CHJ52" s="9"/>
      <c r="CHK52" s="9"/>
      <c r="CHL52" s="308"/>
      <c r="CHM52" s="7"/>
      <c r="CHN52" s="8"/>
      <c r="CHO52" s="10"/>
      <c r="CHP52" s="9"/>
      <c r="CHQ52" s="9"/>
      <c r="CHR52" s="9"/>
      <c r="CHS52" s="308"/>
      <c r="CHT52" s="7"/>
      <c r="CHU52" s="8"/>
      <c r="CHV52" s="10"/>
      <c r="CHW52" s="9"/>
      <c r="CHX52" s="9"/>
      <c r="CHY52" s="9"/>
      <c r="CHZ52" s="308"/>
      <c r="CIA52" s="7"/>
      <c r="CIB52" s="8"/>
      <c r="CIC52" s="10"/>
      <c r="CID52" s="9"/>
      <c r="CIE52" s="9"/>
      <c r="CIF52" s="9"/>
      <c r="CIG52" s="308"/>
      <c r="CIH52" s="7"/>
      <c r="CII52" s="8"/>
      <c r="CIJ52" s="10"/>
      <c r="CIK52" s="9"/>
      <c r="CIL52" s="9"/>
      <c r="CIM52" s="9"/>
      <c r="CIN52" s="308"/>
      <c r="CIO52" s="7"/>
      <c r="CIP52" s="8"/>
      <c r="CIQ52" s="10"/>
      <c r="CIR52" s="9"/>
      <c r="CIS52" s="9"/>
      <c r="CIT52" s="9"/>
      <c r="CIU52" s="308"/>
      <c r="CIV52" s="7"/>
      <c r="CIW52" s="8"/>
      <c r="CIX52" s="10"/>
      <c r="CIY52" s="9"/>
      <c r="CIZ52" s="9"/>
      <c r="CJA52" s="9"/>
      <c r="CJB52" s="308"/>
      <c r="CJC52" s="7"/>
      <c r="CJD52" s="8"/>
      <c r="CJE52" s="10"/>
      <c r="CJF52" s="9"/>
      <c r="CJG52" s="9"/>
      <c r="CJH52" s="9"/>
      <c r="CJI52" s="308"/>
      <c r="CJJ52" s="7"/>
      <c r="CJK52" s="8"/>
      <c r="CJL52" s="10"/>
      <c r="CJM52" s="9"/>
      <c r="CJN52" s="9"/>
      <c r="CJO52" s="9"/>
      <c r="CJP52" s="308"/>
      <c r="CJQ52" s="7"/>
      <c r="CJR52" s="8"/>
      <c r="CJS52" s="10"/>
      <c r="CJT52" s="9"/>
      <c r="CJU52" s="9"/>
      <c r="CJV52" s="9"/>
      <c r="CJW52" s="308"/>
      <c r="CJX52" s="7"/>
      <c r="CJY52" s="8"/>
      <c r="CJZ52" s="10"/>
      <c r="CKA52" s="9"/>
      <c r="CKB52" s="9"/>
      <c r="CKC52" s="9"/>
      <c r="CKD52" s="308"/>
      <c r="CKE52" s="7"/>
      <c r="CKF52" s="8"/>
      <c r="CKG52" s="10"/>
      <c r="CKH52" s="9"/>
      <c r="CKI52" s="9"/>
      <c r="CKJ52" s="9"/>
      <c r="CKK52" s="308"/>
      <c r="CKL52" s="7"/>
      <c r="CKM52" s="8"/>
      <c r="CKN52" s="10"/>
      <c r="CKO52" s="9"/>
      <c r="CKP52" s="9"/>
      <c r="CKQ52" s="9"/>
      <c r="CKR52" s="308"/>
      <c r="CKS52" s="7"/>
      <c r="CKT52" s="8"/>
      <c r="CKU52" s="10"/>
      <c r="CKV52" s="9"/>
      <c r="CKW52" s="9"/>
      <c r="CKX52" s="9"/>
      <c r="CKY52" s="308"/>
      <c r="CKZ52" s="7"/>
      <c r="CLA52" s="8"/>
      <c r="CLB52" s="10"/>
      <c r="CLC52" s="9"/>
      <c r="CLD52" s="9"/>
      <c r="CLE52" s="9"/>
      <c r="CLF52" s="308"/>
      <c r="CLG52" s="7"/>
      <c r="CLH52" s="8"/>
      <c r="CLI52" s="10"/>
      <c r="CLJ52" s="9"/>
      <c r="CLK52" s="9"/>
      <c r="CLL52" s="9"/>
      <c r="CLM52" s="308"/>
      <c r="CLN52" s="7"/>
      <c r="CLO52" s="8"/>
      <c r="CLP52" s="10"/>
      <c r="CLQ52" s="9"/>
      <c r="CLR52" s="9"/>
      <c r="CLS52" s="9"/>
      <c r="CLT52" s="308"/>
      <c r="CLU52" s="7"/>
      <c r="CLV52" s="8"/>
      <c r="CLW52" s="10"/>
      <c r="CLX52" s="9"/>
      <c r="CLY52" s="9"/>
      <c r="CLZ52" s="9"/>
      <c r="CMA52" s="308"/>
      <c r="CMB52" s="7"/>
      <c r="CMC52" s="8"/>
      <c r="CMD52" s="10"/>
      <c r="CME52" s="9"/>
      <c r="CMF52" s="9"/>
      <c r="CMG52" s="9"/>
      <c r="CMH52" s="308"/>
      <c r="CMI52" s="7"/>
      <c r="CMJ52" s="8"/>
      <c r="CMK52" s="10"/>
      <c r="CML52" s="9"/>
      <c r="CMM52" s="9"/>
      <c r="CMN52" s="9"/>
      <c r="CMO52" s="308"/>
      <c r="CMP52" s="7"/>
      <c r="CMQ52" s="8"/>
      <c r="CMR52" s="10"/>
      <c r="CMS52" s="9"/>
      <c r="CMT52" s="9"/>
      <c r="CMU52" s="9"/>
      <c r="CMV52" s="308"/>
      <c r="CMW52" s="7"/>
      <c r="CMX52" s="8"/>
      <c r="CMY52" s="10"/>
      <c r="CMZ52" s="9"/>
      <c r="CNA52" s="9"/>
      <c r="CNB52" s="9"/>
      <c r="CNC52" s="308"/>
      <c r="CND52" s="7"/>
      <c r="CNE52" s="8"/>
      <c r="CNF52" s="10"/>
      <c r="CNG52" s="9"/>
      <c r="CNH52" s="9"/>
      <c r="CNI52" s="9"/>
      <c r="CNJ52" s="308"/>
      <c r="CNK52" s="7"/>
      <c r="CNL52" s="8"/>
      <c r="CNM52" s="10"/>
      <c r="CNN52" s="9"/>
      <c r="CNO52" s="9"/>
      <c r="CNP52" s="9"/>
      <c r="CNQ52" s="308"/>
      <c r="CNR52" s="7"/>
      <c r="CNS52" s="8"/>
      <c r="CNT52" s="10"/>
      <c r="CNU52" s="9"/>
      <c r="CNV52" s="9"/>
      <c r="CNW52" s="9"/>
      <c r="CNX52" s="308"/>
      <c r="CNY52" s="7"/>
      <c r="CNZ52" s="8"/>
      <c r="COA52" s="10"/>
      <c r="COB52" s="9"/>
      <c r="COC52" s="9"/>
      <c r="COD52" s="9"/>
      <c r="COE52" s="308"/>
      <c r="COF52" s="7"/>
      <c r="COG52" s="8"/>
      <c r="COH52" s="10"/>
      <c r="COI52" s="9"/>
      <c r="COJ52" s="9"/>
      <c r="COK52" s="9"/>
      <c r="COL52" s="308"/>
      <c r="COM52" s="7"/>
      <c r="CON52" s="8"/>
      <c r="COO52" s="10"/>
      <c r="COP52" s="9"/>
      <c r="COQ52" s="9"/>
      <c r="COR52" s="9"/>
      <c r="COS52" s="308"/>
      <c r="COT52" s="7"/>
      <c r="COU52" s="8"/>
      <c r="COV52" s="10"/>
      <c r="COW52" s="9"/>
      <c r="COX52" s="9"/>
      <c r="COY52" s="9"/>
      <c r="COZ52" s="308"/>
      <c r="CPA52" s="7"/>
      <c r="CPB52" s="8"/>
      <c r="CPC52" s="10"/>
      <c r="CPD52" s="9"/>
      <c r="CPE52" s="9"/>
      <c r="CPF52" s="9"/>
      <c r="CPG52" s="308"/>
      <c r="CPH52" s="7"/>
      <c r="CPI52" s="8"/>
      <c r="CPJ52" s="10"/>
      <c r="CPK52" s="9"/>
      <c r="CPL52" s="9"/>
      <c r="CPM52" s="9"/>
      <c r="CPN52" s="308"/>
      <c r="CPO52" s="7"/>
      <c r="CPP52" s="8"/>
      <c r="CPQ52" s="10"/>
      <c r="CPR52" s="9"/>
      <c r="CPS52" s="9"/>
      <c r="CPT52" s="9"/>
      <c r="CPU52" s="308"/>
      <c r="CPV52" s="7"/>
      <c r="CPW52" s="8"/>
      <c r="CPX52" s="10"/>
      <c r="CPY52" s="9"/>
      <c r="CPZ52" s="9"/>
      <c r="CQA52" s="9"/>
      <c r="CQB52" s="308"/>
      <c r="CQC52" s="7"/>
      <c r="CQD52" s="8"/>
      <c r="CQE52" s="10"/>
      <c r="CQF52" s="9"/>
      <c r="CQG52" s="9"/>
      <c r="CQH52" s="9"/>
      <c r="CQI52" s="308"/>
      <c r="CQJ52" s="7"/>
      <c r="CQK52" s="8"/>
      <c r="CQL52" s="10"/>
      <c r="CQM52" s="9"/>
      <c r="CQN52" s="9"/>
      <c r="CQO52" s="9"/>
      <c r="CQP52" s="308"/>
      <c r="CQQ52" s="7"/>
      <c r="CQR52" s="8"/>
      <c r="CQS52" s="10"/>
      <c r="CQT52" s="9"/>
      <c r="CQU52" s="9"/>
      <c r="CQV52" s="9"/>
      <c r="CQW52" s="308"/>
      <c r="CQX52" s="7"/>
      <c r="CQY52" s="8"/>
      <c r="CQZ52" s="10"/>
      <c r="CRA52" s="9"/>
      <c r="CRB52" s="9"/>
      <c r="CRC52" s="9"/>
      <c r="CRD52" s="308"/>
      <c r="CRE52" s="7"/>
      <c r="CRF52" s="8"/>
      <c r="CRG52" s="10"/>
      <c r="CRH52" s="9"/>
      <c r="CRI52" s="9"/>
      <c r="CRJ52" s="9"/>
      <c r="CRK52" s="308"/>
      <c r="CRL52" s="7"/>
      <c r="CRM52" s="8"/>
      <c r="CRN52" s="10"/>
      <c r="CRO52" s="9"/>
      <c r="CRP52" s="9"/>
      <c r="CRQ52" s="9"/>
      <c r="CRR52" s="308"/>
      <c r="CRS52" s="7"/>
      <c r="CRT52" s="8"/>
      <c r="CRU52" s="10"/>
      <c r="CRV52" s="9"/>
      <c r="CRW52" s="9"/>
      <c r="CRX52" s="9"/>
      <c r="CRY52" s="308"/>
      <c r="CRZ52" s="7"/>
      <c r="CSA52" s="8"/>
      <c r="CSB52" s="10"/>
      <c r="CSC52" s="9"/>
      <c r="CSD52" s="9"/>
      <c r="CSE52" s="9"/>
      <c r="CSF52" s="308"/>
      <c r="CSG52" s="7"/>
      <c r="CSH52" s="8"/>
      <c r="CSI52" s="10"/>
      <c r="CSJ52" s="9"/>
      <c r="CSK52" s="9"/>
      <c r="CSL52" s="9"/>
      <c r="CSM52" s="308"/>
      <c r="CSN52" s="7"/>
      <c r="CSO52" s="8"/>
      <c r="CSP52" s="10"/>
      <c r="CSQ52" s="9"/>
      <c r="CSR52" s="9"/>
      <c r="CSS52" s="9"/>
      <c r="CST52" s="308"/>
      <c r="CSU52" s="7"/>
      <c r="CSV52" s="8"/>
      <c r="CSW52" s="10"/>
      <c r="CSX52" s="9"/>
      <c r="CSY52" s="9"/>
      <c r="CSZ52" s="9"/>
      <c r="CTA52" s="308"/>
      <c r="CTB52" s="7"/>
      <c r="CTC52" s="8"/>
      <c r="CTD52" s="10"/>
      <c r="CTE52" s="9"/>
      <c r="CTF52" s="9"/>
      <c r="CTG52" s="9"/>
      <c r="CTH52" s="308"/>
      <c r="CTI52" s="7"/>
      <c r="CTJ52" s="8"/>
      <c r="CTK52" s="10"/>
      <c r="CTL52" s="9"/>
      <c r="CTM52" s="9"/>
      <c r="CTN52" s="9"/>
      <c r="CTO52" s="308"/>
      <c r="CTP52" s="7"/>
      <c r="CTQ52" s="8"/>
      <c r="CTR52" s="10"/>
      <c r="CTS52" s="9"/>
      <c r="CTT52" s="9"/>
      <c r="CTU52" s="9"/>
      <c r="CTV52" s="308"/>
      <c r="CTW52" s="7"/>
      <c r="CTX52" s="8"/>
      <c r="CTY52" s="10"/>
      <c r="CTZ52" s="9"/>
      <c r="CUA52" s="9"/>
      <c r="CUB52" s="9"/>
      <c r="CUC52" s="308"/>
      <c r="CUD52" s="7"/>
      <c r="CUE52" s="8"/>
      <c r="CUF52" s="10"/>
      <c r="CUG52" s="9"/>
      <c r="CUH52" s="9"/>
      <c r="CUI52" s="9"/>
      <c r="CUJ52" s="308"/>
      <c r="CUK52" s="7"/>
      <c r="CUL52" s="8"/>
      <c r="CUM52" s="10"/>
      <c r="CUN52" s="9"/>
      <c r="CUO52" s="9"/>
      <c r="CUP52" s="9"/>
      <c r="CUQ52" s="308"/>
      <c r="CUR52" s="7"/>
      <c r="CUS52" s="8"/>
      <c r="CUT52" s="10"/>
      <c r="CUU52" s="9"/>
      <c r="CUV52" s="9"/>
      <c r="CUW52" s="9"/>
      <c r="CUX52" s="308"/>
      <c r="CUY52" s="7"/>
      <c r="CUZ52" s="8"/>
      <c r="CVA52" s="10"/>
      <c r="CVB52" s="9"/>
      <c r="CVC52" s="9"/>
      <c r="CVD52" s="9"/>
      <c r="CVE52" s="308"/>
      <c r="CVF52" s="7"/>
      <c r="CVG52" s="8"/>
      <c r="CVH52" s="10"/>
      <c r="CVI52" s="9"/>
      <c r="CVJ52" s="9"/>
      <c r="CVK52" s="9"/>
      <c r="CVL52" s="308"/>
      <c r="CVM52" s="7"/>
      <c r="CVN52" s="8"/>
      <c r="CVO52" s="10"/>
      <c r="CVP52" s="9"/>
      <c r="CVQ52" s="9"/>
      <c r="CVR52" s="9"/>
      <c r="CVS52" s="308"/>
      <c r="CVT52" s="7"/>
      <c r="CVU52" s="8"/>
      <c r="CVV52" s="10"/>
      <c r="CVW52" s="9"/>
      <c r="CVX52" s="9"/>
      <c r="CVY52" s="9"/>
      <c r="CVZ52" s="308"/>
      <c r="CWA52" s="7"/>
      <c r="CWB52" s="8"/>
      <c r="CWC52" s="10"/>
      <c r="CWD52" s="9"/>
      <c r="CWE52" s="9"/>
      <c r="CWF52" s="9"/>
      <c r="CWG52" s="308"/>
      <c r="CWH52" s="7"/>
      <c r="CWI52" s="8"/>
      <c r="CWJ52" s="10"/>
      <c r="CWK52" s="9"/>
      <c r="CWL52" s="9"/>
      <c r="CWM52" s="9"/>
      <c r="CWN52" s="308"/>
      <c r="CWO52" s="7"/>
      <c r="CWP52" s="8"/>
      <c r="CWQ52" s="10"/>
      <c r="CWR52" s="9"/>
      <c r="CWS52" s="9"/>
      <c r="CWT52" s="9"/>
      <c r="CWU52" s="308"/>
      <c r="CWV52" s="7"/>
      <c r="CWW52" s="8"/>
      <c r="CWX52" s="10"/>
      <c r="CWY52" s="9"/>
      <c r="CWZ52" s="9"/>
      <c r="CXA52" s="9"/>
      <c r="CXB52" s="308"/>
      <c r="CXC52" s="7"/>
      <c r="CXD52" s="8"/>
      <c r="CXE52" s="10"/>
      <c r="CXF52" s="9"/>
      <c r="CXG52" s="9"/>
      <c r="CXH52" s="9"/>
      <c r="CXI52" s="308"/>
      <c r="CXJ52" s="7"/>
      <c r="CXK52" s="8"/>
      <c r="CXL52" s="10"/>
      <c r="CXM52" s="9"/>
      <c r="CXN52" s="9"/>
      <c r="CXO52" s="9"/>
      <c r="CXP52" s="308"/>
      <c r="CXQ52" s="7"/>
      <c r="CXR52" s="8"/>
      <c r="CXS52" s="10"/>
      <c r="CXT52" s="9"/>
      <c r="CXU52" s="9"/>
      <c r="CXV52" s="9"/>
      <c r="CXW52" s="308"/>
      <c r="CXX52" s="7"/>
      <c r="CXY52" s="8"/>
      <c r="CXZ52" s="10"/>
      <c r="CYA52" s="9"/>
      <c r="CYB52" s="9"/>
      <c r="CYC52" s="9"/>
      <c r="CYD52" s="308"/>
      <c r="CYE52" s="7"/>
      <c r="CYF52" s="8"/>
      <c r="CYG52" s="10"/>
      <c r="CYH52" s="9"/>
      <c r="CYI52" s="9"/>
      <c r="CYJ52" s="9"/>
      <c r="CYK52" s="308"/>
      <c r="CYL52" s="7"/>
      <c r="CYM52" s="8"/>
      <c r="CYN52" s="10"/>
      <c r="CYO52" s="9"/>
      <c r="CYP52" s="9"/>
      <c r="CYQ52" s="9"/>
      <c r="CYR52" s="308"/>
      <c r="CYS52" s="7"/>
      <c r="CYT52" s="8"/>
      <c r="CYU52" s="10"/>
      <c r="CYV52" s="9"/>
      <c r="CYW52" s="9"/>
      <c r="CYX52" s="9"/>
      <c r="CYY52" s="308"/>
      <c r="CYZ52" s="7"/>
      <c r="CZA52" s="8"/>
      <c r="CZB52" s="10"/>
      <c r="CZC52" s="9"/>
      <c r="CZD52" s="9"/>
      <c r="CZE52" s="9"/>
      <c r="CZF52" s="308"/>
      <c r="CZG52" s="7"/>
      <c r="CZH52" s="8"/>
      <c r="CZI52" s="10"/>
      <c r="CZJ52" s="9"/>
      <c r="CZK52" s="9"/>
      <c r="CZL52" s="9"/>
      <c r="CZM52" s="308"/>
      <c r="CZN52" s="7"/>
      <c r="CZO52" s="8"/>
      <c r="CZP52" s="10"/>
      <c r="CZQ52" s="9"/>
      <c r="CZR52" s="9"/>
      <c r="CZS52" s="9"/>
      <c r="CZT52" s="308"/>
      <c r="CZU52" s="7"/>
      <c r="CZV52" s="8"/>
      <c r="CZW52" s="10"/>
      <c r="CZX52" s="9"/>
      <c r="CZY52" s="9"/>
      <c r="CZZ52" s="9"/>
      <c r="DAA52" s="308"/>
      <c r="DAB52" s="7"/>
      <c r="DAC52" s="8"/>
      <c r="DAD52" s="10"/>
      <c r="DAE52" s="9"/>
      <c r="DAF52" s="9"/>
      <c r="DAG52" s="9"/>
      <c r="DAH52" s="308"/>
      <c r="DAI52" s="7"/>
      <c r="DAJ52" s="8"/>
      <c r="DAK52" s="10"/>
      <c r="DAL52" s="9"/>
      <c r="DAM52" s="9"/>
      <c r="DAN52" s="9"/>
      <c r="DAO52" s="308"/>
      <c r="DAP52" s="7"/>
      <c r="DAQ52" s="8"/>
      <c r="DAR52" s="10"/>
      <c r="DAS52" s="9"/>
      <c r="DAT52" s="9"/>
      <c r="DAU52" s="9"/>
      <c r="DAV52" s="308"/>
      <c r="DAW52" s="7"/>
      <c r="DAX52" s="8"/>
      <c r="DAY52" s="10"/>
      <c r="DAZ52" s="9"/>
      <c r="DBA52" s="9"/>
      <c r="DBB52" s="9"/>
      <c r="DBC52" s="308"/>
      <c r="DBD52" s="7"/>
      <c r="DBE52" s="8"/>
      <c r="DBF52" s="10"/>
      <c r="DBG52" s="9"/>
      <c r="DBH52" s="9"/>
      <c r="DBI52" s="9"/>
      <c r="DBJ52" s="308"/>
      <c r="DBK52" s="7"/>
      <c r="DBL52" s="8"/>
      <c r="DBM52" s="10"/>
      <c r="DBN52" s="9"/>
      <c r="DBO52" s="9"/>
      <c r="DBP52" s="9"/>
      <c r="DBQ52" s="308"/>
      <c r="DBR52" s="7"/>
      <c r="DBS52" s="8"/>
      <c r="DBT52" s="10"/>
      <c r="DBU52" s="9"/>
      <c r="DBV52" s="9"/>
      <c r="DBW52" s="9"/>
      <c r="DBX52" s="308"/>
      <c r="DBY52" s="7"/>
      <c r="DBZ52" s="8"/>
      <c r="DCA52" s="10"/>
      <c r="DCB52" s="9"/>
      <c r="DCC52" s="9"/>
      <c r="DCD52" s="9"/>
      <c r="DCE52" s="308"/>
      <c r="DCF52" s="7"/>
      <c r="DCG52" s="8"/>
      <c r="DCH52" s="10"/>
      <c r="DCI52" s="9"/>
      <c r="DCJ52" s="9"/>
      <c r="DCK52" s="9"/>
      <c r="DCL52" s="308"/>
      <c r="DCM52" s="7"/>
      <c r="DCN52" s="8"/>
      <c r="DCO52" s="10"/>
      <c r="DCP52" s="9"/>
      <c r="DCQ52" s="9"/>
      <c r="DCR52" s="9"/>
      <c r="DCS52" s="308"/>
      <c r="DCT52" s="7"/>
      <c r="DCU52" s="8"/>
      <c r="DCV52" s="10"/>
      <c r="DCW52" s="9"/>
      <c r="DCX52" s="9"/>
      <c r="DCY52" s="9"/>
      <c r="DCZ52" s="308"/>
      <c r="DDA52" s="7"/>
      <c r="DDB52" s="8"/>
      <c r="DDC52" s="10"/>
      <c r="DDD52" s="9"/>
      <c r="DDE52" s="9"/>
      <c r="DDF52" s="9"/>
      <c r="DDG52" s="308"/>
      <c r="DDH52" s="7"/>
      <c r="DDI52" s="8"/>
      <c r="DDJ52" s="10"/>
      <c r="DDK52" s="9"/>
      <c r="DDL52" s="9"/>
      <c r="DDM52" s="9"/>
      <c r="DDN52" s="308"/>
      <c r="DDO52" s="7"/>
      <c r="DDP52" s="8"/>
      <c r="DDQ52" s="10"/>
      <c r="DDR52" s="9"/>
      <c r="DDS52" s="9"/>
      <c r="DDT52" s="9"/>
      <c r="DDU52" s="308"/>
      <c r="DDV52" s="7"/>
      <c r="DDW52" s="8"/>
      <c r="DDX52" s="10"/>
      <c r="DDY52" s="9"/>
      <c r="DDZ52" s="9"/>
      <c r="DEA52" s="9"/>
      <c r="DEB52" s="308"/>
      <c r="DEC52" s="7"/>
      <c r="DED52" s="8"/>
      <c r="DEE52" s="10"/>
      <c r="DEF52" s="9"/>
      <c r="DEG52" s="9"/>
      <c r="DEH52" s="9"/>
      <c r="DEI52" s="308"/>
      <c r="DEJ52" s="7"/>
      <c r="DEK52" s="8"/>
      <c r="DEL52" s="10"/>
      <c r="DEM52" s="9"/>
      <c r="DEN52" s="9"/>
      <c r="DEO52" s="9"/>
      <c r="DEP52" s="308"/>
      <c r="DEQ52" s="7"/>
      <c r="DER52" s="8"/>
      <c r="DES52" s="10"/>
      <c r="DET52" s="9"/>
      <c r="DEU52" s="9"/>
      <c r="DEV52" s="9"/>
      <c r="DEW52" s="308"/>
      <c r="DEX52" s="7"/>
      <c r="DEY52" s="8"/>
      <c r="DEZ52" s="10"/>
      <c r="DFA52" s="9"/>
      <c r="DFB52" s="9"/>
      <c r="DFC52" s="9"/>
      <c r="DFD52" s="308"/>
      <c r="DFE52" s="7"/>
      <c r="DFF52" s="8"/>
      <c r="DFG52" s="10"/>
      <c r="DFH52" s="9"/>
      <c r="DFI52" s="9"/>
      <c r="DFJ52" s="9"/>
      <c r="DFK52" s="308"/>
      <c r="DFL52" s="7"/>
      <c r="DFM52" s="8"/>
      <c r="DFN52" s="10"/>
      <c r="DFO52" s="9"/>
      <c r="DFP52" s="9"/>
      <c r="DFQ52" s="9"/>
      <c r="DFR52" s="308"/>
      <c r="DFS52" s="7"/>
      <c r="DFT52" s="8"/>
      <c r="DFU52" s="10"/>
      <c r="DFV52" s="9"/>
      <c r="DFW52" s="9"/>
      <c r="DFX52" s="9"/>
      <c r="DFY52" s="308"/>
      <c r="DFZ52" s="7"/>
      <c r="DGA52" s="8"/>
      <c r="DGB52" s="10"/>
      <c r="DGC52" s="9"/>
      <c r="DGD52" s="9"/>
      <c r="DGE52" s="9"/>
      <c r="DGF52" s="308"/>
      <c r="DGG52" s="7"/>
      <c r="DGH52" s="8"/>
      <c r="DGI52" s="10"/>
      <c r="DGJ52" s="9"/>
      <c r="DGK52" s="9"/>
      <c r="DGL52" s="9"/>
      <c r="DGM52" s="308"/>
      <c r="DGN52" s="7"/>
      <c r="DGO52" s="8"/>
      <c r="DGP52" s="10"/>
      <c r="DGQ52" s="9"/>
      <c r="DGR52" s="9"/>
      <c r="DGS52" s="9"/>
      <c r="DGT52" s="308"/>
      <c r="DGU52" s="7"/>
      <c r="DGV52" s="8"/>
      <c r="DGW52" s="10"/>
      <c r="DGX52" s="9"/>
      <c r="DGY52" s="9"/>
      <c r="DGZ52" s="9"/>
      <c r="DHA52" s="308"/>
      <c r="DHB52" s="7"/>
      <c r="DHC52" s="8"/>
      <c r="DHD52" s="10"/>
      <c r="DHE52" s="9"/>
      <c r="DHF52" s="9"/>
      <c r="DHG52" s="9"/>
      <c r="DHH52" s="308"/>
      <c r="DHI52" s="7"/>
      <c r="DHJ52" s="8"/>
      <c r="DHK52" s="10"/>
      <c r="DHL52" s="9"/>
      <c r="DHM52" s="9"/>
      <c r="DHN52" s="9"/>
      <c r="DHO52" s="308"/>
      <c r="DHP52" s="7"/>
      <c r="DHQ52" s="8"/>
      <c r="DHR52" s="10"/>
      <c r="DHS52" s="9"/>
      <c r="DHT52" s="9"/>
      <c r="DHU52" s="9"/>
      <c r="DHV52" s="308"/>
      <c r="DHW52" s="7"/>
      <c r="DHX52" s="8"/>
      <c r="DHY52" s="10"/>
      <c r="DHZ52" s="9"/>
      <c r="DIA52" s="9"/>
      <c r="DIB52" s="9"/>
      <c r="DIC52" s="308"/>
      <c r="DID52" s="7"/>
      <c r="DIE52" s="8"/>
      <c r="DIF52" s="10"/>
      <c r="DIG52" s="9"/>
      <c r="DIH52" s="9"/>
      <c r="DII52" s="9"/>
      <c r="DIJ52" s="308"/>
      <c r="DIK52" s="7"/>
      <c r="DIL52" s="8"/>
      <c r="DIM52" s="10"/>
      <c r="DIN52" s="9"/>
      <c r="DIO52" s="9"/>
      <c r="DIP52" s="9"/>
      <c r="DIQ52" s="308"/>
      <c r="DIR52" s="7"/>
      <c r="DIS52" s="8"/>
      <c r="DIT52" s="10"/>
      <c r="DIU52" s="9"/>
      <c r="DIV52" s="9"/>
      <c r="DIW52" s="9"/>
      <c r="DIX52" s="308"/>
      <c r="DIY52" s="7"/>
      <c r="DIZ52" s="8"/>
      <c r="DJA52" s="10"/>
      <c r="DJB52" s="9"/>
      <c r="DJC52" s="9"/>
      <c r="DJD52" s="9"/>
      <c r="DJE52" s="308"/>
      <c r="DJF52" s="7"/>
      <c r="DJG52" s="8"/>
      <c r="DJH52" s="10"/>
      <c r="DJI52" s="9"/>
      <c r="DJJ52" s="9"/>
      <c r="DJK52" s="9"/>
      <c r="DJL52" s="308"/>
      <c r="DJM52" s="7"/>
      <c r="DJN52" s="8"/>
      <c r="DJO52" s="10"/>
      <c r="DJP52" s="9"/>
      <c r="DJQ52" s="9"/>
      <c r="DJR52" s="9"/>
      <c r="DJS52" s="308"/>
      <c r="DJT52" s="7"/>
      <c r="DJU52" s="8"/>
      <c r="DJV52" s="10"/>
      <c r="DJW52" s="9"/>
      <c r="DJX52" s="9"/>
      <c r="DJY52" s="9"/>
      <c r="DJZ52" s="308"/>
      <c r="DKA52" s="7"/>
      <c r="DKB52" s="8"/>
      <c r="DKC52" s="10"/>
      <c r="DKD52" s="9"/>
      <c r="DKE52" s="9"/>
      <c r="DKF52" s="9"/>
      <c r="DKG52" s="308"/>
      <c r="DKH52" s="7"/>
      <c r="DKI52" s="8"/>
      <c r="DKJ52" s="10"/>
      <c r="DKK52" s="9"/>
      <c r="DKL52" s="9"/>
      <c r="DKM52" s="9"/>
      <c r="DKN52" s="308"/>
      <c r="DKO52" s="7"/>
      <c r="DKP52" s="8"/>
      <c r="DKQ52" s="10"/>
      <c r="DKR52" s="9"/>
      <c r="DKS52" s="9"/>
      <c r="DKT52" s="9"/>
      <c r="DKU52" s="308"/>
      <c r="DKV52" s="7"/>
      <c r="DKW52" s="8"/>
      <c r="DKX52" s="10"/>
      <c r="DKY52" s="9"/>
      <c r="DKZ52" s="9"/>
      <c r="DLA52" s="9"/>
      <c r="DLB52" s="308"/>
      <c r="DLC52" s="7"/>
      <c r="DLD52" s="8"/>
      <c r="DLE52" s="10"/>
      <c r="DLF52" s="9"/>
      <c r="DLG52" s="9"/>
      <c r="DLH52" s="9"/>
      <c r="DLI52" s="308"/>
      <c r="DLJ52" s="7"/>
      <c r="DLK52" s="8"/>
      <c r="DLL52" s="10"/>
      <c r="DLM52" s="9"/>
      <c r="DLN52" s="9"/>
      <c r="DLO52" s="9"/>
      <c r="DLP52" s="308"/>
      <c r="DLQ52" s="7"/>
      <c r="DLR52" s="8"/>
      <c r="DLS52" s="10"/>
      <c r="DLT52" s="9"/>
      <c r="DLU52" s="9"/>
      <c r="DLV52" s="9"/>
      <c r="DLW52" s="308"/>
      <c r="DLX52" s="7"/>
      <c r="DLY52" s="8"/>
      <c r="DLZ52" s="10"/>
      <c r="DMA52" s="9"/>
      <c r="DMB52" s="9"/>
      <c r="DMC52" s="9"/>
      <c r="DMD52" s="308"/>
      <c r="DME52" s="7"/>
      <c r="DMF52" s="8"/>
      <c r="DMG52" s="10"/>
      <c r="DMH52" s="9"/>
      <c r="DMI52" s="9"/>
      <c r="DMJ52" s="9"/>
      <c r="DMK52" s="308"/>
      <c r="DML52" s="7"/>
      <c r="DMM52" s="8"/>
      <c r="DMN52" s="10"/>
      <c r="DMO52" s="9"/>
      <c r="DMP52" s="9"/>
      <c r="DMQ52" s="9"/>
      <c r="DMR52" s="308"/>
      <c r="DMS52" s="7"/>
      <c r="DMT52" s="8"/>
      <c r="DMU52" s="10"/>
      <c r="DMV52" s="9"/>
      <c r="DMW52" s="9"/>
      <c r="DMX52" s="9"/>
      <c r="DMY52" s="308"/>
      <c r="DMZ52" s="7"/>
      <c r="DNA52" s="8"/>
      <c r="DNB52" s="10"/>
      <c r="DNC52" s="9"/>
      <c r="DND52" s="9"/>
      <c r="DNE52" s="9"/>
      <c r="DNF52" s="308"/>
      <c r="DNG52" s="7"/>
      <c r="DNH52" s="8"/>
      <c r="DNI52" s="10"/>
      <c r="DNJ52" s="9"/>
      <c r="DNK52" s="9"/>
      <c r="DNL52" s="9"/>
      <c r="DNM52" s="308"/>
      <c r="DNN52" s="7"/>
      <c r="DNO52" s="8"/>
      <c r="DNP52" s="10"/>
      <c r="DNQ52" s="9"/>
      <c r="DNR52" s="9"/>
      <c r="DNS52" s="9"/>
      <c r="DNT52" s="308"/>
      <c r="DNU52" s="7"/>
      <c r="DNV52" s="8"/>
      <c r="DNW52" s="10"/>
      <c r="DNX52" s="9"/>
      <c r="DNY52" s="9"/>
      <c r="DNZ52" s="9"/>
      <c r="DOA52" s="308"/>
      <c r="DOB52" s="7"/>
      <c r="DOC52" s="8"/>
      <c r="DOD52" s="10"/>
      <c r="DOE52" s="9"/>
      <c r="DOF52" s="9"/>
      <c r="DOG52" s="9"/>
      <c r="DOH52" s="308"/>
      <c r="DOI52" s="7"/>
      <c r="DOJ52" s="8"/>
      <c r="DOK52" s="10"/>
      <c r="DOL52" s="9"/>
      <c r="DOM52" s="9"/>
      <c r="DON52" s="9"/>
      <c r="DOO52" s="308"/>
      <c r="DOP52" s="7"/>
      <c r="DOQ52" s="8"/>
      <c r="DOR52" s="10"/>
      <c r="DOS52" s="9"/>
      <c r="DOT52" s="9"/>
      <c r="DOU52" s="9"/>
      <c r="DOV52" s="308"/>
      <c r="DOW52" s="7"/>
      <c r="DOX52" s="8"/>
      <c r="DOY52" s="10"/>
      <c r="DOZ52" s="9"/>
      <c r="DPA52" s="9"/>
      <c r="DPB52" s="9"/>
      <c r="DPC52" s="308"/>
      <c r="DPD52" s="7"/>
      <c r="DPE52" s="8"/>
      <c r="DPF52" s="10"/>
      <c r="DPG52" s="9"/>
      <c r="DPH52" s="9"/>
      <c r="DPI52" s="9"/>
      <c r="DPJ52" s="308"/>
      <c r="DPK52" s="7"/>
      <c r="DPL52" s="8"/>
      <c r="DPM52" s="10"/>
      <c r="DPN52" s="9"/>
      <c r="DPO52" s="9"/>
      <c r="DPP52" s="9"/>
      <c r="DPQ52" s="308"/>
      <c r="DPR52" s="7"/>
      <c r="DPS52" s="8"/>
      <c r="DPT52" s="10"/>
      <c r="DPU52" s="9"/>
      <c r="DPV52" s="9"/>
      <c r="DPW52" s="9"/>
      <c r="DPX52" s="308"/>
      <c r="DPY52" s="7"/>
      <c r="DPZ52" s="8"/>
      <c r="DQA52" s="10"/>
      <c r="DQB52" s="9"/>
      <c r="DQC52" s="9"/>
      <c r="DQD52" s="9"/>
      <c r="DQE52" s="308"/>
      <c r="DQF52" s="7"/>
      <c r="DQG52" s="8"/>
      <c r="DQH52" s="10"/>
      <c r="DQI52" s="9"/>
      <c r="DQJ52" s="9"/>
      <c r="DQK52" s="9"/>
      <c r="DQL52" s="308"/>
      <c r="DQM52" s="7"/>
      <c r="DQN52" s="8"/>
      <c r="DQO52" s="10"/>
      <c r="DQP52" s="9"/>
      <c r="DQQ52" s="9"/>
      <c r="DQR52" s="9"/>
      <c r="DQS52" s="308"/>
      <c r="DQT52" s="7"/>
      <c r="DQU52" s="8"/>
      <c r="DQV52" s="10"/>
      <c r="DQW52" s="9"/>
      <c r="DQX52" s="9"/>
      <c r="DQY52" s="9"/>
      <c r="DQZ52" s="308"/>
      <c r="DRA52" s="7"/>
      <c r="DRB52" s="8"/>
      <c r="DRC52" s="10"/>
      <c r="DRD52" s="9"/>
      <c r="DRE52" s="9"/>
      <c r="DRF52" s="9"/>
      <c r="DRG52" s="308"/>
      <c r="DRH52" s="7"/>
      <c r="DRI52" s="8"/>
      <c r="DRJ52" s="10"/>
      <c r="DRK52" s="9"/>
      <c r="DRL52" s="9"/>
      <c r="DRM52" s="9"/>
      <c r="DRN52" s="308"/>
      <c r="DRO52" s="7"/>
      <c r="DRP52" s="8"/>
      <c r="DRQ52" s="10"/>
      <c r="DRR52" s="9"/>
      <c r="DRS52" s="9"/>
      <c r="DRT52" s="9"/>
      <c r="DRU52" s="308"/>
      <c r="DRV52" s="7"/>
      <c r="DRW52" s="8"/>
      <c r="DRX52" s="10"/>
      <c r="DRY52" s="9"/>
      <c r="DRZ52" s="9"/>
      <c r="DSA52" s="9"/>
      <c r="DSB52" s="308"/>
      <c r="DSC52" s="7"/>
      <c r="DSD52" s="8"/>
      <c r="DSE52" s="10"/>
      <c r="DSF52" s="9"/>
      <c r="DSG52" s="9"/>
      <c r="DSH52" s="9"/>
      <c r="DSI52" s="308"/>
      <c r="DSJ52" s="7"/>
      <c r="DSK52" s="8"/>
      <c r="DSL52" s="10"/>
      <c r="DSM52" s="9"/>
      <c r="DSN52" s="9"/>
      <c r="DSO52" s="9"/>
      <c r="DSP52" s="308"/>
      <c r="DSQ52" s="7"/>
      <c r="DSR52" s="8"/>
      <c r="DSS52" s="10"/>
      <c r="DST52" s="9"/>
      <c r="DSU52" s="9"/>
      <c r="DSV52" s="9"/>
      <c r="DSW52" s="308"/>
      <c r="DSX52" s="7"/>
      <c r="DSY52" s="8"/>
      <c r="DSZ52" s="10"/>
      <c r="DTA52" s="9"/>
      <c r="DTB52" s="9"/>
      <c r="DTC52" s="9"/>
      <c r="DTD52" s="308"/>
      <c r="DTE52" s="7"/>
      <c r="DTF52" s="8"/>
      <c r="DTG52" s="10"/>
      <c r="DTH52" s="9"/>
      <c r="DTI52" s="9"/>
      <c r="DTJ52" s="9"/>
      <c r="DTK52" s="308"/>
      <c r="DTL52" s="7"/>
      <c r="DTM52" s="8"/>
      <c r="DTN52" s="10"/>
      <c r="DTO52" s="9"/>
      <c r="DTP52" s="9"/>
      <c r="DTQ52" s="9"/>
      <c r="DTR52" s="308"/>
      <c r="DTS52" s="7"/>
      <c r="DTT52" s="8"/>
      <c r="DTU52" s="10"/>
      <c r="DTV52" s="9"/>
      <c r="DTW52" s="9"/>
      <c r="DTX52" s="9"/>
      <c r="DTY52" s="308"/>
      <c r="DTZ52" s="7"/>
      <c r="DUA52" s="8"/>
      <c r="DUB52" s="10"/>
      <c r="DUC52" s="9"/>
      <c r="DUD52" s="9"/>
      <c r="DUE52" s="9"/>
      <c r="DUF52" s="308"/>
      <c r="DUG52" s="7"/>
      <c r="DUH52" s="8"/>
      <c r="DUI52" s="10"/>
      <c r="DUJ52" s="9"/>
      <c r="DUK52" s="9"/>
      <c r="DUL52" s="9"/>
      <c r="DUM52" s="308"/>
      <c r="DUN52" s="7"/>
      <c r="DUO52" s="8"/>
      <c r="DUP52" s="10"/>
      <c r="DUQ52" s="9"/>
      <c r="DUR52" s="9"/>
      <c r="DUS52" s="9"/>
      <c r="DUT52" s="308"/>
      <c r="DUU52" s="7"/>
      <c r="DUV52" s="8"/>
      <c r="DUW52" s="10"/>
      <c r="DUX52" s="9"/>
      <c r="DUY52" s="9"/>
      <c r="DUZ52" s="9"/>
      <c r="DVA52" s="308"/>
      <c r="DVB52" s="7"/>
      <c r="DVC52" s="8"/>
      <c r="DVD52" s="10"/>
      <c r="DVE52" s="9"/>
      <c r="DVF52" s="9"/>
      <c r="DVG52" s="9"/>
      <c r="DVH52" s="308"/>
      <c r="DVI52" s="7"/>
      <c r="DVJ52" s="8"/>
      <c r="DVK52" s="10"/>
      <c r="DVL52" s="9"/>
      <c r="DVM52" s="9"/>
      <c r="DVN52" s="9"/>
      <c r="DVO52" s="308"/>
      <c r="DVP52" s="7"/>
      <c r="DVQ52" s="8"/>
      <c r="DVR52" s="10"/>
      <c r="DVS52" s="9"/>
      <c r="DVT52" s="9"/>
      <c r="DVU52" s="9"/>
      <c r="DVV52" s="308"/>
      <c r="DVW52" s="7"/>
      <c r="DVX52" s="8"/>
      <c r="DVY52" s="10"/>
      <c r="DVZ52" s="9"/>
      <c r="DWA52" s="9"/>
      <c r="DWB52" s="9"/>
      <c r="DWC52" s="308"/>
      <c r="DWD52" s="7"/>
      <c r="DWE52" s="8"/>
      <c r="DWF52" s="10"/>
      <c r="DWG52" s="9"/>
      <c r="DWH52" s="9"/>
      <c r="DWI52" s="9"/>
      <c r="DWJ52" s="308"/>
      <c r="DWK52" s="7"/>
      <c r="DWL52" s="8"/>
      <c r="DWM52" s="10"/>
      <c r="DWN52" s="9"/>
      <c r="DWO52" s="9"/>
      <c r="DWP52" s="9"/>
      <c r="DWQ52" s="308"/>
      <c r="DWR52" s="7"/>
      <c r="DWS52" s="8"/>
      <c r="DWT52" s="10"/>
      <c r="DWU52" s="9"/>
      <c r="DWV52" s="9"/>
      <c r="DWW52" s="9"/>
      <c r="DWX52" s="308"/>
      <c r="DWY52" s="7"/>
      <c r="DWZ52" s="8"/>
      <c r="DXA52" s="10"/>
      <c r="DXB52" s="9"/>
      <c r="DXC52" s="9"/>
      <c r="DXD52" s="9"/>
      <c r="DXE52" s="308"/>
      <c r="DXF52" s="7"/>
      <c r="DXG52" s="8"/>
      <c r="DXH52" s="10"/>
      <c r="DXI52" s="9"/>
      <c r="DXJ52" s="9"/>
      <c r="DXK52" s="9"/>
      <c r="DXL52" s="308"/>
      <c r="DXM52" s="7"/>
      <c r="DXN52" s="8"/>
      <c r="DXO52" s="10"/>
      <c r="DXP52" s="9"/>
      <c r="DXQ52" s="9"/>
      <c r="DXR52" s="9"/>
      <c r="DXS52" s="308"/>
      <c r="DXT52" s="7"/>
      <c r="DXU52" s="8"/>
      <c r="DXV52" s="10"/>
      <c r="DXW52" s="9"/>
      <c r="DXX52" s="9"/>
      <c r="DXY52" s="9"/>
      <c r="DXZ52" s="308"/>
      <c r="DYA52" s="7"/>
      <c r="DYB52" s="8"/>
      <c r="DYC52" s="10"/>
      <c r="DYD52" s="9"/>
      <c r="DYE52" s="9"/>
      <c r="DYF52" s="9"/>
      <c r="DYG52" s="308"/>
      <c r="DYH52" s="7"/>
      <c r="DYI52" s="8"/>
      <c r="DYJ52" s="10"/>
      <c r="DYK52" s="9"/>
      <c r="DYL52" s="9"/>
      <c r="DYM52" s="9"/>
      <c r="DYN52" s="308"/>
      <c r="DYO52" s="7"/>
      <c r="DYP52" s="8"/>
      <c r="DYQ52" s="10"/>
      <c r="DYR52" s="9"/>
      <c r="DYS52" s="9"/>
      <c r="DYT52" s="9"/>
      <c r="DYU52" s="308"/>
      <c r="DYV52" s="7"/>
      <c r="DYW52" s="8"/>
      <c r="DYX52" s="10"/>
      <c r="DYY52" s="9"/>
      <c r="DYZ52" s="9"/>
      <c r="DZA52" s="9"/>
      <c r="DZB52" s="308"/>
      <c r="DZC52" s="7"/>
      <c r="DZD52" s="8"/>
      <c r="DZE52" s="10"/>
      <c r="DZF52" s="9"/>
      <c r="DZG52" s="9"/>
      <c r="DZH52" s="9"/>
      <c r="DZI52" s="308"/>
      <c r="DZJ52" s="7"/>
      <c r="DZK52" s="8"/>
      <c r="DZL52" s="10"/>
      <c r="DZM52" s="9"/>
      <c r="DZN52" s="9"/>
      <c r="DZO52" s="9"/>
      <c r="DZP52" s="308"/>
      <c r="DZQ52" s="7"/>
      <c r="DZR52" s="8"/>
      <c r="DZS52" s="10"/>
      <c r="DZT52" s="9"/>
      <c r="DZU52" s="9"/>
      <c r="DZV52" s="9"/>
      <c r="DZW52" s="308"/>
      <c r="DZX52" s="7"/>
      <c r="DZY52" s="8"/>
      <c r="DZZ52" s="10"/>
      <c r="EAA52" s="9"/>
      <c r="EAB52" s="9"/>
      <c r="EAC52" s="9"/>
      <c r="EAD52" s="308"/>
      <c r="EAE52" s="7"/>
      <c r="EAF52" s="8"/>
      <c r="EAG52" s="10"/>
      <c r="EAH52" s="9"/>
      <c r="EAI52" s="9"/>
      <c r="EAJ52" s="9"/>
      <c r="EAK52" s="308"/>
      <c r="EAL52" s="7"/>
      <c r="EAM52" s="8"/>
      <c r="EAN52" s="10"/>
      <c r="EAO52" s="9"/>
      <c r="EAP52" s="9"/>
      <c r="EAQ52" s="9"/>
      <c r="EAR52" s="308"/>
      <c r="EAS52" s="7"/>
      <c r="EAT52" s="8"/>
      <c r="EAU52" s="10"/>
      <c r="EAV52" s="9"/>
      <c r="EAW52" s="9"/>
      <c r="EAX52" s="9"/>
      <c r="EAY52" s="308"/>
      <c r="EAZ52" s="7"/>
      <c r="EBA52" s="8"/>
      <c r="EBB52" s="10"/>
      <c r="EBC52" s="9"/>
      <c r="EBD52" s="9"/>
      <c r="EBE52" s="9"/>
      <c r="EBF52" s="308"/>
      <c r="EBG52" s="7"/>
      <c r="EBH52" s="8"/>
      <c r="EBI52" s="10"/>
      <c r="EBJ52" s="9"/>
      <c r="EBK52" s="9"/>
      <c r="EBL52" s="9"/>
      <c r="EBM52" s="308"/>
      <c r="EBN52" s="7"/>
      <c r="EBO52" s="8"/>
      <c r="EBP52" s="10"/>
      <c r="EBQ52" s="9"/>
      <c r="EBR52" s="9"/>
      <c r="EBS52" s="9"/>
      <c r="EBT52" s="308"/>
      <c r="EBU52" s="7"/>
      <c r="EBV52" s="8"/>
      <c r="EBW52" s="10"/>
      <c r="EBX52" s="9"/>
      <c r="EBY52" s="9"/>
      <c r="EBZ52" s="9"/>
      <c r="ECA52" s="308"/>
      <c r="ECB52" s="7"/>
      <c r="ECC52" s="8"/>
      <c r="ECD52" s="10"/>
      <c r="ECE52" s="9"/>
      <c r="ECF52" s="9"/>
      <c r="ECG52" s="9"/>
      <c r="ECH52" s="308"/>
      <c r="ECI52" s="7"/>
      <c r="ECJ52" s="8"/>
      <c r="ECK52" s="10"/>
      <c r="ECL52" s="9"/>
      <c r="ECM52" s="9"/>
      <c r="ECN52" s="9"/>
      <c r="ECO52" s="308"/>
      <c r="ECP52" s="7"/>
      <c r="ECQ52" s="8"/>
      <c r="ECR52" s="10"/>
      <c r="ECS52" s="9"/>
      <c r="ECT52" s="9"/>
      <c r="ECU52" s="9"/>
      <c r="ECV52" s="308"/>
      <c r="ECW52" s="7"/>
      <c r="ECX52" s="8"/>
      <c r="ECY52" s="10"/>
      <c r="ECZ52" s="9"/>
      <c r="EDA52" s="9"/>
      <c r="EDB52" s="9"/>
      <c r="EDC52" s="308"/>
      <c r="EDD52" s="7"/>
      <c r="EDE52" s="8"/>
      <c r="EDF52" s="10"/>
      <c r="EDG52" s="9"/>
      <c r="EDH52" s="9"/>
      <c r="EDI52" s="9"/>
      <c r="EDJ52" s="308"/>
      <c r="EDK52" s="7"/>
      <c r="EDL52" s="8"/>
      <c r="EDM52" s="10"/>
      <c r="EDN52" s="9"/>
      <c r="EDO52" s="9"/>
      <c r="EDP52" s="9"/>
      <c r="EDQ52" s="308"/>
      <c r="EDR52" s="7"/>
      <c r="EDS52" s="8"/>
      <c r="EDT52" s="10"/>
      <c r="EDU52" s="9"/>
      <c r="EDV52" s="9"/>
      <c r="EDW52" s="9"/>
      <c r="EDX52" s="308"/>
      <c r="EDY52" s="7"/>
      <c r="EDZ52" s="8"/>
      <c r="EEA52" s="10"/>
      <c r="EEB52" s="9"/>
      <c r="EEC52" s="9"/>
      <c r="EED52" s="9"/>
      <c r="EEE52" s="308"/>
      <c r="EEF52" s="7"/>
      <c r="EEG52" s="8"/>
      <c r="EEH52" s="10"/>
      <c r="EEI52" s="9"/>
      <c r="EEJ52" s="9"/>
      <c r="EEK52" s="9"/>
      <c r="EEL52" s="308"/>
      <c r="EEM52" s="7"/>
      <c r="EEN52" s="8"/>
      <c r="EEO52" s="10"/>
      <c r="EEP52" s="9"/>
      <c r="EEQ52" s="9"/>
      <c r="EER52" s="9"/>
      <c r="EES52" s="308"/>
      <c r="EET52" s="7"/>
      <c r="EEU52" s="8"/>
      <c r="EEV52" s="10"/>
      <c r="EEW52" s="9"/>
      <c r="EEX52" s="9"/>
      <c r="EEY52" s="9"/>
      <c r="EEZ52" s="308"/>
      <c r="EFA52" s="7"/>
      <c r="EFB52" s="8"/>
      <c r="EFC52" s="10"/>
      <c r="EFD52" s="9"/>
      <c r="EFE52" s="9"/>
      <c r="EFF52" s="9"/>
      <c r="EFG52" s="308"/>
      <c r="EFH52" s="7"/>
      <c r="EFI52" s="8"/>
      <c r="EFJ52" s="10"/>
      <c r="EFK52" s="9"/>
      <c r="EFL52" s="9"/>
      <c r="EFM52" s="9"/>
      <c r="EFN52" s="308"/>
      <c r="EFO52" s="7"/>
      <c r="EFP52" s="8"/>
      <c r="EFQ52" s="10"/>
      <c r="EFR52" s="9"/>
      <c r="EFS52" s="9"/>
      <c r="EFT52" s="9"/>
      <c r="EFU52" s="308"/>
      <c r="EFV52" s="7"/>
      <c r="EFW52" s="8"/>
      <c r="EFX52" s="10"/>
      <c r="EFY52" s="9"/>
      <c r="EFZ52" s="9"/>
      <c r="EGA52" s="9"/>
      <c r="EGB52" s="308"/>
      <c r="EGC52" s="7"/>
      <c r="EGD52" s="8"/>
      <c r="EGE52" s="10"/>
      <c r="EGF52" s="9"/>
      <c r="EGG52" s="9"/>
      <c r="EGH52" s="9"/>
      <c r="EGI52" s="308"/>
      <c r="EGJ52" s="7"/>
      <c r="EGK52" s="8"/>
      <c r="EGL52" s="10"/>
      <c r="EGM52" s="9"/>
      <c r="EGN52" s="9"/>
      <c r="EGO52" s="9"/>
      <c r="EGP52" s="308"/>
      <c r="EGQ52" s="7"/>
      <c r="EGR52" s="8"/>
      <c r="EGS52" s="10"/>
      <c r="EGT52" s="9"/>
      <c r="EGU52" s="9"/>
      <c r="EGV52" s="9"/>
      <c r="EGW52" s="308"/>
      <c r="EGX52" s="7"/>
      <c r="EGY52" s="8"/>
      <c r="EGZ52" s="10"/>
      <c r="EHA52" s="9"/>
      <c r="EHB52" s="9"/>
      <c r="EHC52" s="9"/>
      <c r="EHD52" s="308"/>
      <c r="EHE52" s="7"/>
      <c r="EHF52" s="8"/>
      <c r="EHG52" s="10"/>
      <c r="EHH52" s="9"/>
      <c r="EHI52" s="9"/>
      <c r="EHJ52" s="9"/>
      <c r="EHK52" s="308"/>
      <c r="EHL52" s="7"/>
      <c r="EHM52" s="8"/>
      <c r="EHN52" s="10"/>
      <c r="EHO52" s="9"/>
      <c r="EHP52" s="9"/>
      <c r="EHQ52" s="9"/>
      <c r="EHR52" s="308"/>
      <c r="EHS52" s="7"/>
      <c r="EHT52" s="8"/>
      <c r="EHU52" s="10"/>
      <c r="EHV52" s="9"/>
      <c r="EHW52" s="9"/>
      <c r="EHX52" s="9"/>
      <c r="EHY52" s="308"/>
      <c r="EHZ52" s="7"/>
      <c r="EIA52" s="8"/>
      <c r="EIB52" s="10"/>
      <c r="EIC52" s="9"/>
      <c r="EID52" s="9"/>
      <c r="EIE52" s="9"/>
      <c r="EIF52" s="308"/>
      <c r="EIG52" s="7"/>
      <c r="EIH52" s="8"/>
      <c r="EII52" s="10"/>
      <c r="EIJ52" s="9"/>
      <c r="EIK52" s="9"/>
      <c r="EIL52" s="9"/>
      <c r="EIM52" s="308"/>
      <c r="EIN52" s="7"/>
      <c r="EIO52" s="8"/>
      <c r="EIP52" s="10"/>
      <c r="EIQ52" s="9"/>
      <c r="EIR52" s="9"/>
      <c r="EIS52" s="9"/>
      <c r="EIT52" s="308"/>
      <c r="EIU52" s="7"/>
      <c r="EIV52" s="8"/>
      <c r="EIW52" s="10"/>
      <c r="EIX52" s="9"/>
      <c r="EIY52" s="9"/>
      <c r="EIZ52" s="9"/>
      <c r="EJA52" s="308"/>
      <c r="EJB52" s="7"/>
      <c r="EJC52" s="8"/>
      <c r="EJD52" s="10"/>
      <c r="EJE52" s="9"/>
      <c r="EJF52" s="9"/>
      <c r="EJG52" s="9"/>
      <c r="EJH52" s="308"/>
      <c r="EJI52" s="7"/>
      <c r="EJJ52" s="8"/>
      <c r="EJK52" s="10"/>
      <c r="EJL52" s="9"/>
      <c r="EJM52" s="9"/>
      <c r="EJN52" s="9"/>
      <c r="EJO52" s="308"/>
      <c r="EJP52" s="7"/>
      <c r="EJQ52" s="8"/>
      <c r="EJR52" s="10"/>
      <c r="EJS52" s="9"/>
      <c r="EJT52" s="9"/>
      <c r="EJU52" s="9"/>
      <c r="EJV52" s="308"/>
      <c r="EJW52" s="7"/>
      <c r="EJX52" s="8"/>
      <c r="EJY52" s="10"/>
      <c r="EJZ52" s="9"/>
      <c r="EKA52" s="9"/>
      <c r="EKB52" s="9"/>
      <c r="EKC52" s="308"/>
      <c r="EKD52" s="7"/>
      <c r="EKE52" s="8"/>
      <c r="EKF52" s="10"/>
      <c r="EKG52" s="9"/>
      <c r="EKH52" s="9"/>
      <c r="EKI52" s="9"/>
      <c r="EKJ52" s="308"/>
      <c r="EKK52" s="7"/>
      <c r="EKL52" s="8"/>
      <c r="EKM52" s="10"/>
      <c r="EKN52" s="9"/>
      <c r="EKO52" s="9"/>
      <c r="EKP52" s="9"/>
      <c r="EKQ52" s="308"/>
      <c r="EKR52" s="7"/>
      <c r="EKS52" s="8"/>
      <c r="EKT52" s="10"/>
      <c r="EKU52" s="9"/>
      <c r="EKV52" s="9"/>
      <c r="EKW52" s="9"/>
      <c r="EKX52" s="308"/>
      <c r="EKY52" s="7"/>
      <c r="EKZ52" s="8"/>
      <c r="ELA52" s="10"/>
      <c r="ELB52" s="9"/>
      <c r="ELC52" s="9"/>
      <c r="ELD52" s="9"/>
      <c r="ELE52" s="308"/>
      <c r="ELF52" s="7"/>
      <c r="ELG52" s="8"/>
      <c r="ELH52" s="10"/>
      <c r="ELI52" s="9"/>
      <c r="ELJ52" s="9"/>
      <c r="ELK52" s="9"/>
      <c r="ELL52" s="308"/>
      <c r="ELM52" s="7"/>
      <c r="ELN52" s="8"/>
      <c r="ELO52" s="10"/>
      <c r="ELP52" s="9"/>
      <c r="ELQ52" s="9"/>
      <c r="ELR52" s="9"/>
      <c r="ELS52" s="308"/>
      <c r="ELT52" s="7"/>
      <c r="ELU52" s="8"/>
      <c r="ELV52" s="10"/>
      <c r="ELW52" s="9"/>
      <c r="ELX52" s="9"/>
      <c r="ELY52" s="9"/>
      <c r="ELZ52" s="308"/>
      <c r="EMA52" s="7"/>
      <c r="EMB52" s="8"/>
      <c r="EMC52" s="10"/>
      <c r="EMD52" s="9"/>
      <c r="EME52" s="9"/>
      <c r="EMF52" s="9"/>
      <c r="EMG52" s="308"/>
      <c r="EMH52" s="7"/>
      <c r="EMI52" s="8"/>
      <c r="EMJ52" s="10"/>
      <c r="EMK52" s="9"/>
      <c r="EML52" s="9"/>
      <c r="EMM52" s="9"/>
      <c r="EMN52" s="308"/>
      <c r="EMO52" s="7"/>
      <c r="EMP52" s="8"/>
      <c r="EMQ52" s="10"/>
      <c r="EMR52" s="9"/>
      <c r="EMS52" s="9"/>
      <c r="EMT52" s="9"/>
      <c r="EMU52" s="308"/>
      <c r="EMV52" s="7"/>
      <c r="EMW52" s="8"/>
      <c r="EMX52" s="10"/>
      <c r="EMY52" s="9"/>
      <c r="EMZ52" s="9"/>
      <c r="ENA52" s="9"/>
      <c r="ENB52" s="308"/>
      <c r="ENC52" s="7"/>
      <c r="END52" s="8"/>
      <c r="ENE52" s="10"/>
      <c r="ENF52" s="9"/>
      <c r="ENG52" s="9"/>
      <c r="ENH52" s="9"/>
      <c r="ENI52" s="308"/>
      <c r="ENJ52" s="7"/>
      <c r="ENK52" s="8"/>
      <c r="ENL52" s="10"/>
      <c r="ENM52" s="9"/>
      <c r="ENN52" s="9"/>
      <c r="ENO52" s="9"/>
      <c r="ENP52" s="308"/>
      <c r="ENQ52" s="7"/>
      <c r="ENR52" s="8"/>
      <c r="ENS52" s="10"/>
      <c r="ENT52" s="9"/>
      <c r="ENU52" s="9"/>
      <c r="ENV52" s="9"/>
      <c r="ENW52" s="308"/>
      <c r="ENX52" s="7"/>
      <c r="ENY52" s="8"/>
      <c r="ENZ52" s="10"/>
      <c r="EOA52" s="9"/>
      <c r="EOB52" s="9"/>
      <c r="EOC52" s="9"/>
      <c r="EOD52" s="308"/>
      <c r="EOE52" s="7"/>
      <c r="EOF52" s="8"/>
      <c r="EOG52" s="10"/>
      <c r="EOH52" s="9"/>
      <c r="EOI52" s="9"/>
      <c r="EOJ52" s="9"/>
      <c r="EOK52" s="308"/>
      <c r="EOL52" s="7"/>
      <c r="EOM52" s="8"/>
      <c r="EON52" s="10"/>
      <c r="EOO52" s="9"/>
      <c r="EOP52" s="9"/>
      <c r="EOQ52" s="9"/>
      <c r="EOR52" s="308"/>
      <c r="EOS52" s="7"/>
      <c r="EOT52" s="8"/>
      <c r="EOU52" s="10"/>
      <c r="EOV52" s="9"/>
      <c r="EOW52" s="9"/>
      <c r="EOX52" s="9"/>
      <c r="EOY52" s="308"/>
      <c r="EOZ52" s="7"/>
      <c r="EPA52" s="8"/>
      <c r="EPB52" s="10"/>
      <c r="EPC52" s="9"/>
      <c r="EPD52" s="9"/>
      <c r="EPE52" s="9"/>
      <c r="EPF52" s="308"/>
      <c r="EPG52" s="7"/>
      <c r="EPH52" s="8"/>
      <c r="EPI52" s="10"/>
      <c r="EPJ52" s="9"/>
      <c r="EPK52" s="9"/>
      <c r="EPL52" s="9"/>
      <c r="EPM52" s="308"/>
      <c r="EPN52" s="7"/>
      <c r="EPO52" s="8"/>
      <c r="EPP52" s="10"/>
      <c r="EPQ52" s="9"/>
      <c r="EPR52" s="9"/>
      <c r="EPS52" s="9"/>
      <c r="EPT52" s="308"/>
      <c r="EPU52" s="7"/>
      <c r="EPV52" s="8"/>
      <c r="EPW52" s="10"/>
      <c r="EPX52" s="9"/>
      <c r="EPY52" s="9"/>
      <c r="EPZ52" s="9"/>
      <c r="EQA52" s="308"/>
      <c r="EQB52" s="7"/>
      <c r="EQC52" s="8"/>
      <c r="EQD52" s="10"/>
      <c r="EQE52" s="9"/>
      <c r="EQF52" s="9"/>
      <c r="EQG52" s="9"/>
      <c r="EQH52" s="308"/>
      <c r="EQI52" s="7"/>
      <c r="EQJ52" s="8"/>
      <c r="EQK52" s="10"/>
      <c r="EQL52" s="9"/>
      <c r="EQM52" s="9"/>
      <c r="EQN52" s="9"/>
      <c r="EQO52" s="308"/>
      <c r="EQP52" s="7"/>
      <c r="EQQ52" s="8"/>
      <c r="EQR52" s="10"/>
      <c r="EQS52" s="9"/>
      <c r="EQT52" s="9"/>
      <c r="EQU52" s="9"/>
      <c r="EQV52" s="308"/>
      <c r="EQW52" s="7"/>
      <c r="EQX52" s="8"/>
      <c r="EQY52" s="10"/>
      <c r="EQZ52" s="9"/>
      <c r="ERA52" s="9"/>
      <c r="ERB52" s="9"/>
      <c r="ERC52" s="308"/>
      <c r="ERD52" s="7"/>
      <c r="ERE52" s="8"/>
      <c r="ERF52" s="10"/>
      <c r="ERG52" s="9"/>
      <c r="ERH52" s="9"/>
      <c r="ERI52" s="9"/>
      <c r="ERJ52" s="308"/>
      <c r="ERK52" s="7"/>
      <c r="ERL52" s="8"/>
      <c r="ERM52" s="10"/>
      <c r="ERN52" s="9"/>
      <c r="ERO52" s="9"/>
      <c r="ERP52" s="9"/>
      <c r="ERQ52" s="308"/>
      <c r="ERR52" s="7"/>
      <c r="ERS52" s="8"/>
      <c r="ERT52" s="10"/>
      <c r="ERU52" s="9"/>
      <c r="ERV52" s="9"/>
      <c r="ERW52" s="9"/>
      <c r="ERX52" s="308"/>
      <c r="ERY52" s="7"/>
      <c r="ERZ52" s="8"/>
      <c r="ESA52" s="10"/>
      <c r="ESB52" s="9"/>
      <c r="ESC52" s="9"/>
      <c r="ESD52" s="9"/>
      <c r="ESE52" s="308"/>
      <c r="ESF52" s="7"/>
      <c r="ESG52" s="8"/>
      <c r="ESH52" s="10"/>
      <c r="ESI52" s="9"/>
      <c r="ESJ52" s="9"/>
      <c r="ESK52" s="9"/>
      <c r="ESL52" s="308"/>
      <c r="ESM52" s="7"/>
      <c r="ESN52" s="8"/>
      <c r="ESO52" s="10"/>
      <c r="ESP52" s="9"/>
      <c r="ESQ52" s="9"/>
      <c r="ESR52" s="9"/>
      <c r="ESS52" s="308"/>
      <c r="EST52" s="7"/>
      <c r="ESU52" s="8"/>
      <c r="ESV52" s="10"/>
      <c r="ESW52" s="9"/>
      <c r="ESX52" s="9"/>
      <c r="ESY52" s="9"/>
      <c r="ESZ52" s="308"/>
      <c r="ETA52" s="7"/>
      <c r="ETB52" s="8"/>
      <c r="ETC52" s="10"/>
      <c r="ETD52" s="9"/>
      <c r="ETE52" s="9"/>
      <c r="ETF52" s="9"/>
      <c r="ETG52" s="308"/>
      <c r="ETH52" s="7"/>
      <c r="ETI52" s="8"/>
      <c r="ETJ52" s="10"/>
      <c r="ETK52" s="9"/>
      <c r="ETL52" s="9"/>
      <c r="ETM52" s="9"/>
      <c r="ETN52" s="308"/>
      <c r="ETO52" s="7"/>
      <c r="ETP52" s="8"/>
      <c r="ETQ52" s="10"/>
      <c r="ETR52" s="9"/>
      <c r="ETS52" s="9"/>
      <c r="ETT52" s="9"/>
      <c r="ETU52" s="308"/>
      <c r="ETV52" s="7"/>
      <c r="ETW52" s="8"/>
      <c r="ETX52" s="10"/>
      <c r="ETY52" s="9"/>
      <c r="ETZ52" s="9"/>
      <c r="EUA52" s="9"/>
      <c r="EUB52" s="308"/>
      <c r="EUC52" s="7"/>
      <c r="EUD52" s="8"/>
      <c r="EUE52" s="10"/>
      <c r="EUF52" s="9"/>
      <c r="EUG52" s="9"/>
      <c r="EUH52" s="9"/>
      <c r="EUI52" s="308"/>
      <c r="EUJ52" s="7"/>
      <c r="EUK52" s="8"/>
      <c r="EUL52" s="10"/>
      <c r="EUM52" s="9"/>
      <c r="EUN52" s="9"/>
      <c r="EUO52" s="9"/>
      <c r="EUP52" s="308"/>
      <c r="EUQ52" s="7"/>
      <c r="EUR52" s="8"/>
      <c r="EUS52" s="10"/>
      <c r="EUT52" s="9"/>
      <c r="EUU52" s="9"/>
      <c r="EUV52" s="9"/>
      <c r="EUW52" s="308"/>
      <c r="EUX52" s="7"/>
      <c r="EUY52" s="8"/>
      <c r="EUZ52" s="10"/>
      <c r="EVA52" s="9"/>
      <c r="EVB52" s="9"/>
      <c r="EVC52" s="9"/>
      <c r="EVD52" s="308"/>
      <c r="EVE52" s="7"/>
      <c r="EVF52" s="8"/>
      <c r="EVG52" s="10"/>
      <c r="EVH52" s="9"/>
      <c r="EVI52" s="9"/>
      <c r="EVJ52" s="9"/>
      <c r="EVK52" s="308"/>
      <c r="EVL52" s="7"/>
      <c r="EVM52" s="8"/>
      <c r="EVN52" s="10"/>
      <c r="EVO52" s="9"/>
      <c r="EVP52" s="9"/>
      <c r="EVQ52" s="9"/>
      <c r="EVR52" s="308"/>
      <c r="EVS52" s="7"/>
      <c r="EVT52" s="8"/>
      <c r="EVU52" s="10"/>
      <c r="EVV52" s="9"/>
      <c r="EVW52" s="9"/>
      <c r="EVX52" s="9"/>
      <c r="EVY52" s="308"/>
      <c r="EVZ52" s="7"/>
      <c r="EWA52" s="8"/>
      <c r="EWB52" s="10"/>
      <c r="EWC52" s="9"/>
      <c r="EWD52" s="9"/>
      <c r="EWE52" s="9"/>
      <c r="EWF52" s="308"/>
      <c r="EWG52" s="7"/>
      <c r="EWH52" s="8"/>
      <c r="EWI52" s="10"/>
      <c r="EWJ52" s="9"/>
      <c r="EWK52" s="9"/>
      <c r="EWL52" s="9"/>
      <c r="EWM52" s="308"/>
      <c r="EWN52" s="7"/>
      <c r="EWO52" s="8"/>
      <c r="EWP52" s="10"/>
      <c r="EWQ52" s="9"/>
      <c r="EWR52" s="9"/>
      <c r="EWS52" s="9"/>
      <c r="EWT52" s="308"/>
      <c r="EWU52" s="7"/>
      <c r="EWV52" s="8"/>
      <c r="EWW52" s="10"/>
      <c r="EWX52" s="9"/>
      <c r="EWY52" s="9"/>
      <c r="EWZ52" s="9"/>
      <c r="EXA52" s="308"/>
      <c r="EXB52" s="7"/>
      <c r="EXC52" s="8"/>
      <c r="EXD52" s="10"/>
      <c r="EXE52" s="9"/>
      <c r="EXF52" s="9"/>
      <c r="EXG52" s="9"/>
      <c r="EXH52" s="308"/>
      <c r="EXI52" s="7"/>
      <c r="EXJ52" s="8"/>
      <c r="EXK52" s="10"/>
      <c r="EXL52" s="9"/>
      <c r="EXM52" s="9"/>
      <c r="EXN52" s="9"/>
      <c r="EXO52" s="308"/>
      <c r="EXP52" s="7"/>
      <c r="EXQ52" s="8"/>
      <c r="EXR52" s="10"/>
      <c r="EXS52" s="9"/>
      <c r="EXT52" s="9"/>
      <c r="EXU52" s="9"/>
      <c r="EXV52" s="308"/>
      <c r="EXW52" s="7"/>
      <c r="EXX52" s="8"/>
      <c r="EXY52" s="10"/>
      <c r="EXZ52" s="9"/>
      <c r="EYA52" s="9"/>
      <c r="EYB52" s="9"/>
      <c r="EYC52" s="308"/>
      <c r="EYD52" s="7"/>
      <c r="EYE52" s="8"/>
      <c r="EYF52" s="10"/>
      <c r="EYG52" s="9"/>
      <c r="EYH52" s="9"/>
      <c r="EYI52" s="9"/>
      <c r="EYJ52" s="308"/>
      <c r="EYK52" s="7"/>
      <c r="EYL52" s="8"/>
      <c r="EYM52" s="10"/>
      <c r="EYN52" s="9"/>
      <c r="EYO52" s="9"/>
      <c r="EYP52" s="9"/>
      <c r="EYQ52" s="308"/>
      <c r="EYR52" s="7"/>
      <c r="EYS52" s="8"/>
      <c r="EYT52" s="10"/>
      <c r="EYU52" s="9"/>
      <c r="EYV52" s="9"/>
      <c r="EYW52" s="9"/>
      <c r="EYX52" s="308"/>
      <c r="EYY52" s="7"/>
      <c r="EYZ52" s="8"/>
      <c r="EZA52" s="10"/>
      <c r="EZB52" s="9"/>
      <c r="EZC52" s="9"/>
      <c r="EZD52" s="9"/>
      <c r="EZE52" s="308"/>
      <c r="EZF52" s="7"/>
      <c r="EZG52" s="8"/>
      <c r="EZH52" s="10"/>
      <c r="EZI52" s="9"/>
      <c r="EZJ52" s="9"/>
      <c r="EZK52" s="9"/>
      <c r="EZL52" s="308"/>
      <c r="EZM52" s="7"/>
      <c r="EZN52" s="8"/>
      <c r="EZO52" s="10"/>
      <c r="EZP52" s="9"/>
      <c r="EZQ52" s="9"/>
      <c r="EZR52" s="9"/>
      <c r="EZS52" s="308"/>
      <c r="EZT52" s="7"/>
      <c r="EZU52" s="8"/>
      <c r="EZV52" s="10"/>
      <c r="EZW52" s="9"/>
      <c r="EZX52" s="9"/>
      <c r="EZY52" s="9"/>
      <c r="EZZ52" s="308"/>
      <c r="FAA52" s="7"/>
      <c r="FAB52" s="8"/>
      <c r="FAC52" s="10"/>
      <c r="FAD52" s="9"/>
      <c r="FAE52" s="9"/>
      <c r="FAF52" s="9"/>
      <c r="FAG52" s="308"/>
      <c r="FAH52" s="7"/>
      <c r="FAI52" s="8"/>
      <c r="FAJ52" s="10"/>
      <c r="FAK52" s="9"/>
      <c r="FAL52" s="9"/>
      <c r="FAM52" s="9"/>
      <c r="FAN52" s="308"/>
      <c r="FAO52" s="7"/>
      <c r="FAP52" s="8"/>
      <c r="FAQ52" s="10"/>
      <c r="FAR52" s="9"/>
      <c r="FAS52" s="9"/>
      <c r="FAT52" s="9"/>
      <c r="FAU52" s="308"/>
      <c r="FAV52" s="7"/>
      <c r="FAW52" s="8"/>
      <c r="FAX52" s="10"/>
      <c r="FAY52" s="9"/>
      <c r="FAZ52" s="9"/>
      <c r="FBA52" s="9"/>
      <c r="FBB52" s="308"/>
      <c r="FBC52" s="7"/>
      <c r="FBD52" s="8"/>
      <c r="FBE52" s="10"/>
      <c r="FBF52" s="9"/>
      <c r="FBG52" s="9"/>
      <c r="FBH52" s="9"/>
      <c r="FBI52" s="308"/>
      <c r="FBJ52" s="7"/>
      <c r="FBK52" s="8"/>
      <c r="FBL52" s="10"/>
      <c r="FBM52" s="9"/>
      <c r="FBN52" s="9"/>
      <c r="FBO52" s="9"/>
      <c r="FBP52" s="308"/>
      <c r="FBQ52" s="7"/>
      <c r="FBR52" s="8"/>
      <c r="FBS52" s="10"/>
      <c r="FBT52" s="9"/>
      <c r="FBU52" s="9"/>
      <c r="FBV52" s="9"/>
      <c r="FBW52" s="308"/>
      <c r="FBX52" s="7"/>
      <c r="FBY52" s="8"/>
      <c r="FBZ52" s="10"/>
      <c r="FCA52" s="9"/>
      <c r="FCB52" s="9"/>
      <c r="FCC52" s="9"/>
      <c r="FCD52" s="308"/>
      <c r="FCE52" s="7"/>
      <c r="FCF52" s="8"/>
      <c r="FCG52" s="10"/>
      <c r="FCH52" s="9"/>
      <c r="FCI52" s="9"/>
      <c r="FCJ52" s="9"/>
      <c r="FCK52" s="308"/>
      <c r="FCL52" s="7"/>
      <c r="FCM52" s="8"/>
      <c r="FCN52" s="10"/>
      <c r="FCO52" s="9"/>
      <c r="FCP52" s="9"/>
      <c r="FCQ52" s="9"/>
      <c r="FCR52" s="308"/>
      <c r="FCS52" s="7"/>
      <c r="FCT52" s="8"/>
      <c r="FCU52" s="10"/>
      <c r="FCV52" s="9"/>
      <c r="FCW52" s="9"/>
      <c r="FCX52" s="9"/>
      <c r="FCY52" s="308"/>
      <c r="FCZ52" s="7"/>
      <c r="FDA52" s="8"/>
      <c r="FDB52" s="10"/>
      <c r="FDC52" s="9"/>
      <c r="FDD52" s="9"/>
      <c r="FDE52" s="9"/>
      <c r="FDF52" s="308"/>
      <c r="FDG52" s="7"/>
      <c r="FDH52" s="8"/>
      <c r="FDI52" s="10"/>
      <c r="FDJ52" s="9"/>
      <c r="FDK52" s="9"/>
      <c r="FDL52" s="9"/>
      <c r="FDM52" s="308"/>
      <c r="FDN52" s="7"/>
      <c r="FDO52" s="8"/>
      <c r="FDP52" s="10"/>
      <c r="FDQ52" s="9"/>
      <c r="FDR52" s="9"/>
      <c r="FDS52" s="9"/>
      <c r="FDT52" s="308"/>
      <c r="FDU52" s="7"/>
      <c r="FDV52" s="8"/>
      <c r="FDW52" s="10"/>
      <c r="FDX52" s="9"/>
      <c r="FDY52" s="9"/>
      <c r="FDZ52" s="9"/>
      <c r="FEA52" s="308"/>
      <c r="FEB52" s="7"/>
      <c r="FEC52" s="8"/>
      <c r="FED52" s="10"/>
      <c r="FEE52" s="9"/>
      <c r="FEF52" s="9"/>
      <c r="FEG52" s="9"/>
      <c r="FEH52" s="308"/>
      <c r="FEI52" s="7"/>
      <c r="FEJ52" s="8"/>
      <c r="FEK52" s="10"/>
      <c r="FEL52" s="9"/>
      <c r="FEM52" s="9"/>
      <c r="FEN52" s="9"/>
      <c r="FEO52" s="308"/>
      <c r="FEP52" s="7"/>
      <c r="FEQ52" s="8"/>
      <c r="FER52" s="10"/>
      <c r="FES52" s="9"/>
      <c r="FET52" s="9"/>
      <c r="FEU52" s="9"/>
      <c r="FEV52" s="308"/>
      <c r="FEW52" s="7"/>
      <c r="FEX52" s="8"/>
      <c r="FEY52" s="10"/>
      <c r="FEZ52" s="9"/>
      <c r="FFA52" s="9"/>
      <c r="FFB52" s="9"/>
      <c r="FFC52" s="308"/>
      <c r="FFD52" s="7"/>
      <c r="FFE52" s="8"/>
      <c r="FFF52" s="10"/>
      <c r="FFG52" s="9"/>
      <c r="FFH52" s="9"/>
      <c r="FFI52" s="9"/>
      <c r="FFJ52" s="308"/>
      <c r="FFK52" s="7"/>
      <c r="FFL52" s="8"/>
      <c r="FFM52" s="10"/>
      <c r="FFN52" s="9"/>
      <c r="FFO52" s="9"/>
      <c r="FFP52" s="9"/>
      <c r="FFQ52" s="308"/>
      <c r="FFR52" s="7"/>
      <c r="FFS52" s="8"/>
      <c r="FFT52" s="10"/>
      <c r="FFU52" s="9"/>
      <c r="FFV52" s="9"/>
      <c r="FFW52" s="9"/>
      <c r="FFX52" s="308"/>
      <c r="FFY52" s="7"/>
      <c r="FFZ52" s="8"/>
      <c r="FGA52" s="10"/>
      <c r="FGB52" s="9"/>
      <c r="FGC52" s="9"/>
      <c r="FGD52" s="9"/>
      <c r="FGE52" s="308"/>
      <c r="FGF52" s="7"/>
      <c r="FGG52" s="8"/>
      <c r="FGH52" s="10"/>
      <c r="FGI52" s="9"/>
      <c r="FGJ52" s="9"/>
      <c r="FGK52" s="9"/>
      <c r="FGL52" s="308"/>
      <c r="FGM52" s="7"/>
      <c r="FGN52" s="8"/>
      <c r="FGO52" s="10"/>
      <c r="FGP52" s="9"/>
      <c r="FGQ52" s="9"/>
      <c r="FGR52" s="9"/>
      <c r="FGS52" s="308"/>
      <c r="FGT52" s="7"/>
      <c r="FGU52" s="8"/>
      <c r="FGV52" s="10"/>
      <c r="FGW52" s="9"/>
      <c r="FGX52" s="9"/>
      <c r="FGY52" s="9"/>
      <c r="FGZ52" s="308"/>
      <c r="FHA52" s="7"/>
      <c r="FHB52" s="8"/>
      <c r="FHC52" s="10"/>
      <c r="FHD52" s="9"/>
      <c r="FHE52" s="9"/>
      <c r="FHF52" s="9"/>
      <c r="FHG52" s="308"/>
      <c r="FHH52" s="7"/>
      <c r="FHI52" s="8"/>
      <c r="FHJ52" s="10"/>
      <c r="FHK52" s="9"/>
      <c r="FHL52" s="9"/>
      <c r="FHM52" s="9"/>
      <c r="FHN52" s="308"/>
      <c r="FHO52" s="7"/>
      <c r="FHP52" s="8"/>
      <c r="FHQ52" s="10"/>
      <c r="FHR52" s="9"/>
      <c r="FHS52" s="9"/>
      <c r="FHT52" s="9"/>
      <c r="FHU52" s="308"/>
      <c r="FHV52" s="7"/>
      <c r="FHW52" s="8"/>
      <c r="FHX52" s="10"/>
      <c r="FHY52" s="9"/>
      <c r="FHZ52" s="9"/>
      <c r="FIA52" s="9"/>
      <c r="FIB52" s="308"/>
      <c r="FIC52" s="7"/>
      <c r="FID52" s="8"/>
      <c r="FIE52" s="10"/>
      <c r="FIF52" s="9"/>
      <c r="FIG52" s="9"/>
      <c r="FIH52" s="9"/>
      <c r="FII52" s="308"/>
      <c r="FIJ52" s="7"/>
      <c r="FIK52" s="8"/>
      <c r="FIL52" s="10"/>
      <c r="FIM52" s="9"/>
      <c r="FIN52" s="9"/>
      <c r="FIO52" s="9"/>
      <c r="FIP52" s="308"/>
      <c r="FIQ52" s="7"/>
      <c r="FIR52" s="8"/>
      <c r="FIS52" s="10"/>
      <c r="FIT52" s="9"/>
      <c r="FIU52" s="9"/>
      <c r="FIV52" s="9"/>
      <c r="FIW52" s="308"/>
      <c r="FIX52" s="7"/>
      <c r="FIY52" s="8"/>
      <c r="FIZ52" s="10"/>
      <c r="FJA52" s="9"/>
      <c r="FJB52" s="9"/>
      <c r="FJC52" s="9"/>
      <c r="FJD52" s="308"/>
      <c r="FJE52" s="7"/>
      <c r="FJF52" s="8"/>
      <c r="FJG52" s="10"/>
      <c r="FJH52" s="9"/>
      <c r="FJI52" s="9"/>
      <c r="FJJ52" s="9"/>
      <c r="FJK52" s="308"/>
      <c r="FJL52" s="7"/>
      <c r="FJM52" s="8"/>
      <c r="FJN52" s="10"/>
      <c r="FJO52" s="9"/>
      <c r="FJP52" s="9"/>
      <c r="FJQ52" s="9"/>
      <c r="FJR52" s="308"/>
      <c r="FJS52" s="7"/>
      <c r="FJT52" s="8"/>
      <c r="FJU52" s="10"/>
      <c r="FJV52" s="9"/>
      <c r="FJW52" s="9"/>
      <c r="FJX52" s="9"/>
      <c r="FJY52" s="308"/>
      <c r="FJZ52" s="7"/>
      <c r="FKA52" s="8"/>
      <c r="FKB52" s="10"/>
      <c r="FKC52" s="9"/>
      <c r="FKD52" s="9"/>
      <c r="FKE52" s="9"/>
      <c r="FKF52" s="308"/>
      <c r="FKG52" s="7"/>
      <c r="FKH52" s="8"/>
      <c r="FKI52" s="10"/>
      <c r="FKJ52" s="9"/>
      <c r="FKK52" s="9"/>
      <c r="FKL52" s="9"/>
      <c r="FKM52" s="308"/>
      <c r="FKN52" s="7"/>
      <c r="FKO52" s="8"/>
      <c r="FKP52" s="10"/>
      <c r="FKQ52" s="9"/>
      <c r="FKR52" s="9"/>
      <c r="FKS52" s="9"/>
      <c r="FKT52" s="308"/>
      <c r="FKU52" s="7"/>
      <c r="FKV52" s="8"/>
      <c r="FKW52" s="10"/>
      <c r="FKX52" s="9"/>
      <c r="FKY52" s="9"/>
      <c r="FKZ52" s="9"/>
      <c r="FLA52" s="308"/>
      <c r="FLB52" s="7"/>
      <c r="FLC52" s="8"/>
      <c r="FLD52" s="10"/>
      <c r="FLE52" s="9"/>
      <c r="FLF52" s="9"/>
      <c r="FLG52" s="9"/>
      <c r="FLH52" s="308"/>
      <c r="FLI52" s="7"/>
      <c r="FLJ52" s="8"/>
      <c r="FLK52" s="10"/>
      <c r="FLL52" s="9"/>
      <c r="FLM52" s="9"/>
      <c r="FLN52" s="9"/>
      <c r="FLO52" s="308"/>
      <c r="FLP52" s="7"/>
      <c r="FLQ52" s="8"/>
      <c r="FLR52" s="10"/>
      <c r="FLS52" s="9"/>
      <c r="FLT52" s="9"/>
      <c r="FLU52" s="9"/>
      <c r="FLV52" s="308"/>
      <c r="FLW52" s="7"/>
      <c r="FLX52" s="8"/>
      <c r="FLY52" s="10"/>
      <c r="FLZ52" s="9"/>
      <c r="FMA52" s="9"/>
      <c r="FMB52" s="9"/>
      <c r="FMC52" s="308"/>
      <c r="FMD52" s="7"/>
      <c r="FME52" s="8"/>
      <c r="FMF52" s="10"/>
      <c r="FMG52" s="9"/>
      <c r="FMH52" s="9"/>
      <c r="FMI52" s="9"/>
      <c r="FMJ52" s="308"/>
      <c r="FMK52" s="7"/>
      <c r="FML52" s="8"/>
      <c r="FMM52" s="10"/>
      <c r="FMN52" s="9"/>
      <c r="FMO52" s="9"/>
      <c r="FMP52" s="9"/>
      <c r="FMQ52" s="308"/>
      <c r="FMR52" s="7"/>
      <c r="FMS52" s="8"/>
      <c r="FMT52" s="10"/>
      <c r="FMU52" s="9"/>
      <c r="FMV52" s="9"/>
      <c r="FMW52" s="9"/>
      <c r="FMX52" s="308"/>
      <c r="FMY52" s="7"/>
      <c r="FMZ52" s="8"/>
      <c r="FNA52" s="10"/>
      <c r="FNB52" s="9"/>
      <c r="FNC52" s="9"/>
      <c r="FND52" s="9"/>
      <c r="FNE52" s="308"/>
      <c r="FNF52" s="7"/>
      <c r="FNG52" s="8"/>
      <c r="FNH52" s="10"/>
      <c r="FNI52" s="9"/>
      <c r="FNJ52" s="9"/>
      <c r="FNK52" s="9"/>
      <c r="FNL52" s="308"/>
      <c r="FNM52" s="7"/>
      <c r="FNN52" s="8"/>
      <c r="FNO52" s="10"/>
      <c r="FNP52" s="9"/>
      <c r="FNQ52" s="9"/>
      <c r="FNR52" s="9"/>
      <c r="FNS52" s="308"/>
      <c r="FNT52" s="7"/>
      <c r="FNU52" s="8"/>
      <c r="FNV52" s="10"/>
      <c r="FNW52" s="9"/>
      <c r="FNX52" s="9"/>
      <c r="FNY52" s="9"/>
      <c r="FNZ52" s="308"/>
      <c r="FOA52" s="7"/>
      <c r="FOB52" s="8"/>
      <c r="FOC52" s="10"/>
      <c r="FOD52" s="9"/>
      <c r="FOE52" s="9"/>
      <c r="FOF52" s="9"/>
      <c r="FOG52" s="308"/>
      <c r="FOH52" s="7"/>
      <c r="FOI52" s="8"/>
      <c r="FOJ52" s="10"/>
      <c r="FOK52" s="9"/>
      <c r="FOL52" s="9"/>
      <c r="FOM52" s="9"/>
      <c r="FON52" s="308"/>
      <c r="FOO52" s="7"/>
      <c r="FOP52" s="8"/>
      <c r="FOQ52" s="10"/>
      <c r="FOR52" s="9"/>
      <c r="FOS52" s="9"/>
      <c r="FOT52" s="9"/>
      <c r="FOU52" s="308"/>
      <c r="FOV52" s="7"/>
      <c r="FOW52" s="8"/>
      <c r="FOX52" s="10"/>
      <c r="FOY52" s="9"/>
      <c r="FOZ52" s="9"/>
      <c r="FPA52" s="9"/>
      <c r="FPB52" s="308"/>
      <c r="FPC52" s="7"/>
      <c r="FPD52" s="8"/>
      <c r="FPE52" s="10"/>
      <c r="FPF52" s="9"/>
      <c r="FPG52" s="9"/>
      <c r="FPH52" s="9"/>
      <c r="FPI52" s="308"/>
      <c r="FPJ52" s="7"/>
      <c r="FPK52" s="8"/>
      <c r="FPL52" s="10"/>
      <c r="FPM52" s="9"/>
      <c r="FPN52" s="9"/>
      <c r="FPO52" s="9"/>
      <c r="FPP52" s="308"/>
      <c r="FPQ52" s="7"/>
      <c r="FPR52" s="8"/>
      <c r="FPS52" s="10"/>
      <c r="FPT52" s="9"/>
      <c r="FPU52" s="9"/>
      <c r="FPV52" s="9"/>
      <c r="FPW52" s="308"/>
      <c r="FPX52" s="7"/>
      <c r="FPY52" s="8"/>
      <c r="FPZ52" s="10"/>
      <c r="FQA52" s="9"/>
      <c r="FQB52" s="9"/>
      <c r="FQC52" s="9"/>
      <c r="FQD52" s="308"/>
      <c r="FQE52" s="7"/>
      <c r="FQF52" s="8"/>
      <c r="FQG52" s="10"/>
      <c r="FQH52" s="9"/>
      <c r="FQI52" s="9"/>
      <c r="FQJ52" s="9"/>
      <c r="FQK52" s="308"/>
      <c r="FQL52" s="7"/>
      <c r="FQM52" s="8"/>
      <c r="FQN52" s="10"/>
      <c r="FQO52" s="9"/>
      <c r="FQP52" s="9"/>
      <c r="FQQ52" s="9"/>
      <c r="FQR52" s="308"/>
      <c r="FQS52" s="7"/>
      <c r="FQT52" s="8"/>
      <c r="FQU52" s="10"/>
      <c r="FQV52" s="9"/>
      <c r="FQW52" s="9"/>
      <c r="FQX52" s="9"/>
      <c r="FQY52" s="308"/>
      <c r="FQZ52" s="7"/>
      <c r="FRA52" s="8"/>
      <c r="FRB52" s="10"/>
      <c r="FRC52" s="9"/>
      <c r="FRD52" s="9"/>
      <c r="FRE52" s="9"/>
      <c r="FRF52" s="308"/>
      <c r="FRG52" s="7"/>
      <c r="FRH52" s="8"/>
      <c r="FRI52" s="10"/>
      <c r="FRJ52" s="9"/>
      <c r="FRK52" s="9"/>
      <c r="FRL52" s="9"/>
      <c r="FRM52" s="308"/>
      <c r="FRN52" s="7"/>
      <c r="FRO52" s="8"/>
      <c r="FRP52" s="10"/>
      <c r="FRQ52" s="9"/>
      <c r="FRR52" s="9"/>
      <c r="FRS52" s="9"/>
      <c r="FRT52" s="308"/>
      <c r="FRU52" s="7"/>
      <c r="FRV52" s="8"/>
      <c r="FRW52" s="10"/>
      <c r="FRX52" s="9"/>
      <c r="FRY52" s="9"/>
      <c r="FRZ52" s="9"/>
      <c r="FSA52" s="308"/>
      <c r="FSB52" s="7"/>
      <c r="FSC52" s="8"/>
      <c r="FSD52" s="10"/>
      <c r="FSE52" s="9"/>
      <c r="FSF52" s="9"/>
      <c r="FSG52" s="9"/>
      <c r="FSH52" s="308"/>
      <c r="FSI52" s="7"/>
      <c r="FSJ52" s="8"/>
      <c r="FSK52" s="10"/>
      <c r="FSL52" s="9"/>
      <c r="FSM52" s="9"/>
      <c r="FSN52" s="9"/>
      <c r="FSO52" s="308"/>
      <c r="FSP52" s="7"/>
      <c r="FSQ52" s="8"/>
      <c r="FSR52" s="10"/>
      <c r="FSS52" s="9"/>
      <c r="FST52" s="9"/>
      <c r="FSU52" s="9"/>
      <c r="FSV52" s="308"/>
      <c r="FSW52" s="7"/>
      <c r="FSX52" s="8"/>
      <c r="FSY52" s="10"/>
      <c r="FSZ52" s="9"/>
      <c r="FTA52" s="9"/>
      <c r="FTB52" s="9"/>
      <c r="FTC52" s="308"/>
      <c r="FTD52" s="7"/>
      <c r="FTE52" s="8"/>
      <c r="FTF52" s="10"/>
      <c r="FTG52" s="9"/>
      <c r="FTH52" s="9"/>
      <c r="FTI52" s="9"/>
      <c r="FTJ52" s="308"/>
      <c r="FTK52" s="7"/>
      <c r="FTL52" s="8"/>
      <c r="FTM52" s="10"/>
      <c r="FTN52" s="9"/>
      <c r="FTO52" s="9"/>
      <c r="FTP52" s="9"/>
      <c r="FTQ52" s="308"/>
      <c r="FTR52" s="7"/>
      <c r="FTS52" s="8"/>
      <c r="FTT52" s="10"/>
      <c r="FTU52" s="9"/>
      <c r="FTV52" s="9"/>
      <c r="FTW52" s="9"/>
      <c r="FTX52" s="308"/>
      <c r="FTY52" s="7"/>
      <c r="FTZ52" s="8"/>
      <c r="FUA52" s="10"/>
      <c r="FUB52" s="9"/>
      <c r="FUC52" s="9"/>
      <c r="FUD52" s="9"/>
      <c r="FUE52" s="308"/>
      <c r="FUF52" s="7"/>
      <c r="FUG52" s="8"/>
      <c r="FUH52" s="10"/>
      <c r="FUI52" s="9"/>
      <c r="FUJ52" s="9"/>
      <c r="FUK52" s="9"/>
      <c r="FUL52" s="308"/>
      <c r="FUM52" s="7"/>
      <c r="FUN52" s="8"/>
      <c r="FUO52" s="10"/>
      <c r="FUP52" s="9"/>
      <c r="FUQ52" s="9"/>
      <c r="FUR52" s="9"/>
      <c r="FUS52" s="308"/>
      <c r="FUT52" s="7"/>
      <c r="FUU52" s="8"/>
      <c r="FUV52" s="10"/>
      <c r="FUW52" s="9"/>
      <c r="FUX52" s="9"/>
      <c r="FUY52" s="9"/>
      <c r="FUZ52" s="308"/>
      <c r="FVA52" s="7"/>
      <c r="FVB52" s="8"/>
      <c r="FVC52" s="10"/>
      <c r="FVD52" s="9"/>
      <c r="FVE52" s="9"/>
      <c r="FVF52" s="9"/>
      <c r="FVG52" s="308"/>
      <c r="FVH52" s="7"/>
      <c r="FVI52" s="8"/>
      <c r="FVJ52" s="10"/>
      <c r="FVK52" s="9"/>
      <c r="FVL52" s="9"/>
      <c r="FVM52" s="9"/>
      <c r="FVN52" s="308"/>
      <c r="FVO52" s="7"/>
      <c r="FVP52" s="8"/>
      <c r="FVQ52" s="10"/>
      <c r="FVR52" s="9"/>
      <c r="FVS52" s="9"/>
      <c r="FVT52" s="9"/>
      <c r="FVU52" s="308"/>
      <c r="FVV52" s="7"/>
      <c r="FVW52" s="8"/>
      <c r="FVX52" s="10"/>
      <c r="FVY52" s="9"/>
      <c r="FVZ52" s="9"/>
      <c r="FWA52" s="9"/>
      <c r="FWB52" s="308"/>
      <c r="FWC52" s="7"/>
      <c r="FWD52" s="8"/>
      <c r="FWE52" s="10"/>
      <c r="FWF52" s="9"/>
      <c r="FWG52" s="9"/>
      <c r="FWH52" s="9"/>
      <c r="FWI52" s="308"/>
      <c r="FWJ52" s="7"/>
      <c r="FWK52" s="8"/>
      <c r="FWL52" s="10"/>
      <c r="FWM52" s="9"/>
      <c r="FWN52" s="9"/>
      <c r="FWO52" s="9"/>
      <c r="FWP52" s="308"/>
      <c r="FWQ52" s="7"/>
      <c r="FWR52" s="8"/>
      <c r="FWS52" s="10"/>
      <c r="FWT52" s="9"/>
      <c r="FWU52" s="9"/>
      <c r="FWV52" s="9"/>
      <c r="FWW52" s="308"/>
      <c r="FWX52" s="7"/>
      <c r="FWY52" s="8"/>
      <c r="FWZ52" s="10"/>
      <c r="FXA52" s="9"/>
      <c r="FXB52" s="9"/>
      <c r="FXC52" s="9"/>
      <c r="FXD52" s="308"/>
      <c r="FXE52" s="7"/>
      <c r="FXF52" s="8"/>
      <c r="FXG52" s="10"/>
      <c r="FXH52" s="9"/>
      <c r="FXI52" s="9"/>
      <c r="FXJ52" s="9"/>
      <c r="FXK52" s="308"/>
      <c r="FXL52" s="7"/>
      <c r="FXM52" s="8"/>
      <c r="FXN52" s="10"/>
      <c r="FXO52" s="9"/>
      <c r="FXP52" s="9"/>
      <c r="FXQ52" s="9"/>
      <c r="FXR52" s="308"/>
      <c r="FXS52" s="7"/>
      <c r="FXT52" s="8"/>
      <c r="FXU52" s="10"/>
      <c r="FXV52" s="9"/>
      <c r="FXW52" s="9"/>
      <c r="FXX52" s="9"/>
      <c r="FXY52" s="308"/>
      <c r="FXZ52" s="7"/>
      <c r="FYA52" s="8"/>
      <c r="FYB52" s="10"/>
      <c r="FYC52" s="9"/>
      <c r="FYD52" s="9"/>
      <c r="FYE52" s="9"/>
      <c r="FYF52" s="308"/>
      <c r="FYG52" s="7"/>
      <c r="FYH52" s="8"/>
      <c r="FYI52" s="10"/>
      <c r="FYJ52" s="9"/>
      <c r="FYK52" s="9"/>
      <c r="FYL52" s="9"/>
      <c r="FYM52" s="308"/>
      <c r="FYN52" s="7"/>
      <c r="FYO52" s="8"/>
      <c r="FYP52" s="10"/>
      <c r="FYQ52" s="9"/>
      <c r="FYR52" s="9"/>
      <c r="FYS52" s="9"/>
      <c r="FYT52" s="308"/>
      <c r="FYU52" s="7"/>
      <c r="FYV52" s="8"/>
      <c r="FYW52" s="10"/>
      <c r="FYX52" s="9"/>
      <c r="FYY52" s="9"/>
      <c r="FYZ52" s="9"/>
      <c r="FZA52" s="308"/>
      <c r="FZB52" s="7"/>
      <c r="FZC52" s="8"/>
      <c r="FZD52" s="10"/>
      <c r="FZE52" s="9"/>
      <c r="FZF52" s="9"/>
      <c r="FZG52" s="9"/>
      <c r="FZH52" s="308"/>
      <c r="FZI52" s="7"/>
      <c r="FZJ52" s="8"/>
      <c r="FZK52" s="10"/>
      <c r="FZL52" s="9"/>
      <c r="FZM52" s="9"/>
      <c r="FZN52" s="9"/>
      <c r="FZO52" s="308"/>
      <c r="FZP52" s="7"/>
      <c r="FZQ52" s="8"/>
      <c r="FZR52" s="10"/>
      <c r="FZS52" s="9"/>
      <c r="FZT52" s="9"/>
      <c r="FZU52" s="9"/>
      <c r="FZV52" s="308"/>
      <c r="FZW52" s="7"/>
      <c r="FZX52" s="8"/>
      <c r="FZY52" s="10"/>
      <c r="FZZ52" s="9"/>
      <c r="GAA52" s="9"/>
      <c r="GAB52" s="9"/>
      <c r="GAC52" s="308"/>
      <c r="GAD52" s="7"/>
      <c r="GAE52" s="8"/>
      <c r="GAF52" s="10"/>
      <c r="GAG52" s="9"/>
      <c r="GAH52" s="9"/>
      <c r="GAI52" s="9"/>
      <c r="GAJ52" s="308"/>
      <c r="GAK52" s="7"/>
      <c r="GAL52" s="8"/>
      <c r="GAM52" s="10"/>
      <c r="GAN52" s="9"/>
      <c r="GAO52" s="9"/>
      <c r="GAP52" s="9"/>
      <c r="GAQ52" s="308"/>
      <c r="GAR52" s="7"/>
      <c r="GAS52" s="8"/>
      <c r="GAT52" s="10"/>
      <c r="GAU52" s="9"/>
      <c r="GAV52" s="9"/>
      <c r="GAW52" s="9"/>
      <c r="GAX52" s="308"/>
      <c r="GAY52" s="7"/>
      <c r="GAZ52" s="8"/>
      <c r="GBA52" s="10"/>
      <c r="GBB52" s="9"/>
      <c r="GBC52" s="9"/>
      <c r="GBD52" s="9"/>
      <c r="GBE52" s="308"/>
      <c r="GBF52" s="7"/>
      <c r="GBG52" s="8"/>
      <c r="GBH52" s="10"/>
      <c r="GBI52" s="9"/>
      <c r="GBJ52" s="9"/>
      <c r="GBK52" s="9"/>
      <c r="GBL52" s="308"/>
      <c r="GBM52" s="7"/>
      <c r="GBN52" s="8"/>
      <c r="GBO52" s="10"/>
      <c r="GBP52" s="9"/>
      <c r="GBQ52" s="9"/>
      <c r="GBR52" s="9"/>
      <c r="GBS52" s="308"/>
      <c r="GBT52" s="7"/>
      <c r="GBU52" s="8"/>
      <c r="GBV52" s="10"/>
      <c r="GBW52" s="9"/>
      <c r="GBX52" s="9"/>
      <c r="GBY52" s="9"/>
      <c r="GBZ52" s="308"/>
      <c r="GCA52" s="7"/>
      <c r="GCB52" s="8"/>
      <c r="GCC52" s="10"/>
      <c r="GCD52" s="9"/>
      <c r="GCE52" s="9"/>
      <c r="GCF52" s="9"/>
      <c r="GCG52" s="308"/>
      <c r="GCH52" s="7"/>
      <c r="GCI52" s="8"/>
      <c r="GCJ52" s="10"/>
      <c r="GCK52" s="9"/>
      <c r="GCL52" s="9"/>
      <c r="GCM52" s="9"/>
      <c r="GCN52" s="308"/>
      <c r="GCO52" s="7"/>
      <c r="GCP52" s="8"/>
      <c r="GCQ52" s="10"/>
      <c r="GCR52" s="9"/>
      <c r="GCS52" s="9"/>
      <c r="GCT52" s="9"/>
      <c r="GCU52" s="308"/>
      <c r="GCV52" s="7"/>
      <c r="GCW52" s="8"/>
      <c r="GCX52" s="10"/>
      <c r="GCY52" s="9"/>
      <c r="GCZ52" s="9"/>
      <c r="GDA52" s="9"/>
      <c r="GDB52" s="308"/>
      <c r="GDC52" s="7"/>
      <c r="GDD52" s="8"/>
      <c r="GDE52" s="10"/>
      <c r="GDF52" s="9"/>
      <c r="GDG52" s="9"/>
      <c r="GDH52" s="9"/>
      <c r="GDI52" s="308"/>
      <c r="GDJ52" s="7"/>
      <c r="GDK52" s="8"/>
      <c r="GDL52" s="10"/>
      <c r="GDM52" s="9"/>
      <c r="GDN52" s="9"/>
      <c r="GDO52" s="9"/>
      <c r="GDP52" s="308"/>
      <c r="GDQ52" s="7"/>
      <c r="GDR52" s="8"/>
      <c r="GDS52" s="10"/>
      <c r="GDT52" s="9"/>
      <c r="GDU52" s="9"/>
      <c r="GDV52" s="9"/>
      <c r="GDW52" s="308"/>
      <c r="GDX52" s="7"/>
      <c r="GDY52" s="8"/>
      <c r="GDZ52" s="10"/>
      <c r="GEA52" s="9"/>
      <c r="GEB52" s="9"/>
      <c r="GEC52" s="9"/>
      <c r="GED52" s="308"/>
      <c r="GEE52" s="7"/>
      <c r="GEF52" s="8"/>
      <c r="GEG52" s="10"/>
      <c r="GEH52" s="9"/>
      <c r="GEI52" s="9"/>
      <c r="GEJ52" s="9"/>
      <c r="GEK52" s="308"/>
      <c r="GEL52" s="7"/>
      <c r="GEM52" s="8"/>
      <c r="GEN52" s="10"/>
      <c r="GEO52" s="9"/>
      <c r="GEP52" s="9"/>
      <c r="GEQ52" s="9"/>
      <c r="GER52" s="308"/>
      <c r="GES52" s="7"/>
      <c r="GET52" s="8"/>
      <c r="GEU52" s="10"/>
      <c r="GEV52" s="9"/>
      <c r="GEW52" s="9"/>
      <c r="GEX52" s="9"/>
      <c r="GEY52" s="308"/>
      <c r="GEZ52" s="7"/>
      <c r="GFA52" s="8"/>
      <c r="GFB52" s="10"/>
      <c r="GFC52" s="9"/>
      <c r="GFD52" s="9"/>
      <c r="GFE52" s="9"/>
      <c r="GFF52" s="308"/>
      <c r="GFG52" s="7"/>
      <c r="GFH52" s="8"/>
      <c r="GFI52" s="10"/>
      <c r="GFJ52" s="9"/>
      <c r="GFK52" s="9"/>
      <c r="GFL52" s="9"/>
      <c r="GFM52" s="308"/>
      <c r="GFN52" s="7"/>
      <c r="GFO52" s="8"/>
      <c r="GFP52" s="10"/>
      <c r="GFQ52" s="9"/>
      <c r="GFR52" s="9"/>
      <c r="GFS52" s="9"/>
      <c r="GFT52" s="308"/>
      <c r="GFU52" s="7"/>
      <c r="GFV52" s="8"/>
      <c r="GFW52" s="10"/>
      <c r="GFX52" s="9"/>
      <c r="GFY52" s="9"/>
      <c r="GFZ52" s="9"/>
      <c r="GGA52" s="308"/>
      <c r="GGB52" s="7"/>
      <c r="GGC52" s="8"/>
      <c r="GGD52" s="10"/>
      <c r="GGE52" s="9"/>
      <c r="GGF52" s="9"/>
      <c r="GGG52" s="9"/>
      <c r="GGH52" s="308"/>
      <c r="GGI52" s="7"/>
      <c r="GGJ52" s="8"/>
      <c r="GGK52" s="10"/>
      <c r="GGL52" s="9"/>
      <c r="GGM52" s="9"/>
      <c r="GGN52" s="9"/>
      <c r="GGO52" s="308"/>
      <c r="GGP52" s="7"/>
      <c r="GGQ52" s="8"/>
      <c r="GGR52" s="10"/>
      <c r="GGS52" s="9"/>
      <c r="GGT52" s="9"/>
      <c r="GGU52" s="9"/>
      <c r="GGV52" s="308"/>
      <c r="GGW52" s="7"/>
      <c r="GGX52" s="8"/>
      <c r="GGY52" s="10"/>
      <c r="GGZ52" s="9"/>
      <c r="GHA52" s="9"/>
      <c r="GHB52" s="9"/>
      <c r="GHC52" s="308"/>
      <c r="GHD52" s="7"/>
      <c r="GHE52" s="8"/>
      <c r="GHF52" s="10"/>
      <c r="GHG52" s="9"/>
      <c r="GHH52" s="9"/>
      <c r="GHI52" s="9"/>
      <c r="GHJ52" s="308"/>
      <c r="GHK52" s="7"/>
      <c r="GHL52" s="8"/>
      <c r="GHM52" s="10"/>
      <c r="GHN52" s="9"/>
      <c r="GHO52" s="9"/>
      <c r="GHP52" s="9"/>
      <c r="GHQ52" s="308"/>
      <c r="GHR52" s="7"/>
      <c r="GHS52" s="8"/>
      <c r="GHT52" s="10"/>
      <c r="GHU52" s="9"/>
      <c r="GHV52" s="9"/>
      <c r="GHW52" s="9"/>
      <c r="GHX52" s="308"/>
      <c r="GHY52" s="7"/>
      <c r="GHZ52" s="8"/>
      <c r="GIA52" s="10"/>
      <c r="GIB52" s="9"/>
      <c r="GIC52" s="9"/>
      <c r="GID52" s="9"/>
      <c r="GIE52" s="308"/>
      <c r="GIF52" s="7"/>
      <c r="GIG52" s="8"/>
      <c r="GIH52" s="10"/>
      <c r="GII52" s="9"/>
      <c r="GIJ52" s="9"/>
      <c r="GIK52" s="9"/>
      <c r="GIL52" s="308"/>
      <c r="GIM52" s="7"/>
      <c r="GIN52" s="8"/>
      <c r="GIO52" s="10"/>
      <c r="GIP52" s="9"/>
      <c r="GIQ52" s="9"/>
      <c r="GIR52" s="9"/>
      <c r="GIS52" s="308"/>
      <c r="GIT52" s="7"/>
      <c r="GIU52" s="8"/>
      <c r="GIV52" s="10"/>
      <c r="GIW52" s="9"/>
      <c r="GIX52" s="9"/>
      <c r="GIY52" s="9"/>
      <c r="GIZ52" s="308"/>
      <c r="GJA52" s="7"/>
      <c r="GJB52" s="8"/>
      <c r="GJC52" s="10"/>
      <c r="GJD52" s="9"/>
      <c r="GJE52" s="9"/>
      <c r="GJF52" s="9"/>
      <c r="GJG52" s="308"/>
      <c r="GJH52" s="7"/>
      <c r="GJI52" s="8"/>
      <c r="GJJ52" s="10"/>
      <c r="GJK52" s="9"/>
      <c r="GJL52" s="9"/>
      <c r="GJM52" s="9"/>
      <c r="GJN52" s="308"/>
      <c r="GJO52" s="7"/>
      <c r="GJP52" s="8"/>
      <c r="GJQ52" s="10"/>
      <c r="GJR52" s="9"/>
      <c r="GJS52" s="9"/>
      <c r="GJT52" s="9"/>
      <c r="GJU52" s="308"/>
      <c r="GJV52" s="7"/>
      <c r="GJW52" s="8"/>
      <c r="GJX52" s="10"/>
      <c r="GJY52" s="9"/>
      <c r="GJZ52" s="9"/>
      <c r="GKA52" s="9"/>
      <c r="GKB52" s="308"/>
      <c r="GKC52" s="7"/>
      <c r="GKD52" s="8"/>
      <c r="GKE52" s="10"/>
      <c r="GKF52" s="9"/>
      <c r="GKG52" s="9"/>
      <c r="GKH52" s="9"/>
      <c r="GKI52" s="308"/>
      <c r="GKJ52" s="7"/>
      <c r="GKK52" s="8"/>
      <c r="GKL52" s="10"/>
      <c r="GKM52" s="9"/>
      <c r="GKN52" s="9"/>
      <c r="GKO52" s="9"/>
      <c r="GKP52" s="308"/>
      <c r="GKQ52" s="7"/>
      <c r="GKR52" s="8"/>
      <c r="GKS52" s="10"/>
      <c r="GKT52" s="9"/>
      <c r="GKU52" s="9"/>
      <c r="GKV52" s="9"/>
      <c r="GKW52" s="308"/>
      <c r="GKX52" s="7"/>
      <c r="GKY52" s="8"/>
      <c r="GKZ52" s="10"/>
      <c r="GLA52" s="9"/>
      <c r="GLB52" s="9"/>
      <c r="GLC52" s="9"/>
      <c r="GLD52" s="308"/>
      <c r="GLE52" s="7"/>
      <c r="GLF52" s="8"/>
      <c r="GLG52" s="10"/>
      <c r="GLH52" s="9"/>
      <c r="GLI52" s="9"/>
      <c r="GLJ52" s="9"/>
      <c r="GLK52" s="308"/>
      <c r="GLL52" s="7"/>
      <c r="GLM52" s="8"/>
      <c r="GLN52" s="10"/>
      <c r="GLO52" s="9"/>
      <c r="GLP52" s="9"/>
      <c r="GLQ52" s="9"/>
      <c r="GLR52" s="308"/>
      <c r="GLS52" s="7"/>
      <c r="GLT52" s="8"/>
      <c r="GLU52" s="10"/>
      <c r="GLV52" s="9"/>
      <c r="GLW52" s="9"/>
      <c r="GLX52" s="9"/>
      <c r="GLY52" s="308"/>
      <c r="GLZ52" s="7"/>
      <c r="GMA52" s="8"/>
      <c r="GMB52" s="10"/>
      <c r="GMC52" s="9"/>
      <c r="GMD52" s="9"/>
      <c r="GME52" s="9"/>
      <c r="GMF52" s="308"/>
      <c r="GMG52" s="7"/>
      <c r="GMH52" s="8"/>
      <c r="GMI52" s="10"/>
      <c r="GMJ52" s="9"/>
      <c r="GMK52" s="9"/>
      <c r="GML52" s="9"/>
      <c r="GMM52" s="308"/>
      <c r="GMN52" s="7"/>
      <c r="GMO52" s="8"/>
      <c r="GMP52" s="10"/>
      <c r="GMQ52" s="9"/>
      <c r="GMR52" s="9"/>
      <c r="GMS52" s="9"/>
      <c r="GMT52" s="308"/>
      <c r="GMU52" s="7"/>
      <c r="GMV52" s="8"/>
      <c r="GMW52" s="10"/>
      <c r="GMX52" s="9"/>
      <c r="GMY52" s="9"/>
      <c r="GMZ52" s="9"/>
      <c r="GNA52" s="308"/>
      <c r="GNB52" s="7"/>
      <c r="GNC52" s="8"/>
      <c r="GND52" s="10"/>
      <c r="GNE52" s="9"/>
      <c r="GNF52" s="9"/>
      <c r="GNG52" s="9"/>
      <c r="GNH52" s="308"/>
      <c r="GNI52" s="7"/>
      <c r="GNJ52" s="8"/>
      <c r="GNK52" s="10"/>
      <c r="GNL52" s="9"/>
      <c r="GNM52" s="9"/>
      <c r="GNN52" s="9"/>
      <c r="GNO52" s="308"/>
      <c r="GNP52" s="7"/>
      <c r="GNQ52" s="8"/>
      <c r="GNR52" s="10"/>
      <c r="GNS52" s="9"/>
      <c r="GNT52" s="9"/>
      <c r="GNU52" s="9"/>
      <c r="GNV52" s="308"/>
      <c r="GNW52" s="7"/>
      <c r="GNX52" s="8"/>
      <c r="GNY52" s="10"/>
      <c r="GNZ52" s="9"/>
      <c r="GOA52" s="9"/>
      <c r="GOB52" s="9"/>
      <c r="GOC52" s="308"/>
      <c r="GOD52" s="7"/>
      <c r="GOE52" s="8"/>
      <c r="GOF52" s="10"/>
      <c r="GOG52" s="9"/>
      <c r="GOH52" s="9"/>
      <c r="GOI52" s="9"/>
      <c r="GOJ52" s="308"/>
      <c r="GOK52" s="7"/>
      <c r="GOL52" s="8"/>
      <c r="GOM52" s="10"/>
      <c r="GON52" s="9"/>
      <c r="GOO52" s="9"/>
      <c r="GOP52" s="9"/>
      <c r="GOQ52" s="308"/>
      <c r="GOR52" s="7"/>
      <c r="GOS52" s="8"/>
      <c r="GOT52" s="10"/>
      <c r="GOU52" s="9"/>
      <c r="GOV52" s="9"/>
      <c r="GOW52" s="9"/>
      <c r="GOX52" s="308"/>
      <c r="GOY52" s="7"/>
      <c r="GOZ52" s="8"/>
      <c r="GPA52" s="10"/>
      <c r="GPB52" s="9"/>
      <c r="GPC52" s="9"/>
      <c r="GPD52" s="9"/>
      <c r="GPE52" s="308"/>
      <c r="GPF52" s="7"/>
      <c r="GPG52" s="8"/>
      <c r="GPH52" s="10"/>
      <c r="GPI52" s="9"/>
      <c r="GPJ52" s="9"/>
      <c r="GPK52" s="9"/>
      <c r="GPL52" s="308"/>
      <c r="GPM52" s="7"/>
      <c r="GPN52" s="8"/>
      <c r="GPO52" s="10"/>
      <c r="GPP52" s="9"/>
      <c r="GPQ52" s="9"/>
      <c r="GPR52" s="9"/>
      <c r="GPS52" s="308"/>
      <c r="GPT52" s="7"/>
      <c r="GPU52" s="8"/>
      <c r="GPV52" s="10"/>
      <c r="GPW52" s="9"/>
      <c r="GPX52" s="9"/>
      <c r="GPY52" s="9"/>
      <c r="GPZ52" s="308"/>
      <c r="GQA52" s="7"/>
      <c r="GQB52" s="8"/>
      <c r="GQC52" s="10"/>
      <c r="GQD52" s="9"/>
      <c r="GQE52" s="9"/>
      <c r="GQF52" s="9"/>
      <c r="GQG52" s="308"/>
      <c r="GQH52" s="7"/>
      <c r="GQI52" s="8"/>
      <c r="GQJ52" s="10"/>
      <c r="GQK52" s="9"/>
      <c r="GQL52" s="9"/>
      <c r="GQM52" s="9"/>
      <c r="GQN52" s="308"/>
      <c r="GQO52" s="7"/>
      <c r="GQP52" s="8"/>
      <c r="GQQ52" s="10"/>
      <c r="GQR52" s="9"/>
      <c r="GQS52" s="9"/>
      <c r="GQT52" s="9"/>
      <c r="GQU52" s="308"/>
      <c r="GQV52" s="7"/>
      <c r="GQW52" s="8"/>
      <c r="GQX52" s="10"/>
      <c r="GQY52" s="9"/>
      <c r="GQZ52" s="9"/>
      <c r="GRA52" s="9"/>
      <c r="GRB52" s="308"/>
      <c r="GRC52" s="7"/>
      <c r="GRD52" s="8"/>
      <c r="GRE52" s="10"/>
      <c r="GRF52" s="9"/>
      <c r="GRG52" s="9"/>
      <c r="GRH52" s="9"/>
      <c r="GRI52" s="308"/>
      <c r="GRJ52" s="7"/>
      <c r="GRK52" s="8"/>
      <c r="GRL52" s="10"/>
      <c r="GRM52" s="9"/>
      <c r="GRN52" s="9"/>
      <c r="GRO52" s="9"/>
      <c r="GRP52" s="308"/>
      <c r="GRQ52" s="7"/>
      <c r="GRR52" s="8"/>
      <c r="GRS52" s="10"/>
      <c r="GRT52" s="9"/>
      <c r="GRU52" s="9"/>
      <c r="GRV52" s="9"/>
      <c r="GRW52" s="308"/>
      <c r="GRX52" s="7"/>
      <c r="GRY52" s="8"/>
      <c r="GRZ52" s="10"/>
      <c r="GSA52" s="9"/>
      <c r="GSB52" s="9"/>
      <c r="GSC52" s="9"/>
      <c r="GSD52" s="308"/>
      <c r="GSE52" s="7"/>
      <c r="GSF52" s="8"/>
      <c r="GSG52" s="10"/>
      <c r="GSH52" s="9"/>
      <c r="GSI52" s="9"/>
      <c r="GSJ52" s="9"/>
      <c r="GSK52" s="308"/>
      <c r="GSL52" s="7"/>
      <c r="GSM52" s="8"/>
      <c r="GSN52" s="10"/>
      <c r="GSO52" s="9"/>
      <c r="GSP52" s="9"/>
      <c r="GSQ52" s="9"/>
      <c r="GSR52" s="308"/>
      <c r="GSS52" s="7"/>
      <c r="GST52" s="8"/>
      <c r="GSU52" s="10"/>
      <c r="GSV52" s="9"/>
      <c r="GSW52" s="9"/>
      <c r="GSX52" s="9"/>
      <c r="GSY52" s="308"/>
      <c r="GSZ52" s="7"/>
      <c r="GTA52" s="8"/>
      <c r="GTB52" s="10"/>
      <c r="GTC52" s="9"/>
      <c r="GTD52" s="9"/>
      <c r="GTE52" s="9"/>
      <c r="GTF52" s="308"/>
      <c r="GTG52" s="7"/>
      <c r="GTH52" s="8"/>
      <c r="GTI52" s="10"/>
      <c r="GTJ52" s="9"/>
      <c r="GTK52" s="9"/>
      <c r="GTL52" s="9"/>
      <c r="GTM52" s="308"/>
      <c r="GTN52" s="7"/>
      <c r="GTO52" s="8"/>
      <c r="GTP52" s="10"/>
      <c r="GTQ52" s="9"/>
      <c r="GTR52" s="9"/>
      <c r="GTS52" s="9"/>
      <c r="GTT52" s="308"/>
      <c r="GTU52" s="7"/>
      <c r="GTV52" s="8"/>
      <c r="GTW52" s="10"/>
      <c r="GTX52" s="9"/>
      <c r="GTY52" s="9"/>
      <c r="GTZ52" s="9"/>
      <c r="GUA52" s="308"/>
      <c r="GUB52" s="7"/>
      <c r="GUC52" s="8"/>
      <c r="GUD52" s="10"/>
      <c r="GUE52" s="9"/>
      <c r="GUF52" s="9"/>
      <c r="GUG52" s="9"/>
      <c r="GUH52" s="308"/>
      <c r="GUI52" s="7"/>
      <c r="GUJ52" s="8"/>
      <c r="GUK52" s="10"/>
      <c r="GUL52" s="9"/>
      <c r="GUM52" s="9"/>
      <c r="GUN52" s="9"/>
      <c r="GUO52" s="308"/>
      <c r="GUP52" s="7"/>
      <c r="GUQ52" s="8"/>
      <c r="GUR52" s="10"/>
      <c r="GUS52" s="9"/>
      <c r="GUT52" s="9"/>
      <c r="GUU52" s="9"/>
      <c r="GUV52" s="308"/>
      <c r="GUW52" s="7"/>
      <c r="GUX52" s="8"/>
      <c r="GUY52" s="10"/>
      <c r="GUZ52" s="9"/>
      <c r="GVA52" s="9"/>
      <c r="GVB52" s="9"/>
      <c r="GVC52" s="308"/>
      <c r="GVD52" s="7"/>
      <c r="GVE52" s="8"/>
      <c r="GVF52" s="10"/>
      <c r="GVG52" s="9"/>
      <c r="GVH52" s="9"/>
      <c r="GVI52" s="9"/>
      <c r="GVJ52" s="308"/>
      <c r="GVK52" s="7"/>
      <c r="GVL52" s="8"/>
      <c r="GVM52" s="10"/>
      <c r="GVN52" s="9"/>
      <c r="GVO52" s="9"/>
      <c r="GVP52" s="9"/>
      <c r="GVQ52" s="308"/>
      <c r="GVR52" s="7"/>
      <c r="GVS52" s="8"/>
      <c r="GVT52" s="10"/>
      <c r="GVU52" s="9"/>
      <c r="GVV52" s="9"/>
      <c r="GVW52" s="9"/>
      <c r="GVX52" s="308"/>
      <c r="GVY52" s="7"/>
      <c r="GVZ52" s="8"/>
      <c r="GWA52" s="10"/>
      <c r="GWB52" s="9"/>
      <c r="GWC52" s="9"/>
      <c r="GWD52" s="9"/>
      <c r="GWE52" s="308"/>
      <c r="GWF52" s="7"/>
      <c r="GWG52" s="8"/>
      <c r="GWH52" s="10"/>
      <c r="GWI52" s="9"/>
      <c r="GWJ52" s="9"/>
      <c r="GWK52" s="9"/>
      <c r="GWL52" s="308"/>
      <c r="GWM52" s="7"/>
      <c r="GWN52" s="8"/>
      <c r="GWO52" s="10"/>
      <c r="GWP52" s="9"/>
      <c r="GWQ52" s="9"/>
      <c r="GWR52" s="9"/>
      <c r="GWS52" s="308"/>
      <c r="GWT52" s="7"/>
      <c r="GWU52" s="8"/>
      <c r="GWV52" s="10"/>
      <c r="GWW52" s="9"/>
      <c r="GWX52" s="9"/>
      <c r="GWY52" s="9"/>
      <c r="GWZ52" s="308"/>
      <c r="GXA52" s="7"/>
      <c r="GXB52" s="8"/>
      <c r="GXC52" s="10"/>
      <c r="GXD52" s="9"/>
      <c r="GXE52" s="9"/>
      <c r="GXF52" s="9"/>
      <c r="GXG52" s="308"/>
      <c r="GXH52" s="7"/>
      <c r="GXI52" s="8"/>
      <c r="GXJ52" s="10"/>
      <c r="GXK52" s="9"/>
      <c r="GXL52" s="9"/>
      <c r="GXM52" s="9"/>
      <c r="GXN52" s="308"/>
      <c r="GXO52" s="7"/>
      <c r="GXP52" s="8"/>
      <c r="GXQ52" s="10"/>
      <c r="GXR52" s="9"/>
      <c r="GXS52" s="9"/>
      <c r="GXT52" s="9"/>
      <c r="GXU52" s="308"/>
      <c r="GXV52" s="7"/>
      <c r="GXW52" s="8"/>
      <c r="GXX52" s="10"/>
      <c r="GXY52" s="9"/>
      <c r="GXZ52" s="9"/>
      <c r="GYA52" s="9"/>
      <c r="GYB52" s="308"/>
      <c r="GYC52" s="7"/>
      <c r="GYD52" s="8"/>
      <c r="GYE52" s="10"/>
      <c r="GYF52" s="9"/>
      <c r="GYG52" s="9"/>
      <c r="GYH52" s="9"/>
      <c r="GYI52" s="308"/>
      <c r="GYJ52" s="7"/>
      <c r="GYK52" s="8"/>
      <c r="GYL52" s="10"/>
      <c r="GYM52" s="9"/>
      <c r="GYN52" s="9"/>
      <c r="GYO52" s="9"/>
      <c r="GYP52" s="308"/>
      <c r="GYQ52" s="7"/>
      <c r="GYR52" s="8"/>
      <c r="GYS52" s="10"/>
      <c r="GYT52" s="9"/>
      <c r="GYU52" s="9"/>
      <c r="GYV52" s="9"/>
      <c r="GYW52" s="308"/>
      <c r="GYX52" s="7"/>
      <c r="GYY52" s="8"/>
      <c r="GYZ52" s="10"/>
      <c r="GZA52" s="9"/>
      <c r="GZB52" s="9"/>
      <c r="GZC52" s="9"/>
      <c r="GZD52" s="308"/>
      <c r="GZE52" s="7"/>
      <c r="GZF52" s="8"/>
      <c r="GZG52" s="10"/>
      <c r="GZH52" s="9"/>
      <c r="GZI52" s="9"/>
      <c r="GZJ52" s="9"/>
      <c r="GZK52" s="308"/>
      <c r="GZL52" s="7"/>
      <c r="GZM52" s="8"/>
      <c r="GZN52" s="10"/>
      <c r="GZO52" s="9"/>
      <c r="GZP52" s="9"/>
      <c r="GZQ52" s="9"/>
      <c r="GZR52" s="308"/>
      <c r="GZS52" s="7"/>
      <c r="GZT52" s="8"/>
      <c r="GZU52" s="10"/>
      <c r="GZV52" s="9"/>
      <c r="GZW52" s="9"/>
      <c r="GZX52" s="9"/>
      <c r="GZY52" s="308"/>
      <c r="GZZ52" s="7"/>
      <c r="HAA52" s="8"/>
      <c r="HAB52" s="10"/>
      <c r="HAC52" s="9"/>
      <c r="HAD52" s="9"/>
      <c r="HAE52" s="9"/>
      <c r="HAF52" s="308"/>
      <c r="HAG52" s="7"/>
      <c r="HAH52" s="8"/>
      <c r="HAI52" s="10"/>
      <c r="HAJ52" s="9"/>
      <c r="HAK52" s="9"/>
      <c r="HAL52" s="9"/>
      <c r="HAM52" s="308"/>
      <c r="HAN52" s="7"/>
      <c r="HAO52" s="8"/>
      <c r="HAP52" s="10"/>
      <c r="HAQ52" s="9"/>
      <c r="HAR52" s="9"/>
      <c r="HAS52" s="9"/>
      <c r="HAT52" s="308"/>
      <c r="HAU52" s="7"/>
      <c r="HAV52" s="8"/>
      <c r="HAW52" s="10"/>
      <c r="HAX52" s="9"/>
      <c r="HAY52" s="9"/>
      <c r="HAZ52" s="9"/>
      <c r="HBA52" s="308"/>
      <c r="HBB52" s="7"/>
      <c r="HBC52" s="8"/>
      <c r="HBD52" s="10"/>
      <c r="HBE52" s="9"/>
      <c r="HBF52" s="9"/>
      <c r="HBG52" s="9"/>
      <c r="HBH52" s="308"/>
      <c r="HBI52" s="7"/>
      <c r="HBJ52" s="8"/>
      <c r="HBK52" s="10"/>
      <c r="HBL52" s="9"/>
      <c r="HBM52" s="9"/>
      <c r="HBN52" s="9"/>
      <c r="HBO52" s="308"/>
      <c r="HBP52" s="7"/>
      <c r="HBQ52" s="8"/>
      <c r="HBR52" s="10"/>
      <c r="HBS52" s="9"/>
      <c r="HBT52" s="9"/>
      <c r="HBU52" s="9"/>
      <c r="HBV52" s="308"/>
      <c r="HBW52" s="7"/>
      <c r="HBX52" s="8"/>
      <c r="HBY52" s="10"/>
      <c r="HBZ52" s="9"/>
      <c r="HCA52" s="9"/>
      <c r="HCB52" s="9"/>
      <c r="HCC52" s="308"/>
      <c r="HCD52" s="7"/>
      <c r="HCE52" s="8"/>
      <c r="HCF52" s="10"/>
      <c r="HCG52" s="9"/>
      <c r="HCH52" s="9"/>
      <c r="HCI52" s="9"/>
      <c r="HCJ52" s="308"/>
      <c r="HCK52" s="7"/>
      <c r="HCL52" s="8"/>
      <c r="HCM52" s="10"/>
      <c r="HCN52" s="9"/>
      <c r="HCO52" s="9"/>
      <c r="HCP52" s="9"/>
      <c r="HCQ52" s="308"/>
      <c r="HCR52" s="7"/>
      <c r="HCS52" s="8"/>
      <c r="HCT52" s="10"/>
      <c r="HCU52" s="9"/>
      <c r="HCV52" s="9"/>
      <c r="HCW52" s="9"/>
      <c r="HCX52" s="308"/>
      <c r="HCY52" s="7"/>
      <c r="HCZ52" s="8"/>
      <c r="HDA52" s="10"/>
      <c r="HDB52" s="9"/>
      <c r="HDC52" s="9"/>
      <c r="HDD52" s="9"/>
      <c r="HDE52" s="308"/>
      <c r="HDF52" s="7"/>
      <c r="HDG52" s="8"/>
      <c r="HDH52" s="10"/>
      <c r="HDI52" s="9"/>
      <c r="HDJ52" s="9"/>
      <c r="HDK52" s="9"/>
      <c r="HDL52" s="308"/>
      <c r="HDM52" s="7"/>
      <c r="HDN52" s="8"/>
      <c r="HDO52" s="10"/>
      <c r="HDP52" s="9"/>
      <c r="HDQ52" s="9"/>
      <c r="HDR52" s="9"/>
      <c r="HDS52" s="308"/>
      <c r="HDT52" s="7"/>
      <c r="HDU52" s="8"/>
      <c r="HDV52" s="10"/>
      <c r="HDW52" s="9"/>
      <c r="HDX52" s="9"/>
      <c r="HDY52" s="9"/>
      <c r="HDZ52" s="308"/>
      <c r="HEA52" s="7"/>
      <c r="HEB52" s="8"/>
      <c r="HEC52" s="10"/>
      <c r="HED52" s="9"/>
      <c r="HEE52" s="9"/>
      <c r="HEF52" s="9"/>
      <c r="HEG52" s="308"/>
      <c r="HEH52" s="7"/>
      <c r="HEI52" s="8"/>
      <c r="HEJ52" s="10"/>
      <c r="HEK52" s="9"/>
      <c r="HEL52" s="9"/>
      <c r="HEM52" s="9"/>
      <c r="HEN52" s="308"/>
      <c r="HEO52" s="7"/>
      <c r="HEP52" s="8"/>
      <c r="HEQ52" s="10"/>
      <c r="HER52" s="9"/>
      <c r="HES52" s="9"/>
      <c r="HET52" s="9"/>
      <c r="HEU52" s="308"/>
      <c r="HEV52" s="7"/>
      <c r="HEW52" s="8"/>
      <c r="HEX52" s="10"/>
      <c r="HEY52" s="9"/>
      <c r="HEZ52" s="9"/>
      <c r="HFA52" s="9"/>
      <c r="HFB52" s="308"/>
      <c r="HFC52" s="7"/>
      <c r="HFD52" s="8"/>
      <c r="HFE52" s="10"/>
      <c r="HFF52" s="9"/>
      <c r="HFG52" s="9"/>
      <c r="HFH52" s="9"/>
      <c r="HFI52" s="308"/>
      <c r="HFJ52" s="7"/>
      <c r="HFK52" s="8"/>
      <c r="HFL52" s="10"/>
      <c r="HFM52" s="9"/>
      <c r="HFN52" s="9"/>
      <c r="HFO52" s="9"/>
      <c r="HFP52" s="308"/>
      <c r="HFQ52" s="7"/>
      <c r="HFR52" s="8"/>
      <c r="HFS52" s="10"/>
      <c r="HFT52" s="9"/>
      <c r="HFU52" s="9"/>
      <c r="HFV52" s="9"/>
      <c r="HFW52" s="308"/>
      <c r="HFX52" s="7"/>
      <c r="HFY52" s="8"/>
      <c r="HFZ52" s="10"/>
      <c r="HGA52" s="9"/>
      <c r="HGB52" s="9"/>
      <c r="HGC52" s="9"/>
      <c r="HGD52" s="308"/>
      <c r="HGE52" s="7"/>
      <c r="HGF52" s="8"/>
      <c r="HGG52" s="10"/>
      <c r="HGH52" s="9"/>
      <c r="HGI52" s="9"/>
      <c r="HGJ52" s="9"/>
      <c r="HGK52" s="308"/>
      <c r="HGL52" s="7"/>
      <c r="HGM52" s="8"/>
      <c r="HGN52" s="10"/>
      <c r="HGO52" s="9"/>
      <c r="HGP52" s="9"/>
      <c r="HGQ52" s="9"/>
      <c r="HGR52" s="308"/>
      <c r="HGS52" s="7"/>
      <c r="HGT52" s="8"/>
      <c r="HGU52" s="10"/>
      <c r="HGV52" s="9"/>
      <c r="HGW52" s="9"/>
      <c r="HGX52" s="9"/>
      <c r="HGY52" s="308"/>
      <c r="HGZ52" s="7"/>
      <c r="HHA52" s="8"/>
      <c r="HHB52" s="10"/>
      <c r="HHC52" s="9"/>
      <c r="HHD52" s="9"/>
      <c r="HHE52" s="9"/>
      <c r="HHF52" s="308"/>
      <c r="HHG52" s="7"/>
      <c r="HHH52" s="8"/>
      <c r="HHI52" s="10"/>
      <c r="HHJ52" s="9"/>
      <c r="HHK52" s="9"/>
      <c r="HHL52" s="9"/>
      <c r="HHM52" s="308"/>
      <c r="HHN52" s="7"/>
      <c r="HHO52" s="8"/>
      <c r="HHP52" s="10"/>
      <c r="HHQ52" s="9"/>
      <c r="HHR52" s="9"/>
      <c r="HHS52" s="9"/>
      <c r="HHT52" s="308"/>
      <c r="HHU52" s="7"/>
      <c r="HHV52" s="8"/>
      <c r="HHW52" s="10"/>
      <c r="HHX52" s="9"/>
      <c r="HHY52" s="9"/>
      <c r="HHZ52" s="9"/>
      <c r="HIA52" s="308"/>
      <c r="HIB52" s="7"/>
      <c r="HIC52" s="8"/>
      <c r="HID52" s="10"/>
      <c r="HIE52" s="9"/>
      <c r="HIF52" s="9"/>
      <c r="HIG52" s="9"/>
      <c r="HIH52" s="308"/>
      <c r="HII52" s="7"/>
      <c r="HIJ52" s="8"/>
      <c r="HIK52" s="10"/>
      <c r="HIL52" s="9"/>
      <c r="HIM52" s="9"/>
      <c r="HIN52" s="9"/>
      <c r="HIO52" s="308"/>
      <c r="HIP52" s="7"/>
      <c r="HIQ52" s="8"/>
      <c r="HIR52" s="10"/>
      <c r="HIS52" s="9"/>
      <c r="HIT52" s="9"/>
      <c r="HIU52" s="9"/>
      <c r="HIV52" s="308"/>
      <c r="HIW52" s="7"/>
      <c r="HIX52" s="8"/>
      <c r="HIY52" s="10"/>
      <c r="HIZ52" s="9"/>
      <c r="HJA52" s="9"/>
      <c r="HJB52" s="9"/>
      <c r="HJC52" s="308"/>
      <c r="HJD52" s="7"/>
      <c r="HJE52" s="8"/>
      <c r="HJF52" s="10"/>
      <c r="HJG52" s="9"/>
      <c r="HJH52" s="9"/>
      <c r="HJI52" s="9"/>
      <c r="HJJ52" s="308"/>
      <c r="HJK52" s="7"/>
      <c r="HJL52" s="8"/>
      <c r="HJM52" s="10"/>
      <c r="HJN52" s="9"/>
      <c r="HJO52" s="9"/>
      <c r="HJP52" s="9"/>
      <c r="HJQ52" s="308"/>
      <c r="HJR52" s="7"/>
      <c r="HJS52" s="8"/>
      <c r="HJT52" s="10"/>
      <c r="HJU52" s="9"/>
      <c r="HJV52" s="9"/>
      <c r="HJW52" s="9"/>
      <c r="HJX52" s="308"/>
      <c r="HJY52" s="7"/>
      <c r="HJZ52" s="8"/>
      <c r="HKA52" s="10"/>
      <c r="HKB52" s="9"/>
      <c r="HKC52" s="9"/>
      <c r="HKD52" s="9"/>
      <c r="HKE52" s="308"/>
      <c r="HKF52" s="7"/>
      <c r="HKG52" s="8"/>
      <c r="HKH52" s="10"/>
      <c r="HKI52" s="9"/>
      <c r="HKJ52" s="9"/>
      <c r="HKK52" s="9"/>
      <c r="HKL52" s="308"/>
      <c r="HKM52" s="7"/>
      <c r="HKN52" s="8"/>
      <c r="HKO52" s="10"/>
      <c r="HKP52" s="9"/>
      <c r="HKQ52" s="9"/>
      <c r="HKR52" s="9"/>
      <c r="HKS52" s="308"/>
      <c r="HKT52" s="7"/>
      <c r="HKU52" s="8"/>
      <c r="HKV52" s="10"/>
      <c r="HKW52" s="9"/>
      <c r="HKX52" s="9"/>
      <c r="HKY52" s="9"/>
      <c r="HKZ52" s="308"/>
      <c r="HLA52" s="7"/>
      <c r="HLB52" s="8"/>
      <c r="HLC52" s="10"/>
      <c r="HLD52" s="9"/>
      <c r="HLE52" s="9"/>
      <c r="HLF52" s="9"/>
      <c r="HLG52" s="308"/>
      <c r="HLH52" s="7"/>
      <c r="HLI52" s="8"/>
      <c r="HLJ52" s="10"/>
      <c r="HLK52" s="9"/>
      <c r="HLL52" s="9"/>
      <c r="HLM52" s="9"/>
      <c r="HLN52" s="308"/>
      <c r="HLO52" s="7"/>
      <c r="HLP52" s="8"/>
      <c r="HLQ52" s="10"/>
      <c r="HLR52" s="9"/>
      <c r="HLS52" s="9"/>
      <c r="HLT52" s="9"/>
      <c r="HLU52" s="308"/>
      <c r="HLV52" s="7"/>
      <c r="HLW52" s="8"/>
      <c r="HLX52" s="10"/>
      <c r="HLY52" s="9"/>
      <c r="HLZ52" s="9"/>
      <c r="HMA52" s="9"/>
      <c r="HMB52" s="308"/>
      <c r="HMC52" s="7"/>
      <c r="HMD52" s="8"/>
      <c r="HME52" s="10"/>
      <c r="HMF52" s="9"/>
      <c r="HMG52" s="9"/>
      <c r="HMH52" s="9"/>
      <c r="HMI52" s="308"/>
      <c r="HMJ52" s="7"/>
      <c r="HMK52" s="8"/>
      <c r="HML52" s="10"/>
      <c r="HMM52" s="9"/>
      <c r="HMN52" s="9"/>
      <c r="HMO52" s="9"/>
      <c r="HMP52" s="308"/>
      <c r="HMQ52" s="7"/>
      <c r="HMR52" s="8"/>
      <c r="HMS52" s="10"/>
      <c r="HMT52" s="9"/>
      <c r="HMU52" s="9"/>
      <c r="HMV52" s="9"/>
      <c r="HMW52" s="308"/>
      <c r="HMX52" s="7"/>
      <c r="HMY52" s="8"/>
      <c r="HMZ52" s="10"/>
      <c r="HNA52" s="9"/>
      <c r="HNB52" s="9"/>
      <c r="HNC52" s="9"/>
      <c r="HND52" s="308"/>
      <c r="HNE52" s="7"/>
      <c r="HNF52" s="8"/>
      <c r="HNG52" s="10"/>
      <c r="HNH52" s="9"/>
      <c r="HNI52" s="9"/>
      <c r="HNJ52" s="9"/>
      <c r="HNK52" s="308"/>
      <c r="HNL52" s="7"/>
      <c r="HNM52" s="8"/>
      <c r="HNN52" s="10"/>
      <c r="HNO52" s="9"/>
      <c r="HNP52" s="9"/>
      <c r="HNQ52" s="9"/>
      <c r="HNR52" s="308"/>
      <c r="HNS52" s="7"/>
      <c r="HNT52" s="8"/>
      <c r="HNU52" s="10"/>
      <c r="HNV52" s="9"/>
      <c r="HNW52" s="9"/>
      <c r="HNX52" s="9"/>
      <c r="HNY52" s="308"/>
      <c r="HNZ52" s="7"/>
      <c r="HOA52" s="8"/>
      <c r="HOB52" s="10"/>
      <c r="HOC52" s="9"/>
      <c r="HOD52" s="9"/>
      <c r="HOE52" s="9"/>
      <c r="HOF52" s="308"/>
      <c r="HOG52" s="7"/>
      <c r="HOH52" s="8"/>
      <c r="HOI52" s="10"/>
      <c r="HOJ52" s="9"/>
      <c r="HOK52" s="9"/>
      <c r="HOL52" s="9"/>
      <c r="HOM52" s="308"/>
      <c r="HON52" s="7"/>
      <c r="HOO52" s="8"/>
      <c r="HOP52" s="10"/>
      <c r="HOQ52" s="9"/>
      <c r="HOR52" s="9"/>
      <c r="HOS52" s="9"/>
      <c r="HOT52" s="308"/>
      <c r="HOU52" s="7"/>
      <c r="HOV52" s="8"/>
      <c r="HOW52" s="10"/>
      <c r="HOX52" s="9"/>
      <c r="HOY52" s="9"/>
      <c r="HOZ52" s="9"/>
      <c r="HPA52" s="308"/>
      <c r="HPB52" s="7"/>
      <c r="HPC52" s="8"/>
      <c r="HPD52" s="10"/>
      <c r="HPE52" s="9"/>
      <c r="HPF52" s="9"/>
      <c r="HPG52" s="9"/>
      <c r="HPH52" s="308"/>
      <c r="HPI52" s="7"/>
      <c r="HPJ52" s="8"/>
      <c r="HPK52" s="10"/>
      <c r="HPL52" s="9"/>
      <c r="HPM52" s="9"/>
      <c r="HPN52" s="9"/>
      <c r="HPO52" s="308"/>
      <c r="HPP52" s="7"/>
      <c r="HPQ52" s="8"/>
      <c r="HPR52" s="10"/>
      <c r="HPS52" s="9"/>
      <c r="HPT52" s="9"/>
      <c r="HPU52" s="9"/>
      <c r="HPV52" s="308"/>
      <c r="HPW52" s="7"/>
      <c r="HPX52" s="8"/>
      <c r="HPY52" s="10"/>
      <c r="HPZ52" s="9"/>
      <c r="HQA52" s="9"/>
      <c r="HQB52" s="9"/>
      <c r="HQC52" s="308"/>
      <c r="HQD52" s="7"/>
      <c r="HQE52" s="8"/>
      <c r="HQF52" s="10"/>
      <c r="HQG52" s="9"/>
      <c r="HQH52" s="9"/>
      <c r="HQI52" s="9"/>
      <c r="HQJ52" s="308"/>
      <c r="HQK52" s="7"/>
      <c r="HQL52" s="8"/>
      <c r="HQM52" s="10"/>
      <c r="HQN52" s="9"/>
      <c r="HQO52" s="9"/>
      <c r="HQP52" s="9"/>
      <c r="HQQ52" s="308"/>
      <c r="HQR52" s="7"/>
      <c r="HQS52" s="8"/>
      <c r="HQT52" s="10"/>
      <c r="HQU52" s="9"/>
      <c r="HQV52" s="9"/>
      <c r="HQW52" s="9"/>
      <c r="HQX52" s="308"/>
      <c r="HQY52" s="7"/>
      <c r="HQZ52" s="8"/>
      <c r="HRA52" s="10"/>
      <c r="HRB52" s="9"/>
      <c r="HRC52" s="9"/>
      <c r="HRD52" s="9"/>
      <c r="HRE52" s="308"/>
      <c r="HRF52" s="7"/>
      <c r="HRG52" s="8"/>
      <c r="HRH52" s="10"/>
      <c r="HRI52" s="9"/>
      <c r="HRJ52" s="9"/>
      <c r="HRK52" s="9"/>
      <c r="HRL52" s="308"/>
      <c r="HRM52" s="7"/>
      <c r="HRN52" s="8"/>
      <c r="HRO52" s="10"/>
      <c r="HRP52" s="9"/>
      <c r="HRQ52" s="9"/>
      <c r="HRR52" s="9"/>
      <c r="HRS52" s="308"/>
      <c r="HRT52" s="7"/>
      <c r="HRU52" s="8"/>
      <c r="HRV52" s="10"/>
      <c r="HRW52" s="9"/>
      <c r="HRX52" s="9"/>
      <c r="HRY52" s="9"/>
      <c r="HRZ52" s="308"/>
      <c r="HSA52" s="7"/>
      <c r="HSB52" s="8"/>
      <c r="HSC52" s="10"/>
      <c r="HSD52" s="9"/>
      <c r="HSE52" s="9"/>
      <c r="HSF52" s="9"/>
      <c r="HSG52" s="308"/>
      <c r="HSH52" s="7"/>
      <c r="HSI52" s="8"/>
      <c r="HSJ52" s="10"/>
      <c r="HSK52" s="9"/>
      <c r="HSL52" s="9"/>
      <c r="HSM52" s="9"/>
      <c r="HSN52" s="308"/>
      <c r="HSO52" s="7"/>
      <c r="HSP52" s="8"/>
      <c r="HSQ52" s="10"/>
      <c r="HSR52" s="9"/>
      <c r="HSS52" s="9"/>
      <c r="HST52" s="9"/>
      <c r="HSU52" s="308"/>
      <c r="HSV52" s="7"/>
      <c r="HSW52" s="8"/>
      <c r="HSX52" s="10"/>
      <c r="HSY52" s="9"/>
      <c r="HSZ52" s="9"/>
      <c r="HTA52" s="9"/>
      <c r="HTB52" s="308"/>
      <c r="HTC52" s="7"/>
      <c r="HTD52" s="8"/>
      <c r="HTE52" s="10"/>
      <c r="HTF52" s="9"/>
      <c r="HTG52" s="9"/>
      <c r="HTH52" s="9"/>
      <c r="HTI52" s="308"/>
      <c r="HTJ52" s="7"/>
      <c r="HTK52" s="8"/>
      <c r="HTL52" s="10"/>
      <c r="HTM52" s="9"/>
      <c r="HTN52" s="9"/>
      <c r="HTO52" s="9"/>
      <c r="HTP52" s="308"/>
      <c r="HTQ52" s="7"/>
      <c r="HTR52" s="8"/>
      <c r="HTS52" s="10"/>
      <c r="HTT52" s="9"/>
      <c r="HTU52" s="9"/>
      <c r="HTV52" s="9"/>
      <c r="HTW52" s="308"/>
      <c r="HTX52" s="7"/>
      <c r="HTY52" s="8"/>
      <c r="HTZ52" s="10"/>
      <c r="HUA52" s="9"/>
      <c r="HUB52" s="9"/>
      <c r="HUC52" s="9"/>
      <c r="HUD52" s="308"/>
      <c r="HUE52" s="7"/>
      <c r="HUF52" s="8"/>
      <c r="HUG52" s="10"/>
      <c r="HUH52" s="9"/>
      <c r="HUI52" s="9"/>
      <c r="HUJ52" s="9"/>
      <c r="HUK52" s="308"/>
      <c r="HUL52" s="7"/>
      <c r="HUM52" s="8"/>
      <c r="HUN52" s="10"/>
      <c r="HUO52" s="9"/>
      <c r="HUP52" s="9"/>
      <c r="HUQ52" s="9"/>
      <c r="HUR52" s="308"/>
      <c r="HUS52" s="7"/>
      <c r="HUT52" s="8"/>
      <c r="HUU52" s="10"/>
      <c r="HUV52" s="9"/>
      <c r="HUW52" s="9"/>
      <c r="HUX52" s="9"/>
      <c r="HUY52" s="308"/>
      <c r="HUZ52" s="7"/>
      <c r="HVA52" s="8"/>
      <c r="HVB52" s="10"/>
      <c r="HVC52" s="9"/>
      <c r="HVD52" s="9"/>
      <c r="HVE52" s="9"/>
      <c r="HVF52" s="308"/>
      <c r="HVG52" s="7"/>
      <c r="HVH52" s="8"/>
      <c r="HVI52" s="10"/>
      <c r="HVJ52" s="9"/>
      <c r="HVK52" s="9"/>
      <c r="HVL52" s="9"/>
      <c r="HVM52" s="308"/>
      <c r="HVN52" s="7"/>
      <c r="HVO52" s="8"/>
      <c r="HVP52" s="10"/>
      <c r="HVQ52" s="9"/>
      <c r="HVR52" s="9"/>
      <c r="HVS52" s="9"/>
      <c r="HVT52" s="308"/>
      <c r="HVU52" s="7"/>
      <c r="HVV52" s="8"/>
      <c r="HVW52" s="10"/>
      <c r="HVX52" s="9"/>
      <c r="HVY52" s="9"/>
      <c r="HVZ52" s="9"/>
      <c r="HWA52" s="308"/>
      <c r="HWB52" s="7"/>
      <c r="HWC52" s="8"/>
      <c r="HWD52" s="10"/>
      <c r="HWE52" s="9"/>
      <c r="HWF52" s="9"/>
      <c r="HWG52" s="9"/>
      <c r="HWH52" s="308"/>
      <c r="HWI52" s="7"/>
      <c r="HWJ52" s="8"/>
      <c r="HWK52" s="10"/>
      <c r="HWL52" s="9"/>
      <c r="HWM52" s="9"/>
      <c r="HWN52" s="9"/>
      <c r="HWO52" s="308"/>
      <c r="HWP52" s="7"/>
      <c r="HWQ52" s="8"/>
      <c r="HWR52" s="10"/>
      <c r="HWS52" s="9"/>
      <c r="HWT52" s="9"/>
      <c r="HWU52" s="9"/>
      <c r="HWV52" s="308"/>
      <c r="HWW52" s="7"/>
      <c r="HWX52" s="8"/>
      <c r="HWY52" s="10"/>
      <c r="HWZ52" s="9"/>
      <c r="HXA52" s="9"/>
      <c r="HXB52" s="9"/>
      <c r="HXC52" s="308"/>
      <c r="HXD52" s="7"/>
      <c r="HXE52" s="8"/>
      <c r="HXF52" s="10"/>
      <c r="HXG52" s="9"/>
      <c r="HXH52" s="9"/>
      <c r="HXI52" s="9"/>
      <c r="HXJ52" s="308"/>
      <c r="HXK52" s="7"/>
      <c r="HXL52" s="8"/>
      <c r="HXM52" s="10"/>
      <c r="HXN52" s="9"/>
      <c r="HXO52" s="9"/>
      <c r="HXP52" s="9"/>
      <c r="HXQ52" s="308"/>
      <c r="HXR52" s="7"/>
      <c r="HXS52" s="8"/>
      <c r="HXT52" s="10"/>
      <c r="HXU52" s="9"/>
      <c r="HXV52" s="9"/>
      <c r="HXW52" s="9"/>
      <c r="HXX52" s="308"/>
      <c r="HXY52" s="7"/>
      <c r="HXZ52" s="8"/>
      <c r="HYA52" s="10"/>
      <c r="HYB52" s="9"/>
      <c r="HYC52" s="9"/>
      <c r="HYD52" s="9"/>
      <c r="HYE52" s="308"/>
      <c r="HYF52" s="7"/>
      <c r="HYG52" s="8"/>
      <c r="HYH52" s="10"/>
      <c r="HYI52" s="9"/>
      <c r="HYJ52" s="9"/>
      <c r="HYK52" s="9"/>
      <c r="HYL52" s="308"/>
      <c r="HYM52" s="7"/>
      <c r="HYN52" s="8"/>
      <c r="HYO52" s="10"/>
      <c r="HYP52" s="9"/>
      <c r="HYQ52" s="9"/>
      <c r="HYR52" s="9"/>
      <c r="HYS52" s="308"/>
      <c r="HYT52" s="7"/>
      <c r="HYU52" s="8"/>
      <c r="HYV52" s="10"/>
      <c r="HYW52" s="9"/>
      <c r="HYX52" s="9"/>
      <c r="HYY52" s="9"/>
      <c r="HYZ52" s="308"/>
      <c r="HZA52" s="7"/>
      <c r="HZB52" s="8"/>
      <c r="HZC52" s="10"/>
      <c r="HZD52" s="9"/>
      <c r="HZE52" s="9"/>
      <c r="HZF52" s="9"/>
      <c r="HZG52" s="308"/>
      <c r="HZH52" s="7"/>
      <c r="HZI52" s="8"/>
      <c r="HZJ52" s="10"/>
      <c r="HZK52" s="9"/>
      <c r="HZL52" s="9"/>
      <c r="HZM52" s="9"/>
      <c r="HZN52" s="308"/>
      <c r="HZO52" s="7"/>
      <c r="HZP52" s="8"/>
      <c r="HZQ52" s="10"/>
      <c r="HZR52" s="9"/>
      <c r="HZS52" s="9"/>
      <c r="HZT52" s="9"/>
      <c r="HZU52" s="308"/>
      <c r="HZV52" s="7"/>
      <c r="HZW52" s="8"/>
      <c r="HZX52" s="10"/>
      <c r="HZY52" s="9"/>
      <c r="HZZ52" s="9"/>
      <c r="IAA52" s="9"/>
      <c r="IAB52" s="308"/>
      <c r="IAC52" s="7"/>
      <c r="IAD52" s="8"/>
      <c r="IAE52" s="10"/>
      <c r="IAF52" s="9"/>
      <c r="IAG52" s="9"/>
      <c r="IAH52" s="9"/>
      <c r="IAI52" s="308"/>
      <c r="IAJ52" s="7"/>
      <c r="IAK52" s="8"/>
      <c r="IAL52" s="10"/>
      <c r="IAM52" s="9"/>
      <c r="IAN52" s="9"/>
      <c r="IAO52" s="9"/>
      <c r="IAP52" s="308"/>
      <c r="IAQ52" s="7"/>
      <c r="IAR52" s="8"/>
      <c r="IAS52" s="10"/>
      <c r="IAT52" s="9"/>
      <c r="IAU52" s="9"/>
      <c r="IAV52" s="9"/>
      <c r="IAW52" s="308"/>
      <c r="IAX52" s="7"/>
      <c r="IAY52" s="8"/>
      <c r="IAZ52" s="10"/>
      <c r="IBA52" s="9"/>
      <c r="IBB52" s="9"/>
      <c r="IBC52" s="9"/>
      <c r="IBD52" s="308"/>
      <c r="IBE52" s="7"/>
      <c r="IBF52" s="8"/>
      <c r="IBG52" s="10"/>
      <c r="IBH52" s="9"/>
      <c r="IBI52" s="9"/>
      <c r="IBJ52" s="9"/>
      <c r="IBK52" s="308"/>
      <c r="IBL52" s="7"/>
      <c r="IBM52" s="8"/>
      <c r="IBN52" s="10"/>
      <c r="IBO52" s="9"/>
      <c r="IBP52" s="9"/>
      <c r="IBQ52" s="9"/>
      <c r="IBR52" s="308"/>
      <c r="IBS52" s="7"/>
      <c r="IBT52" s="8"/>
      <c r="IBU52" s="10"/>
      <c r="IBV52" s="9"/>
      <c r="IBW52" s="9"/>
      <c r="IBX52" s="9"/>
      <c r="IBY52" s="308"/>
      <c r="IBZ52" s="7"/>
      <c r="ICA52" s="8"/>
      <c r="ICB52" s="10"/>
      <c r="ICC52" s="9"/>
      <c r="ICD52" s="9"/>
      <c r="ICE52" s="9"/>
      <c r="ICF52" s="308"/>
      <c r="ICG52" s="7"/>
      <c r="ICH52" s="8"/>
      <c r="ICI52" s="10"/>
      <c r="ICJ52" s="9"/>
      <c r="ICK52" s="9"/>
      <c r="ICL52" s="9"/>
      <c r="ICM52" s="308"/>
      <c r="ICN52" s="7"/>
      <c r="ICO52" s="8"/>
      <c r="ICP52" s="10"/>
      <c r="ICQ52" s="9"/>
      <c r="ICR52" s="9"/>
      <c r="ICS52" s="9"/>
      <c r="ICT52" s="308"/>
      <c r="ICU52" s="7"/>
      <c r="ICV52" s="8"/>
      <c r="ICW52" s="10"/>
      <c r="ICX52" s="9"/>
      <c r="ICY52" s="9"/>
      <c r="ICZ52" s="9"/>
      <c r="IDA52" s="308"/>
      <c r="IDB52" s="7"/>
      <c r="IDC52" s="8"/>
      <c r="IDD52" s="10"/>
      <c r="IDE52" s="9"/>
      <c r="IDF52" s="9"/>
      <c r="IDG52" s="9"/>
      <c r="IDH52" s="308"/>
      <c r="IDI52" s="7"/>
      <c r="IDJ52" s="8"/>
      <c r="IDK52" s="10"/>
      <c r="IDL52" s="9"/>
      <c r="IDM52" s="9"/>
      <c r="IDN52" s="9"/>
      <c r="IDO52" s="308"/>
      <c r="IDP52" s="7"/>
      <c r="IDQ52" s="8"/>
      <c r="IDR52" s="10"/>
      <c r="IDS52" s="9"/>
      <c r="IDT52" s="9"/>
      <c r="IDU52" s="9"/>
      <c r="IDV52" s="308"/>
      <c r="IDW52" s="7"/>
      <c r="IDX52" s="8"/>
      <c r="IDY52" s="10"/>
      <c r="IDZ52" s="9"/>
      <c r="IEA52" s="9"/>
      <c r="IEB52" s="9"/>
      <c r="IEC52" s="308"/>
      <c r="IED52" s="7"/>
      <c r="IEE52" s="8"/>
      <c r="IEF52" s="10"/>
      <c r="IEG52" s="9"/>
      <c r="IEH52" s="9"/>
      <c r="IEI52" s="9"/>
      <c r="IEJ52" s="308"/>
      <c r="IEK52" s="7"/>
      <c r="IEL52" s="8"/>
      <c r="IEM52" s="10"/>
      <c r="IEN52" s="9"/>
      <c r="IEO52" s="9"/>
      <c r="IEP52" s="9"/>
      <c r="IEQ52" s="308"/>
      <c r="IER52" s="7"/>
      <c r="IES52" s="8"/>
      <c r="IET52" s="10"/>
      <c r="IEU52" s="9"/>
      <c r="IEV52" s="9"/>
      <c r="IEW52" s="9"/>
      <c r="IEX52" s="308"/>
      <c r="IEY52" s="7"/>
      <c r="IEZ52" s="8"/>
      <c r="IFA52" s="10"/>
      <c r="IFB52" s="9"/>
      <c r="IFC52" s="9"/>
      <c r="IFD52" s="9"/>
      <c r="IFE52" s="308"/>
      <c r="IFF52" s="7"/>
      <c r="IFG52" s="8"/>
      <c r="IFH52" s="10"/>
      <c r="IFI52" s="9"/>
      <c r="IFJ52" s="9"/>
      <c r="IFK52" s="9"/>
      <c r="IFL52" s="308"/>
      <c r="IFM52" s="7"/>
      <c r="IFN52" s="8"/>
      <c r="IFO52" s="10"/>
      <c r="IFP52" s="9"/>
      <c r="IFQ52" s="9"/>
      <c r="IFR52" s="9"/>
      <c r="IFS52" s="308"/>
      <c r="IFT52" s="7"/>
      <c r="IFU52" s="8"/>
      <c r="IFV52" s="10"/>
      <c r="IFW52" s="9"/>
      <c r="IFX52" s="9"/>
      <c r="IFY52" s="9"/>
      <c r="IFZ52" s="308"/>
      <c r="IGA52" s="7"/>
      <c r="IGB52" s="8"/>
      <c r="IGC52" s="10"/>
      <c r="IGD52" s="9"/>
      <c r="IGE52" s="9"/>
      <c r="IGF52" s="9"/>
      <c r="IGG52" s="308"/>
      <c r="IGH52" s="7"/>
      <c r="IGI52" s="8"/>
      <c r="IGJ52" s="10"/>
      <c r="IGK52" s="9"/>
      <c r="IGL52" s="9"/>
      <c r="IGM52" s="9"/>
      <c r="IGN52" s="308"/>
      <c r="IGO52" s="7"/>
      <c r="IGP52" s="8"/>
      <c r="IGQ52" s="10"/>
      <c r="IGR52" s="9"/>
      <c r="IGS52" s="9"/>
      <c r="IGT52" s="9"/>
      <c r="IGU52" s="308"/>
      <c r="IGV52" s="7"/>
      <c r="IGW52" s="8"/>
      <c r="IGX52" s="10"/>
      <c r="IGY52" s="9"/>
      <c r="IGZ52" s="9"/>
      <c r="IHA52" s="9"/>
      <c r="IHB52" s="308"/>
      <c r="IHC52" s="7"/>
      <c r="IHD52" s="8"/>
      <c r="IHE52" s="10"/>
      <c r="IHF52" s="9"/>
      <c r="IHG52" s="9"/>
      <c r="IHH52" s="9"/>
      <c r="IHI52" s="308"/>
      <c r="IHJ52" s="7"/>
      <c r="IHK52" s="8"/>
      <c r="IHL52" s="10"/>
      <c r="IHM52" s="9"/>
      <c r="IHN52" s="9"/>
      <c r="IHO52" s="9"/>
      <c r="IHP52" s="308"/>
      <c r="IHQ52" s="7"/>
      <c r="IHR52" s="8"/>
      <c r="IHS52" s="10"/>
      <c r="IHT52" s="9"/>
      <c r="IHU52" s="9"/>
      <c r="IHV52" s="9"/>
      <c r="IHW52" s="308"/>
      <c r="IHX52" s="7"/>
      <c r="IHY52" s="8"/>
      <c r="IHZ52" s="10"/>
      <c r="IIA52" s="9"/>
      <c r="IIB52" s="9"/>
      <c r="IIC52" s="9"/>
      <c r="IID52" s="308"/>
      <c r="IIE52" s="7"/>
      <c r="IIF52" s="8"/>
      <c r="IIG52" s="10"/>
      <c r="IIH52" s="9"/>
      <c r="III52" s="9"/>
      <c r="IIJ52" s="9"/>
      <c r="IIK52" s="308"/>
      <c r="IIL52" s="7"/>
      <c r="IIM52" s="8"/>
      <c r="IIN52" s="10"/>
      <c r="IIO52" s="9"/>
      <c r="IIP52" s="9"/>
      <c r="IIQ52" s="9"/>
      <c r="IIR52" s="308"/>
      <c r="IIS52" s="7"/>
      <c r="IIT52" s="8"/>
      <c r="IIU52" s="10"/>
      <c r="IIV52" s="9"/>
      <c r="IIW52" s="9"/>
      <c r="IIX52" s="9"/>
      <c r="IIY52" s="308"/>
      <c r="IIZ52" s="7"/>
      <c r="IJA52" s="8"/>
      <c r="IJB52" s="10"/>
      <c r="IJC52" s="9"/>
      <c r="IJD52" s="9"/>
      <c r="IJE52" s="9"/>
      <c r="IJF52" s="308"/>
      <c r="IJG52" s="7"/>
      <c r="IJH52" s="8"/>
      <c r="IJI52" s="10"/>
      <c r="IJJ52" s="9"/>
      <c r="IJK52" s="9"/>
      <c r="IJL52" s="9"/>
      <c r="IJM52" s="308"/>
      <c r="IJN52" s="7"/>
      <c r="IJO52" s="8"/>
      <c r="IJP52" s="10"/>
      <c r="IJQ52" s="9"/>
      <c r="IJR52" s="9"/>
      <c r="IJS52" s="9"/>
      <c r="IJT52" s="308"/>
      <c r="IJU52" s="7"/>
      <c r="IJV52" s="8"/>
      <c r="IJW52" s="10"/>
      <c r="IJX52" s="9"/>
      <c r="IJY52" s="9"/>
      <c r="IJZ52" s="9"/>
      <c r="IKA52" s="308"/>
      <c r="IKB52" s="7"/>
      <c r="IKC52" s="8"/>
      <c r="IKD52" s="10"/>
      <c r="IKE52" s="9"/>
      <c r="IKF52" s="9"/>
      <c r="IKG52" s="9"/>
      <c r="IKH52" s="308"/>
      <c r="IKI52" s="7"/>
      <c r="IKJ52" s="8"/>
      <c r="IKK52" s="10"/>
      <c r="IKL52" s="9"/>
      <c r="IKM52" s="9"/>
      <c r="IKN52" s="9"/>
      <c r="IKO52" s="308"/>
      <c r="IKP52" s="7"/>
      <c r="IKQ52" s="8"/>
      <c r="IKR52" s="10"/>
      <c r="IKS52" s="9"/>
      <c r="IKT52" s="9"/>
      <c r="IKU52" s="9"/>
      <c r="IKV52" s="308"/>
      <c r="IKW52" s="7"/>
      <c r="IKX52" s="8"/>
      <c r="IKY52" s="10"/>
      <c r="IKZ52" s="9"/>
      <c r="ILA52" s="9"/>
      <c r="ILB52" s="9"/>
      <c r="ILC52" s="308"/>
      <c r="ILD52" s="7"/>
      <c r="ILE52" s="8"/>
      <c r="ILF52" s="10"/>
      <c r="ILG52" s="9"/>
      <c r="ILH52" s="9"/>
      <c r="ILI52" s="9"/>
      <c r="ILJ52" s="308"/>
      <c r="ILK52" s="7"/>
      <c r="ILL52" s="8"/>
      <c r="ILM52" s="10"/>
      <c r="ILN52" s="9"/>
      <c r="ILO52" s="9"/>
      <c r="ILP52" s="9"/>
      <c r="ILQ52" s="308"/>
      <c r="ILR52" s="7"/>
      <c r="ILS52" s="8"/>
      <c r="ILT52" s="10"/>
      <c r="ILU52" s="9"/>
      <c r="ILV52" s="9"/>
      <c r="ILW52" s="9"/>
      <c r="ILX52" s="308"/>
      <c r="ILY52" s="7"/>
      <c r="ILZ52" s="8"/>
      <c r="IMA52" s="10"/>
      <c r="IMB52" s="9"/>
      <c r="IMC52" s="9"/>
      <c r="IMD52" s="9"/>
      <c r="IME52" s="308"/>
      <c r="IMF52" s="7"/>
      <c r="IMG52" s="8"/>
      <c r="IMH52" s="10"/>
      <c r="IMI52" s="9"/>
      <c r="IMJ52" s="9"/>
      <c r="IMK52" s="9"/>
      <c r="IML52" s="308"/>
      <c r="IMM52" s="7"/>
      <c r="IMN52" s="8"/>
      <c r="IMO52" s="10"/>
      <c r="IMP52" s="9"/>
      <c r="IMQ52" s="9"/>
      <c r="IMR52" s="9"/>
      <c r="IMS52" s="308"/>
      <c r="IMT52" s="7"/>
      <c r="IMU52" s="8"/>
      <c r="IMV52" s="10"/>
      <c r="IMW52" s="9"/>
      <c r="IMX52" s="9"/>
      <c r="IMY52" s="9"/>
      <c r="IMZ52" s="308"/>
      <c r="INA52" s="7"/>
      <c r="INB52" s="8"/>
      <c r="INC52" s="10"/>
      <c r="IND52" s="9"/>
      <c r="INE52" s="9"/>
      <c r="INF52" s="9"/>
      <c r="ING52" s="308"/>
      <c r="INH52" s="7"/>
      <c r="INI52" s="8"/>
      <c r="INJ52" s="10"/>
      <c r="INK52" s="9"/>
      <c r="INL52" s="9"/>
      <c r="INM52" s="9"/>
      <c r="INN52" s="308"/>
      <c r="INO52" s="7"/>
      <c r="INP52" s="8"/>
      <c r="INQ52" s="10"/>
      <c r="INR52" s="9"/>
      <c r="INS52" s="9"/>
      <c r="INT52" s="9"/>
      <c r="INU52" s="308"/>
      <c r="INV52" s="7"/>
      <c r="INW52" s="8"/>
      <c r="INX52" s="10"/>
      <c r="INY52" s="9"/>
      <c r="INZ52" s="9"/>
      <c r="IOA52" s="9"/>
      <c r="IOB52" s="308"/>
      <c r="IOC52" s="7"/>
      <c r="IOD52" s="8"/>
      <c r="IOE52" s="10"/>
      <c r="IOF52" s="9"/>
      <c r="IOG52" s="9"/>
      <c r="IOH52" s="9"/>
      <c r="IOI52" s="308"/>
      <c r="IOJ52" s="7"/>
      <c r="IOK52" s="8"/>
      <c r="IOL52" s="10"/>
      <c r="IOM52" s="9"/>
      <c r="ION52" s="9"/>
      <c r="IOO52" s="9"/>
      <c r="IOP52" s="308"/>
      <c r="IOQ52" s="7"/>
      <c r="IOR52" s="8"/>
      <c r="IOS52" s="10"/>
      <c r="IOT52" s="9"/>
      <c r="IOU52" s="9"/>
      <c r="IOV52" s="9"/>
      <c r="IOW52" s="308"/>
      <c r="IOX52" s="7"/>
      <c r="IOY52" s="8"/>
      <c r="IOZ52" s="10"/>
      <c r="IPA52" s="9"/>
      <c r="IPB52" s="9"/>
      <c r="IPC52" s="9"/>
      <c r="IPD52" s="308"/>
      <c r="IPE52" s="7"/>
      <c r="IPF52" s="8"/>
      <c r="IPG52" s="10"/>
      <c r="IPH52" s="9"/>
      <c r="IPI52" s="9"/>
      <c r="IPJ52" s="9"/>
      <c r="IPK52" s="308"/>
      <c r="IPL52" s="7"/>
      <c r="IPM52" s="8"/>
      <c r="IPN52" s="10"/>
      <c r="IPO52" s="9"/>
      <c r="IPP52" s="9"/>
      <c r="IPQ52" s="9"/>
      <c r="IPR52" s="308"/>
      <c r="IPS52" s="7"/>
      <c r="IPT52" s="8"/>
      <c r="IPU52" s="10"/>
      <c r="IPV52" s="9"/>
      <c r="IPW52" s="9"/>
      <c r="IPX52" s="9"/>
      <c r="IPY52" s="308"/>
      <c r="IPZ52" s="7"/>
      <c r="IQA52" s="8"/>
      <c r="IQB52" s="10"/>
      <c r="IQC52" s="9"/>
      <c r="IQD52" s="9"/>
      <c r="IQE52" s="9"/>
      <c r="IQF52" s="308"/>
      <c r="IQG52" s="7"/>
      <c r="IQH52" s="8"/>
      <c r="IQI52" s="10"/>
      <c r="IQJ52" s="9"/>
      <c r="IQK52" s="9"/>
      <c r="IQL52" s="9"/>
      <c r="IQM52" s="308"/>
      <c r="IQN52" s="7"/>
      <c r="IQO52" s="8"/>
      <c r="IQP52" s="10"/>
      <c r="IQQ52" s="9"/>
      <c r="IQR52" s="9"/>
      <c r="IQS52" s="9"/>
      <c r="IQT52" s="308"/>
      <c r="IQU52" s="7"/>
      <c r="IQV52" s="8"/>
      <c r="IQW52" s="10"/>
      <c r="IQX52" s="9"/>
      <c r="IQY52" s="9"/>
      <c r="IQZ52" s="9"/>
      <c r="IRA52" s="308"/>
      <c r="IRB52" s="7"/>
      <c r="IRC52" s="8"/>
      <c r="IRD52" s="10"/>
      <c r="IRE52" s="9"/>
      <c r="IRF52" s="9"/>
      <c r="IRG52" s="9"/>
      <c r="IRH52" s="308"/>
      <c r="IRI52" s="7"/>
      <c r="IRJ52" s="8"/>
      <c r="IRK52" s="10"/>
      <c r="IRL52" s="9"/>
      <c r="IRM52" s="9"/>
      <c r="IRN52" s="9"/>
      <c r="IRO52" s="308"/>
      <c r="IRP52" s="7"/>
      <c r="IRQ52" s="8"/>
      <c r="IRR52" s="10"/>
      <c r="IRS52" s="9"/>
      <c r="IRT52" s="9"/>
      <c r="IRU52" s="9"/>
      <c r="IRV52" s="308"/>
      <c r="IRW52" s="7"/>
      <c r="IRX52" s="8"/>
      <c r="IRY52" s="10"/>
      <c r="IRZ52" s="9"/>
      <c r="ISA52" s="9"/>
      <c r="ISB52" s="9"/>
      <c r="ISC52" s="308"/>
      <c r="ISD52" s="7"/>
      <c r="ISE52" s="8"/>
      <c r="ISF52" s="10"/>
      <c r="ISG52" s="9"/>
      <c r="ISH52" s="9"/>
      <c r="ISI52" s="9"/>
      <c r="ISJ52" s="308"/>
      <c r="ISK52" s="7"/>
      <c r="ISL52" s="8"/>
      <c r="ISM52" s="10"/>
      <c r="ISN52" s="9"/>
      <c r="ISO52" s="9"/>
      <c r="ISP52" s="9"/>
      <c r="ISQ52" s="308"/>
      <c r="ISR52" s="7"/>
      <c r="ISS52" s="8"/>
      <c r="IST52" s="10"/>
      <c r="ISU52" s="9"/>
      <c r="ISV52" s="9"/>
      <c r="ISW52" s="9"/>
      <c r="ISX52" s="308"/>
      <c r="ISY52" s="7"/>
      <c r="ISZ52" s="8"/>
      <c r="ITA52" s="10"/>
      <c r="ITB52" s="9"/>
      <c r="ITC52" s="9"/>
      <c r="ITD52" s="9"/>
      <c r="ITE52" s="308"/>
      <c r="ITF52" s="7"/>
      <c r="ITG52" s="8"/>
      <c r="ITH52" s="10"/>
      <c r="ITI52" s="9"/>
      <c r="ITJ52" s="9"/>
      <c r="ITK52" s="9"/>
      <c r="ITL52" s="308"/>
      <c r="ITM52" s="7"/>
      <c r="ITN52" s="8"/>
      <c r="ITO52" s="10"/>
      <c r="ITP52" s="9"/>
      <c r="ITQ52" s="9"/>
      <c r="ITR52" s="9"/>
      <c r="ITS52" s="308"/>
      <c r="ITT52" s="7"/>
      <c r="ITU52" s="8"/>
      <c r="ITV52" s="10"/>
      <c r="ITW52" s="9"/>
      <c r="ITX52" s="9"/>
      <c r="ITY52" s="9"/>
      <c r="ITZ52" s="308"/>
      <c r="IUA52" s="7"/>
      <c r="IUB52" s="8"/>
      <c r="IUC52" s="10"/>
      <c r="IUD52" s="9"/>
      <c r="IUE52" s="9"/>
      <c r="IUF52" s="9"/>
      <c r="IUG52" s="308"/>
      <c r="IUH52" s="7"/>
      <c r="IUI52" s="8"/>
      <c r="IUJ52" s="10"/>
      <c r="IUK52" s="9"/>
      <c r="IUL52" s="9"/>
      <c r="IUM52" s="9"/>
      <c r="IUN52" s="308"/>
      <c r="IUO52" s="7"/>
      <c r="IUP52" s="8"/>
      <c r="IUQ52" s="10"/>
      <c r="IUR52" s="9"/>
      <c r="IUS52" s="9"/>
      <c r="IUT52" s="9"/>
      <c r="IUU52" s="308"/>
      <c r="IUV52" s="7"/>
      <c r="IUW52" s="8"/>
      <c r="IUX52" s="10"/>
      <c r="IUY52" s="9"/>
      <c r="IUZ52" s="9"/>
      <c r="IVA52" s="9"/>
      <c r="IVB52" s="308"/>
      <c r="IVC52" s="7"/>
      <c r="IVD52" s="8"/>
      <c r="IVE52" s="10"/>
      <c r="IVF52" s="9"/>
      <c r="IVG52" s="9"/>
      <c r="IVH52" s="9"/>
      <c r="IVI52" s="308"/>
      <c r="IVJ52" s="7"/>
      <c r="IVK52" s="8"/>
      <c r="IVL52" s="10"/>
      <c r="IVM52" s="9"/>
      <c r="IVN52" s="9"/>
      <c r="IVO52" s="9"/>
      <c r="IVP52" s="308"/>
      <c r="IVQ52" s="7"/>
      <c r="IVR52" s="8"/>
      <c r="IVS52" s="10"/>
      <c r="IVT52" s="9"/>
      <c r="IVU52" s="9"/>
      <c r="IVV52" s="9"/>
      <c r="IVW52" s="308"/>
      <c r="IVX52" s="7"/>
      <c r="IVY52" s="8"/>
      <c r="IVZ52" s="10"/>
      <c r="IWA52" s="9"/>
      <c r="IWB52" s="9"/>
      <c r="IWC52" s="9"/>
      <c r="IWD52" s="308"/>
      <c r="IWE52" s="7"/>
      <c r="IWF52" s="8"/>
      <c r="IWG52" s="10"/>
      <c r="IWH52" s="9"/>
      <c r="IWI52" s="9"/>
      <c r="IWJ52" s="9"/>
      <c r="IWK52" s="308"/>
      <c r="IWL52" s="7"/>
      <c r="IWM52" s="8"/>
      <c r="IWN52" s="10"/>
      <c r="IWO52" s="9"/>
      <c r="IWP52" s="9"/>
      <c r="IWQ52" s="9"/>
      <c r="IWR52" s="308"/>
      <c r="IWS52" s="7"/>
      <c r="IWT52" s="8"/>
      <c r="IWU52" s="10"/>
      <c r="IWV52" s="9"/>
      <c r="IWW52" s="9"/>
      <c r="IWX52" s="9"/>
      <c r="IWY52" s="308"/>
      <c r="IWZ52" s="7"/>
      <c r="IXA52" s="8"/>
      <c r="IXB52" s="10"/>
      <c r="IXC52" s="9"/>
      <c r="IXD52" s="9"/>
      <c r="IXE52" s="9"/>
      <c r="IXF52" s="308"/>
      <c r="IXG52" s="7"/>
      <c r="IXH52" s="8"/>
      <c r="IXI52" s="10"/>
      <c r="IXJ52" s="9"/>
      <c r="IXK52" s="9"/>
      <c r="IXL52" s="9"/>
      <c r="IXM52" s="308"/>
      <c r="IXN52" s="7"/>
      <c r="IXO52" s="8"/>
      <c r="IXP52" s="10"/>
      <c r="IXQ52" s="9"/>
      <c r="IXR52" s="9"/>
      <c r="IXS52" s="9"/>
      <c r="IXT52" s="308"/>
      <c r="IXU52" s="7"/>
      <c r="IXV52" s="8"/>
      <c r="IXW52" s="10"/>
      <c r="IXX52" s="9"/>
      <c r="IXY52" s="9"/>
      <c r="IXZ52" s="9"/>
      <c r="IYA52" s="308"/>
      <c r="IYB52" s="7"/>
      <c r="IYC52" s="8"/>
      <c r="IYD52" s="10"/>
      <c r="IYE52" s="9"/>
      <c r="IYF52" s="9"/>
      <c r="IYG52" s="9"/>
      <c r="IYH52" s="308"/>
      <c r="IYI52" s="7"/>
      <c r="IYJ52" s="8"/>
      <c r="IYK52" s="10"/>
      <c r="IYL52" s="9"/>
      <c r="IYM52" s="9"/>
      <c r="IYN52" s="9"/>
      <c r="IYO52" s="308"/>
      <c r="IYP52" s="7"/>
      <c r="IYQ52" s="8"/>
      <c r="IYR52" s="10"/>
      <c r="IYS52" s="9"/>
      <c r="IYT52" s="9"/>
      <c r="IYU52" s="9"/>
      <c r="IYV52" s="308"/>
      <c r="IYW52" s="7"/>
      <c r="IYX52" s="8"/>
      <c r="IYY52" s="10"/>
      <c r="IYZ52" s="9"/>
      <c r="IZA52" s="9"/>
      <c r="IZB52" s="9"/>
      <c r="IZC52" s="308"/>
      <c r="IZD52" s="7"/>
      <c r="IZE52" s="8"/>
      <c r="IZF52" s="10"/>
      <c r="IZG52" s="9"/>
      <c r="IZH52" s="9"/>
      <c r="IZI52" s="9"/>
      <c r="IZJ52" s="308"/>
      <c r="IZK52" s="7"/>
      <c r="IZL52" s="8"/>
      <c r="IZM52" s="10"/>
      <c r="IZN52" s="9"/>
      <c r="IZO52" s="9"/>
      <c r="IZP52" s="9"/>
      <c r="IZQ52" s="308"/>
      <c r="IZR52" s="7"/>
      <c r="IZS52" s="8"/>
      <c r="IZT52" s="10"/>
      <c r="IZU52" s="9"/>
      <c r="IZV52" s="9"/>
      <c r="IZW52" s="9"/>
      <c r="IZX52" s="308"/>
      <c r="IZY52" s="7"/>
      <c r="IZZ52" s="8"/>
      <c r="JAA52" s="10"/>
      <c r="JAB52" s="9"/>
      <c r="JAC52" s="9"/>
      <c r="JAD52" s="9"/>
      <c r="JAE52" s="308"/>
      <c r="JAF52" s="7"/>
      <c r="JAG52" s="8"/>
      <c r="JAH52" s="10"/>
      <c r="JAI52" s="9"/>
      <c r="JAJ52" s="9"/>
      <c r="JAK52" s="9"/>
      <c r="JAL52" s="308"/>
      <c r="JAM52" s="7"/>
      <c r="JAN52" s="8"/>
      <c r="JAO52" s="10"/>
      <c r="JAP52" s="9"/>
      <c r="JAQ52" s="9"/>
      <c r="JAR52" s="9"/>
      <c r="JAS52" s="308"/>
      <c r="JAT52" s="7"/>
      <c r="JAU52" s="8"/>
      <c r="JAV52" s="10"/>
      <c r="JAW52" s="9"/>
      <c r="JAX52" s="9"/>
      <c r="JAY52" s="9"/>
      <c r="JAZ52" s="308"/>
      <c r="JBA52" s="7"/>
      <c r="JBB52" s="8"/>
      <c r="JBC52" s="10"/>
      <c r="JBD52" s="9"/>
      <c r="JBE52" s="9"/>
      <c r="JBF52" s="9"/>
      <c r="JBG52" s="308"/>
      <c r="JBH52" s="7"/>
      <c r="JBI52" s="8"/>
      <c r="JBJ52" s="10"/>
      <c r="JBK52" s="9"/>
      <c r="JBL52" s="9"/>
      <c r="JBM52" s="9"/>
      <c r="JBN52" s="308"/>
      <c r="JBO52" s="7"/>
      <c r="JBP52" s="8"/>
      <c r="JBQ52" s="10"/>
      <c r="JBR52" s="9"/>
      <c r="JBS52" s="9"/>
      <c r="JBT52" s="9"/>
      <c r="JBU52" s="308"/>
      <c r="JBV52" s="7"/>
      <c r="JBW52" s="8"/>
      <c r="JBX52" s="10"/>
      <c r="JBY52" s="9"/>
      <c r="JBZ52" s="9"/>
      <c r="JCA52" s="9"/>
      <c r="JCB52" s="308"/>
      <c r="JCC52" s="7"/>
      <c r="JCD52" s="8"/>
      <c r="JCE52" s="10"/>
      <c r="JCF52" s="9"/>
      <c r="JCG52" s="9"/>
      <c r="JCH52" s="9"/>
      <c r="JCI52" s="308"/>
      <c r="JCJ52" s="7"/>
      <c r="JCK52" s="8"/>
      <c r="JCL52" s="10"/>
      <c r="JCM52" s="9"/>
      <c r="JCN52" s="9"/>
      <c r="JCO52" s="9"/>
      <c r="JCP52" s="308"/>
      <c r="JCQ52" s="7"/>
      <c r="JCR52" s="8"/>
      <c r="JCS52" s="10"/>
      <c r="JCT52" s="9"/>
      <c r="JCU52" s="9"/>
      <c r="JCV52" s="9"/>
      <c r="JCW52" s="308"/>
      <c r="JCX52" s="7"/>
      <c r="JCY52" s="8"/>
      <c r="JCZ52" s="10"/>
      <c r="JDA52" s="9"/>
      <c r="JDB52" s="9"/>
      <c r="JDC52" s="9"/>
      <c r="JDD52" s="308"/>
      <c r="JDE52" s="7"/>
      <c r="JDF52" s="8"/>
      <c r="JDG52" s="10"/>
      <c r="JDH52" s="9"/>
      <c r="JDI52" s="9"/>
      <c r="JDJ52" s="9"/>
      <c r="JDK52" s="308"/>
      <c r="JDL52" s="7"/>
      <c r="JDM52" s="8"/>
      <c r="JDN52" s="10"/>
      <c r="JDO52" s="9"/>
      <c r="JDP52" s="9"/>
      <c r="JDQ52" s="9"/>
      <c r="JDR52" s="308"/>
      <c r="JDS52" s="7"/>
      <c r="JDT52" s="8"/>
      <c r="JDU52" s="10"/>
      <c r="JDV52" s="9"/>
      <c r="JDW52" s="9"/>
      <c r="JDX52" s="9"/>
      <c r="JDY52" s="308"/>
      <c r="JDZ52" s="7"/>
      <c r="JEA52" s="8"/>
      <c r="JEB52" s="10"/>
      <c r="JEC52" s="9"/>
      <c r="JED52" s="9"/>
      <c r="JEE52" s="9"/>
      <c r="JEF52" s="308"/>
      <c r="JEG52" s="7"/>
      <c r="JEH52" s="8"/>
      <c r="JEI52" s="10"/>
      <c r="JEJ52" s="9"/>
      <c r="JEK52" s="9"/>
      <c r="JEL52" s="9"/>
      <c r="JEM52" s="308"/>
      <c r="JEN52" s="7"/>
      <c r="JEO52" s="8"/>
      <c r="JEP52" s="10"/>
      <c r="JEQ52" s="9"/>
      <c r="JER52" s="9"/>
      <c r="JES52" s="9"/>
      <c r="JET52" s="308"/>
      <c r="JEU52" s="7"/>
      <c r="JEV52" s="8"/>
      <c r="JEW52" s="10"/>
      <c r="JEX52" s="9"/>
      <c r="JEY52" s="9"/>
      <c r="JEZ52" s="9"/>
      <c r="JFA52" s="308"/>
      <c r="JFB52" s="7"/>
      <c r="JFC52" s="8"/>
      <c r="JFD52" s="10"/>
      <c r="JFE52" s="9"/>
      <c r="JFF52" s="9"/>
      <c r="JFG52" s="9"/>
      <c r="JFH52" s="308"/>
      <c r="JFI52" s="7"/>
      <c r="JFJ52" s="8"/>
      <c r="JFK52" s="10"/>
      <c r="JFL52" s="9"/>
      <c r="JFM52" s="9"/>
      <c r="JFN52" s="9"/>
      <c r="JFO52" s="308"/>
      <c r="JFP52" s="7"/>
      <c r="JFQ52" s="8"/>
      <c r="JFR52" s="10"/>
      <c r="JFS52" s="9"/>
      <c r="JFT52" s="9"/>
      <c r="JFU52" s="9"/>
      <c r="JFV52" s="308"/>
      <c r="JFW52" s="7"/>
      <c r="JFX52" s="8"/>
      <c r="JFY52" s="10"/>
      <c r="JFZ52" s="9"/>
      <c r="JGA52" s="9"/>
      <c r="JGB52" s="9"/>
      <c r="JGC52" s="308"/>
      <c r="JGD52" s="7"/>
      <c r="JGE52" s="8"/>
      <c r="JGF52" s="10"/>
      <c r="JGG52" s="9"/>
      <c r="JGH52" s="9"/>
      <c r="JGI52" s="9"/>
      <c r="JGJ52" s="308"/>
      <c r="JGK52" s="7"/>
      <c r="JGL52" s="8"/>
      <c r="JGM52" s="10"/>
      <c r="JGN52" s="9"/>
      <c r="JGO52" s="9"/>
      <c r="JGP52" s="9"/>
      <c r="JGQ52" s="308"/>
      <c r="JGR52" s="7"/>
      <c r="JGS52" s="8"/>
      <c r="JGT52" s="10"/>
      <c r="JGU52" s="9"/>
      <c r="JGV52" s="9"/>
      <c r="JGW52" s="9"/>
      <c r="JGX52" s="308"/>
      <c r="JGY52" s="7"/>
      <c r="JGZ52" s="8"/>
      <c r="JHA52" s="10"/>
      <c r="JHB52" s="9"/>
      <c r="JHC52" s="9"/>
      <c r="JHD52" s="9"/>
      <c r="JHE52" s="308"/>
      <c r="JHF52" s="7"/>
      <c r="JHG52" s="8"/>
      <c r="JHH52" s="10"/>
      <c r="JHI52" s="9"/>
      <c r="JHJ52" s="9"/>
      <c r="JHK52" s="9"/>
      <c r="JHL52" s="308"/>
      <c r="JHM52" s="7"/>
      <c r="JHN52" s="8"/>
      <c r="JHO52" s="10"/>
      <c r="JHP52" s="9"/>
      <c r="JHQ52" s="9"/>
      <c r="JHR52" s="9"/>
      <c r="JHS52" s="308"/>
      <c r="JHT52" s="7"/>
      <c r="JHU52" s="8"/>
      <c r="JHV52" s="10"/>
      <c r="JHW52" s="9"/>
      <c r="JHX52" s="9"/>
      <c r="JHY52" s="9"/>
      <c r="JHZ52" s="308"/>
      <c r="JIA52" s="7"/>
      <c r="JIB52" s="8"/>
      <c r="JIC52" s="10"/>
      <c r="JID52" s="9"/>
      <c r="JIE52" s="9"/>
      <c r="JIF52" s="9"/>
      <c r="JIG52" s="308"/>
      <c r="JIH52" s="7"/>
      <c r="JII52" s="8"/>
      <c r="JIJ52" s="10"/>
      <c r="JIK52" s="9"/>
      <c r="JIL52" s="9"/>
      <c r="JIM52" s="9"/>
      <c r="JIN52" s="308"/>
      <c r="JIO52" s="7"/>
      <c r="JIP52" s="8"/>
      <c r="JIQ52" s="10"/>
      <c r="JIR52" s="9"/>
      <c r="JIS52" s="9"/>
      <c r="JIT52" s="9"/>
      <c r="JIU52" s="308"/>
      <c r="JIV52" s="7"/>
      <c r="JIW52" s="8"/>
      <c r="JIX52" s="10"/>
      <c r="JIY52" s="9"/>
      <c r="JIZ52" s="9"/>
      <c r="JJA52" s="9"/>
      <c r="JJB52" s="308"/>
      <c r="JJC52" s="7"/>
      <c r="JJD52" s="8"/>
      <c r="JJE52" s="10"/>
      <c r="JJF52" s="9"/>
      <c r="JJG52" s="9"/>
      <c r="JJH52" s="9"/>
      <c r="JJI52" s="308"/>
      <c r="JJJ52" s="7"/>
      <c r="JJK52" s="8"/>
      <c r="JJL52" s="10"/>
      <c r="JJM52" s="9"/>
      <c r="JJN52" s="9"/>
      <c r="JJO52" s="9"/>
      <c r="JJP52" s="308"/>
      <c r="JJQ52" s="7"/>
      <c r="JJR52" s="8"/>
      <c r="JJS52" s="10"/>
      <c r="JJT52" s="9"/>
      <c r="JJU52" s="9"/>
      <c r="JJV52" s="9"/>
      <c r="JJW52" s="308"/>
      <c r="JJX52" s="7"/>
      <c r="JJY52" s="8"/>
      <c r="JJZ52" s="10"/>
      <c r="JKA52" s="9"/>
      <c r="JKB52" s="9"/>
      <c r="JKC52" s="9"/>
      <c r="JKD52" s="308"/>
      <c r="JKE52" s="7"/>
      <c r="JKF52" s="8"/>
      <c r="JKG52" s="10"/>
      <c r="JKH52" s="9"/>
      <c r="JKI52" s="9"/>
      <c r="JKJ52" s="9"/>
      <c r="JKK52" s="308"/>
      <c r="JKL52" s="7"/>
      <c r="JKM52" s="8"/>
      <c r="JKN52" s="10"/>
      <c r="JKO52" s="9"/>
      <c r="JKP52" s="9"/>
      <c r="JKQ52" s="9"/>
      <c r="JKR52" s="308"/>
      <c r="JKS52" s="7"/>
      <c r="JKT52" s="8"/>
      <c r="JKU52" s="10"/>
      <c r="JKV52" s="9"/>
      <c r="JKW52" s="9"/>
      <c r="JKX52" s="9"/>
      <c r="JKY52" s="308"/>
      <c r="JKZ52" s="7"/>
      <c r="JLA52" s="8"/>
      <c r="JLB52" s="10"/>
      <c r="JLC52" s="9"/>
      <c r="JLD52" s="9"/>
      <c r="JLE52" s="9"/>
      <c r="JLF52" s="308"/>
      <c r="JLG52" s="7"/>
      <c r="JLH52" s="8"/>
      <c r="JLI52" s="10"/>
      <c r="JLJ52" s="9"/>
      <c r="JLK52" s="9"/>
      <c r="JLL52" s="9"/>
      <c r="JLM52" s="308"/>
      <c r="JLN52" s="7"/>
      <c r="JLO52" s="8"/>
      <c r="JLP52" s="10"/>
      <c r="JLQ52" s="9"/>
      <c r="JLR52" s="9"/>
      <c r="JLS52" s="9"/>
      <c r="JLT52" s="308"/>
      <c r="JLU52" s="7"/>
      <c r="JLV52" s="8"/>
      <c r="JLW52" s="10"/>
      <c r="JLX52" s="9"/>
      <c r="JLY52" s="9"/>
      <c r="JLZ52" s="9"/>
      <c r="JMA52" s="308"/>
      <c r="JMB52" s="7"/>
      <c r="JMC52" s="8"/>
      <c r="JMD52" s="10"/>
      <c r="JME52" s="9"/>
      <c r="JMF52" s="9"/>
      <c r="JMG52" s="9"/>
      <c r="JMH52" s="308"/>
      <c r="JMI52" s="7"/>
      <c r="JMJ52" s="8"/>
      <c r="JMK52" s="10"/>
      <c r="JML52" s="9"/>
      <c r="JMM52" s="9"/>
      <c r="JMN52" s="9"/>
      <c r="JMO52" s="308"/>
      <c r="JMP52" s="7"/>
      <c r="JMQ52" s="8"/>
      <c r="JMR52" s="10"/>
      <c r="JMS52" s="9"/>
      <c r="JMT52" s="9"/>
      <c r="JMU52" s="9"/>
      <c r="JMV52" s="308"/>
      <c r="JMW52" s="7"/>
      <c r="JMX52" s="8"/>
      <c r="JMY52" s="10"/>
      <c r="JMZ52" s="9"/>
      <c r="JNA52" s="9"/>
      <c r="JNB52" s="9"/>
      <c r="JNC52" s="308"/>
      <c r="JND52" s="7"/>
      <c r="JNE52" s="8"/>
      <c r="JNF52" s="10"/>
      <c r="JNG52" s="9"/>
      <c r="JNH52" s="9"/>
      <c r="JNI52" s="9"/>
      <c r="JNJ52" s="308"/>
      <c r="JNK52" s="7"/>
      <c r="JNL52" s="8"/>
      <c r="JNM52" s="10"/>
      <c r="JNN52" s="9"/>
      <c r="JNO52" s="9"/>
      <c r="JNP52" s="9"/>
      <c r="JNQ52" s="308"/>
      <c r="JNR52" s="7"/>
      <c r="JNS52" s="8"/>
      <c r="JNT52" s="10"/>
      <c r="JNU52" s="9"/>
      <c r="JNV52" s="9"/>
      <c r="JNW52" s="9"/>
      <c r="JNX52" s="308"/>
      <c r="JNY52" s="7"/>
      <c r="JNZ52" s="8"/>
      <c r="JOA52" s="10"/>
      <c r="JOB52" s="9"/>
      <c r="JOC52" s="9"/>
      <c r="JOD52" s="9"/>
      <c r="JOE52" s="308"/>
      <c r="JOF52" s="7"/>
      <c r="JOG52" s="8"/>
      <c r="JOH52" s="10"/>
      <c r="JOI52" s="9"/>
      <c r="JOJ52" s="9"/>
      <c r="JOK52" s="9"/>
      <c r="JOL52" s="308"/>
      <c r="JOM52" s="7"/>
      <c r="JON52" s="8"/>
      <c r="JOO52" s="10"/>
      <c r="JOP52" s="9"/>
      <c r="JOQ52" s="9"/>
      <c r="JOR52" s="9"/>
      <c r="JOS52" s="308"/>
      <c r="JOT52" s="7"/>
      <c r="JOU52" s="8"/>
      <c r="JOV52" s="10"/>
      <c r="JOW52" s="9"/>
      <c r="JOX52" s="9"/>
      <c r="JOY52" s="9"/>
      <c r="JOZ52" s="308"/>
      <c r="JPA52" s="7"/>
      <c r="JPB52" s="8"/>
      <c r="JPC52" s="10"/>
      <c r="JPD52" s="9"/>
      <c r="JPE52" s="9"/>
      <c r="JPF52" s="9"/>
      <c r="JPG52" s="308"/>
      <c r="JPH52" s="7"/>
      <c r="JPI52" s="8"/>
      <c r="JPJ52" s="10"/>
      <c r="JPK52" s="9"/>
      <c r="JPL52" s="9"/>
      <c r="JPM52" s="9"/>
      <c r="JPN52" s="308"/>
      <c r="JPO52" s="7"/>
      <c r="JPP52" s="8"/>
      <c r="JPQ52" s="10"/>
      <c r="JPR52" s="9"/>
      <c r="JPS52" s="9"/>
      <c r="JPT52" s="9"/>
      <c r="JPU52" s="308"/>
      <c r="JPV52" s="7"/>
      <c r="JPW52" s="8"/>
      <c r="JPX52" s="10"/>
      <c r="JPY52" s="9"/>
      <c r="JPZ52" s="9"/>
      <c r="JQA52" s="9"/>
      <c r="JQB52" s="308"/>
      <c r="JQC52" s="7"/>
      <c r="JQD52" s="8"/>
      <c r="JQE52" s="10"/>
      <c r="JQF52" s="9"/>
      <c r="JQG52" s="9"/>
      <c r="JQH52" s="9"/>
      <c r="JQI52" s="308"/>
      <c r="JQJ52" s="7"/>
      <c r="JQK52" s="8"/>
      <c r="JQL52" s="10"/>
      <c r="JQM52" s="9"/>
      <c r="JQN52" s="9"/>
      <c r="JQO52" s="9"/>
      <c r="JQP52" s="308"/>
      <c r="JQQ52" s="7"/>
      <c r="JQR52" s="8"/>
      <c r="JQS52" s="10"/>
      <c r="JQT52" s="9"/>
      <c r="JQU52" s="9"/>
      <c r="JQV52" s="9"/>
      <c r="JQW52" s="308"/>
      <c r="JQX52" s="7"/>
      <c r="JQY52" s="8"/>
      <c r="JQZ52" s="10"/>
      <c r="JRA52" s="9"/>
      <c r="JRB52" s="9"/>
      <c r="JRC52" s="9"/>
      <c r="JRD52" s="308"/>
      <c r="JRE52" s="7"/>
      <c r="JRF52" s="8"/>
      <c r="JRG52" s="10"/>
      <c r="JRH52" s="9"/>
      <c r="JRI52" s="9"/>
      <c r="JRJ52" s="9"/>
      <c r="JRK52" s="308"/>
      <c r="JRL52" s="7"/>
      <c r="JRM52" s="8"/>
      <c r="JRN52" s="10"/>
      <c r="JRO52" s="9"/>
      <c r="JRP52" s="9"/>
      <c r="JRQ52" s="9"/>
      <c r="JRR52" s="308"/>
      <c r="JRS52" s="7"/>
      <c r="JRT52" s="8"/>
      <c r="JRU52" s="10"/>
      <c r="JRV52" s="9"/>
      <c r="JRW52" s="9"/>
      <c r="JRX52" s="9"/>
      <c r="JRY52" s="308"/>
      <c r="JRZ52" s="7"/>
      <c r="JSA52" s="8"/>
      <c r="JSB52" s="10"/>
      <c r="JSC52" s="9"/>
      <c r="JSD52" s="9"/>
      <c r="JSE52" s="9"/>
      <c r="JSF52" s="308"/>
      <c r="JSG52" s="7"/>
      <c r="JSH52" s="8"/>
      <c r="JSI52" s="10"/>
      <c r="JSJ52" s="9"/>
      <c r="JSK52" s="9"/>
      <c r="JSL52" s="9"/>
      <c r="JSM52" s="308"/>
      <c r="JSN52" s="7"/>
      <c r="JSO52" s="8"/>
      <c r="JSP52" s="10"/>
      <c r="JSQ52" s="9"/>
      <c r="JSR52" s="9"/>
      <c r="JSS52" s="9"/>
      <c r="JST52" s="308"/>
      <c r="JSU52" s="7"/>
      <c r="JSV52" s="8"/>
      <c r="JSW52" s="10"/>
      <c r="JSX52" s="9"/>
      <c r="JSY52" s="9"/>
      <c r="JSZ52" s="9"/>
      <c r="JTA52" s="308"/>
      <c r="JTB52" s="7"/>
      <c r="JTC52" s="8"/>
      <c r="JTD52" s="10"/>
      <c r="JTE52" s="9"/>
      <c r="JTF52" s="9"/>
      <c r="JTG52" s="9"/>
      <c r="JTH52" s="308"/>
      <c r="JTI52" s="7"/>
      <c r="JTJ52" s="8"/>
      <c r="JTK52" s="10"/>
      <c r="JTL52" s="9"/>
      <c r="JTM52" s="9"/>
      <c r="JTN52" s="9"/>
      <c r="JTO52" s="308"/>
      <c r="JTP52" s="7"/>
      <c r="JTQ52" s="8"/>
      <c r="JTR52" s="10"/>
      <c r="JTS52" s="9"/>
      <c r="JTT52" s="9"/>
      <c r="JTU52" s="9"/>
      <c r="JTV52" s="308"/>
      <c r="JTW52" s="7"/>
      <c r="JTX52" s="8"/>
      <c r="JTY52" s="10"/>
      <c r="JTZ52" s="9"/>
      <c r="JUA52" s="9"/>
      <c r="JUB52" s="9"/>
      <c r="JUC52" s="308"/>
      <c r="JUD52" s="7"/>
      <c r="JUE52" s="8"/>
      <c r="JUF52" s="10"/>
      <c r="JUG52" s="9"/>
      <c r="JUH52" s="9"/>
      <c r="JUI52" s="9"/>
      <c r="JUJ52" s="308"/>
      <c r="JUK52" s="7"/>
      <c r="JUL52" s="8"/>
      <c r="JUM52" s="10"/>
      <c r="JUN52" s="9"/>
      <c r="JUO52" s="9"/>
      <c r="JUP52" s="9"/>
      <c r="JUQ52" s="308"/>
      <c r="JUR52" s="7"/>
      <c r="JUS52" s="8"/>
      <c r="JUT52" s="10"/>
      <c r="JUU52" s="9"/>
      <c r="JUV52" s="9"/>
      <c r="JUW52" s="9"/>
      <c r="JUX52" s="308"/>
      <c r="JUY52" s="7"/>
      <c r="JUZ52" s="8"/>
      <c r="JVA52" s="10"/>
      <c r="JVB52" s="9"/>
      <c r="JVC52" s="9"/>
      <c r="JVD52" s="9"/>
      <c r="JVE52" s="308"/>
      <c r="JVF52" s="7"/>
      <c r="JVG52" s="8"/>
      <c r="JVH52" s="10"/>
      <c r="JVI52" s="9"/>
      <c r="JVJ52" s="9"/>
      <c r="JVK52" s="9"/>
      <c r="JVL52" s="308"/>
      <c r="JVM52" s="7"/>
      <c r="JVN52" s="8"/>
      <c r="JVO52" s="10"/>
      <c r="JVP52" s="9"/>
      <c r="JVQ52" s="9"/>
      <c r="JVR52" s="9"/>
      <c r="JVS52" s="308"/>
      <c r="JVT52" s="7"/>
      <c r="JVU52" s="8"/>
      <c r="JVV52" s="10"/>
      <c r="JVW52" s="9"/>
      <c r="JVX52" s="9"/>
      <c r="JVY52" s="9"/>
      <c r="JVZ52" s="308"/>
      <c r="JWA52" s="7"/>
      <c r="JWB52" s="8"/>
      <c r="JWC52" s="10"/>
      <c r="JWD52" s="9"/>
      <c r="JWE52" s="9"/>
      <c r="JWF52" s="9"/>
      <c r="JWG52" s="308"/>
      <c r="JWH52" s="7"/>
      <c r="JWI52" s="8"/>
      <c r="JWJ52" s="10"/>
      <c r="JWK52" s="9"/>
      <c r="JWL52" s="9"/>
      <c r="JWM52" s="9"/>
      <c r="JWN52" s="308"/>
      <c r="JWO52" s="7"/>
      <c r="JWP52" s="8"/>
      <c r="JWQ52" s="10"/>
      <c r="JWR52" s="9"/>
      <c r="JWS52" s="9"/>
      <c r="JWT52" s="9"/>
      <c r="JWU52" s="308"/>
      <c r="JWV52" s="7"/>
      <c r="JWW52" s="8"/>
      <c r="JWX52" s="10"/>
      <c r="JWY52" s="9"/>
      <c r="JWZ52" s="9"/>
      <c r="JXA52" s="9"/>
      <c r="JXB52" s="308"/>
      <c r="JXC52" s="7"/>
      <c r="JXD52" s="8"/>
      <c r="JXE52" s="10"/>
      <c r="JXF52" s="9"/>
      <c r="JXG52" s="9"/>
      <c r="JXH52" s="9"/>
      <c r="JXI52" s="308"/>
      <c r="JXJ52" s="7"/>
      <c r="JXK52" s="8"/>
      <c r="JXL52" s="10"/>
      <c r="JXM52" s="9"/>
      <c r="JXN52" s="9"/>
      <c r="JXO52" s="9"/>
      <c r="JXP52" s="308"/>
      <c r="JXQ52" s="7"/>
      <c r="JXR52" s="8"/>
      <c r="JXS52" s="10"/>
      <c r="JXT52" s="9"/>
      <c r="JXU52" s="9"/>
      <c r="JXV52" s="9"/>
      <c r="JXW52" s="308"/>
      <c r="JXX52" s="7"/>
      <c r="JXY52" s="8"/>
      <c r="JXZ52" s="10"/>
      <c r="JYA52" s="9"/>
      <c r="JYB52" s="9"/>
      <c r="JYC52" s="9"/>
      <c r="JYD52" s="308"/>
      <c r="JYE52" s="7"/>
      <c r="JYF52" s="8"/>
      <c r="JYG52" s="10"/>
      <c r="JYH52" s="9"/>
      <c r="JYI52" s="9"/>
      <c r="JYJ52" s="9"/>
      <c r="JYK52" s="308"/>
      <c r="JYL52" s="7"/>
      <c r="JYM52" s="8"/>
      <c r="JYN52" s="10"/>
      <c r="JYO52" s="9"/>
      <c r="JYP52" s="9"/>
      <c r="JYQ52" s="9"/>
      <c r="JYR52" s="308"/>
      <c r="JYS52" s="7"/>
      <c r="JYT52" s="8"/>
      <c r="JYU52" s="10"/>
      <c r="JYV52" s="9"/>
      <c r="JYW52" s="9"/>
      <c r="JYX52" s="9"/>
      <c r="JYY52" s="308"/>
      <c r="JYZ52" s="7"/>
      <c r="JZA52" s="8"/>
      <c r="JZB52" s="10"/>
      <c r="JZC52" s="9"/>
      <c r="JZD52" s="9"/>
      <c r="JZE52" s="9"/>
      <c r="JZF52" s="308"/>
      <c r="JZG52" s="7"/>
      <c r="JZH52" s="8"/>
      <c r="JZI52" s="10"/>
      <c r="JZJ52" s="9"/>
      <c r="JZK52" s="9"/>
      <c r="JZL52" s="9"/>
      <c r="JZM52" s="308"/>
      <c r="JZN52" s="7"/>
      <c r="JZO52" s="8"/>
      <c r="JZP52" s="10"/>
      <c r="JZQ52" s="9"/>
      <c r="JZR52" s="9"/>
      <c r="JZS52" s="9"/>
      <c r="JZT52" s="308"/>
      <c r="JZU52" s="7"/>
      <c r="JZV52" s="8"/>
      <c r="JZW52" s="10"/>
      <c r="JZX52" s="9"/>
      <c r="JZY52" s="9"/>
      <c r="JZZ52" s="9"/>
      <c r="KAA52" s="308"/>
      <c r="KAB52" s="7"/>
      <c r="KAC52" s="8"/>
      <c r="KAD52" s="10"/>
      <c r="KAE52" s="9"/>
      <c r="KAF52" s="9"/>
      <c r="KAG52" s="9"/>
      <c r="KAH52" s="308"/>
      <c r="KAI52" s="7"/>
      <c r="KAJ52" s="8"/>
      <c r="KAK52" s="10"/>
      <c r="KAL52" s="9"/>
      <c r="KAM52" s="9"/>
      <c r="KAN52" s="9"/>
      <c r="KAO52" s="308"/>
      <c r="KAP52" s="7"/>
      <c r="KAQ52" s="8"/>
      <c r="KAR52" s="10"/>
      <c r="KAS52" s="9"/>
      <c r="KAT52" s="9"/>
      <c r="KAU52" s="9"/>
      <c r="KAV52" s="308"/>
      <c r="KAW52" s="7"/>
      <c r="KAX52" s="8"/>
      <c r="KAY52" s="10"/>
      <c r="KAZ52" s="9"/>
      <c r="KBA52" s="9"/>
      <c r="KBB52" s="9"/>
      <c r="KBC52" s="308"/>
      <c r="KBD52" s="7"/>
      <c r="KBE52" s="8"/>
      <c r="KBF52" s="10"/>
      <c r="KBG52" s="9"/>
      <c r="KBH52" s="9"/>
      <c r="KBI52" s="9"/>
      <c r="KBJ52" s="308"/>
      <c r="KBK52" s="7"/>
      <c r="KBL52" s="8"/>
      <c r="KBM52" s="10"/>
      <c r="KBN52" s="9"/>
      <c r="KBO52" s="9"/>
      <c r="KBP52" s="9"/>
      <c r="KBQ52" s="308"/>
      <c r="KBR52" s="7"/>
      <c r="KBS52" s="8"/>
      <c r="KBT52" s="10"/>
      <c r="KBU52" s="9"/>
      <c r="KBV52" s="9"/>
      <c r="KBW52" s="9"/>
      <c r="KBX52" s="308"/>
      <c r="KBY52" s="7"/>
      <c r="KBZ52" s="8"/>
      <c r="KCA52" s="10"/>
      <c r="KCB52" s="9"/>
      <c r="KCC52" s="9"/>
      <c r="KCD52" s="9"/>
      <c r="KCE52" s="308"/>
      <c r="KCF52" s="7"/>
      <c r="KCG52" s="8"/>
      <c r="KCH52" s="10"/>
      <c r="KCI52" s="9"/>
      <c r="KCJ52" s="9"/>
      <c r="KCK52" s="9"/>
      <c r="KCL52" s="308"/>
      <c r="KCM52" s="7"/>
      <c r="KCN52" s="8"/>
      <c r="KCO52" s="10"/>
      <c r="KCP52" s="9"/>
      <c r="KCQ52" s="9"/>
      <c r="KCR52" s="9"/>
      <c r="KCS52" s="308"/>
      <c r="KCT52" s="7"/>
      <c r="KCU52" s="8"/>
      <c r="KCV52" s="10"/>
      <c r="KCW52" s="9"/>
      <c r="KCX52" s="9"/>
      <c r="KCY52" s="9"/>
      <c r="KCZ52" s="308"/>
      <c r="KDA52" s="7"/>
      <c r="KDB52" s="8"/>
      <c r="KDC52" s="10"/>
      <c r="KDD52" s="9"/>
      <c r="KDE52" s="9"/>
      <c r="KDF52" s="9"/>
      <c r="KDG52" s="308"/>
      <c r="KDH52" s="7"/>
      <c r="KDI52" s="8"/>
      <c r="KDJ52" s="10"/>
      <c r="KDK52" s="9"/>
      <c r="KDL52" s="9"/>
      <c r="KDM52" s="9"/>
      <c r="KDN52" s="308"/>
      <c r="KDO52" s="7"/>
      <c r="KDP52" s="8"/>
      <c r="KDQ52" s="10"/>
      <c r="KDR52" s="9"/>
      <c r="KDS52" s="9"/>
      <c r="KDT52" s="9"/>
      <c r="KDU52" s="308"/>
      <c r="KDV52" s="7"/>
      <c r="KDW52" s="8"/>
      <c r="KDX52" s="10"/>
      <c r="KDY52" s="9"/>
      <c r="KDZ52" s="9"/>
      <c r="KEA52" s="9"/>
      <c r="KEB52" s="308"/>
      <c r="KEC52" s="7"/>
      <c r="KED52" s="8"/>
      <c r="KEE52" s="10"/>
      <c r="KEF52" s="9"/>
      <c r="KEG52" s="9"/>
      <c r="KEH52" s="9"/>
      <c r="KEI52" s="308"/>
      <c r="KEJ52" s="7"/>
      <c r="KEK52" s="8"/>
      <c r="KEL52" s="10"/>
      <c r="KEM52" s="9"/>
      <c r="KEN52" s="9"/>
      <c r="KEO52" s="9"/>
      <c r="KEP52" s="308"/>
      <c r="KEQ52" s="7"/>
      <c r="KER52" s="8"/>
      <c r="KES52" s="10"/>
      <c r="KET52" s="9"/>
      <c r="KEU52" s="9"/>
      <c r="KEV52" s="9"/>
      <c r="KEW52" s="308"/>
      <c r="KEX52" s="7"/>
      <c r="KEY52" s="8"/>
      <c r="KEZ52" s="10"/>
      <c r="KFA52" s="9"/>
      <c r="KFB52" s="9"/>
      <c r="KFC52" s="9"/>
      <c r="KFD52" s="308"/>
      <c r="KFE52" s="7"/>
      <c r="KFF52" s="8"/>
      <c r="KFG52" s="10"/>
      <c r="KFH52" s="9"/>
      <c r="KFI52" s="9"/>
      <c r="KFJ52" s="9"/>
      <c r="KFK52" s="308"/>
      <c r="KFL52" s="7"/>
      <c r="KFM52" s="8"/>
      <c r="KFN52" s="10"/>
      <c r="KFO52" s="9"/>
      <c r="KFP52" s="9"/>
      <c r="KFQ52" s="9"/>
      <c r="KFR52" s="308"/>
      <c r="KFS52" s="7"/>
      <c r="KFT52" s="8"/>
      <c r="KFU52" s="10"/>
      <c r="KFV52" s="9"/>
      <c r="KFW52" s="9"/>
      <c r="KFX52" s="9"/>
      <c r="KFY52" s="308"/>
      <c r="KFZ52" s="7"/>
      <c r="KGA52" s="8"/>
      <c r="KGB52" s="10"/>
      <c r="KGC52" s="9"/>
      <c r="KGD52" s="9"/>
      <c r="KGE52" s="9"/>
      <c r="KGF52" s="308"/>
      <c r="KGG52" s="7"/>
      <c r="KGH52" s="8"/>
      <c r="KGI52" s="10"/>
      <c r="KGJ52" s="9"/>
      <c r="KGK52" s="9"/>
      <c r="KGL52" s="9"/>
      <c r="KGM52" s="308"/>
      <c r="KGN52" s="7"/>
      <c r="KGO52" s="8"/>
      <c r="KGP52" s="10"/>
      <c r="KGQ52" s="9"/>
      <c r="KGR52" s="9"/>
      <c r="KGS52" s="9"/>
      <c r="KGT52" s="308"/>
      <c r="KGU52" s="7"/>
      <c r="KGV52" s="8"/>
      <c r="KGW52" s="10"/>
      <c r="KGX52" s="9"/>
      <c r="KGY52" s="9"/>
      <c r="KGZ52" s="9"/>
      <c r="KHA52" s="308"/>
      <c r="KHB52" s="7"/>
      <c r="KHC52" s="8"/>
      <c r="KHD52" s="10"/>
      <c r="KHE52" s="9"/>
      <c r="KHF52" s="9"/>
      <c r="KHG52" s="9"/>
      <c r="KHH52" s="308"/>
      <c r="KHI52" s="7"/>
      <c r="KHJ52" s="8"/>
      <c r="KHK52" s="10"/>
      <c r="KHL52" s="9"/>
      <c r="KHM52" s="9"/>
      <c r="KHN52" s="9"/>
      <c r="KHO52" s="308"/>
      <c r="KHP52" s="7"/>
      <c r="KHQ52" s="8"/>
      <c r="KHR52" s="10"/>
      <c r="KHS52" s="9"/>
      <c r="KHT52" s="9"/>
      <c r="KHU52" s="9"/>
      <c r="KHV52" s="308"/>
      <c r="KHW52" s="7"/>
      <c r="KHX52" s="8"/>
      <c r="KHY52" s="10"/>
      <c r="KHZ52" s="9"/>
      <c r="KIA52" s="9"/>
      <c r="KIB52" s="9"/>
      <c r="KIC52" s="308"/>
      <c r="KID52" s="7"/>
      <c r="KIE52" s="8"/>
      <c r="KIF52" s="10"/>
      <c r="KIG52" s="9"/>
      <c r="KIH52" s="9"/>
      <c r="KII52" s="9"/>
      <c r="KIJ52" s="308"/>
      <c r="KIK52" s="7"/>
      <c r="KIL52" s="8"/>
      <c r="KIM52" s="10"/>
      <c r="KIN52" s="9"/>
      <c r="KIO52" s="9"/>
      <c r="KIP52" s="9"/>
      <c r="KIQ52" s="308"/>
      <c r="KIR52" s="7"/>
      <c r="KIS52" s="8"/>
      <c r="KIT52" s="10"/>
      <c r="KIU52" s="9"/>
      <c r="KIV52" s="9"/>
      <c r="KIW52" s="9"/>
      <c r="KIX52" s="308"/>
      <c r="KIY52" s="7"/>
      <c r="KIZ52" s="8"/>
      <c r="KJA52" s="10"/>
      <c r="KJB52" s="9"/>
      <c r="KJC52" s="9"/>
      <c r="KJD52" s="9"/>
      <c r="KJE52" s="308"/>
      <c r="KJF52" s="7"/>
      <c r="KJG52" s="8"/>
      <c r="KJH52" s="10"/>
      <c r="KJI52" s="9"/>
      <c r="KJJ52" s="9"/>
      <c r="KJK52" s="9"/>
      <c r="KJL52" s="308"/>
      <c r="KJM52" s="7"/>
      <c r="KJN52" s="8"/>
      <c r="KJO52" s="10"/>
      <c r="KJP52" s="9"/>
      <c r="KJQ52" s="9"/>
      <c r="KJR52" s="9"/>
      <c r="KJS52" s="308"/>
      <c r="KJT52" s="7"/>
      <c r="KJU52" s="8"/>
      <c r="KJV52" s="10"/>
      <c r="KJW52" s="9"/>
      <c r="KJX52" s="9"/>
      <c r="KJY52" s="9"/>
      <c r="KJZ52" s="308"/>
      <c r="KKA52" s="7"/>
      <c r="KKB52" s="8"/>
      <c r="KKC52" s="10"/>
      <c r="KKD52" s="9"/>
      <c r="KKE52" s="9"/>
      <c r="KKF52" s="9"/>
      <c r="KKG52" s="308"/>
      <c r="KKH52" s="7"/>
      <c r="KKI52" s="8"/>
      <c r="KKJ52" s="10"/>
      <c r="KKK52" s="9"/>
      <c r="KKL52" s="9"/>
      <c r="KKM52" s="9"/>
      <c r="KKN52" s="308"/>
      <c r="KKO52" s="7"/>
      <c r="KKP52" s="8"/>
      <c r="KKQ52" s="10"/>
      <c r="KKR52" s="9"/>
      <c r="KKS52" s="9"/>
      <c r="KKT52" s="9"/>
      <c r="KKU52" s="308"/>
      <c r="KKV52" s="7"/>
      <c r="KKW52" s="8"/>
      <c r="KKX52" s="10"/>
      <c r="KKY52" s="9"/>
      <c r="KKZ52" s="9"/>
      <c r="KLA52" s="9"/>
      <c r="KLB52" s="308"/>
      <c r="KLC52" s="7"/>
      <c r="KLD52" s="8"/>
      <c r="KLE52" s="10"/>
      <c r="KLF52" s="9"/>
      <c r="KLG52" s="9"/>
      <c r="KLH52" s="9"/>
      <c r="KLI52" s="308"/>
      <c r="KLJ52" s="7"/>
      <c r="KLK52" s="8"/>
      <c r="KLL52" s="10"/>
      <c r="KLM52" s="9"/>
      <c r="KLN52" s="9"/>
      <c r="KLO52" s="9"/>
      <c r="KLP52" s="308"/>
      <c r="KLQ52" s="7"/>
      <c r="KLR52" s="8"/>
      <c r="KLS52" s="10"/>
      <c r="KLT52" s="9"/>
      <c r="KLU52" s="9"/>
      <c r="KLV52" s="9"/>
      <c r="KLW52" s="308"/>
      <c r="KLX52" s="7"/>
      <c r="KLY52" s="8"/>
      <c r="KLZ52" s="10"/>
      <c r="KMA52" s="9"/>
      <c r="KMB52" s="9"/>
      <c r="KMC52" s="9"/>
      <c r="KMD52" s="308"/>
      <c r="KME52" s="7"/>
      <c r="KMF52" s="8"/>
      <c r="KMG52" s="10"/>
      <c r="KMH52" s="9"/>
      <c r="KMI52" s="9"/>
      <c r="KMJ52" s="9"/>
      <c r="KMK52" s="308"/>
      <c r="KML52" s="7"/>
      <c r="KMM52" s="8"/>
      <c r="KMN52" s="10"/>
      <c r="KMO52" s="9"/>
      <c r="KMP52" s="9"/>
      <c r="KMQ52" s="9"/>
      <c r="KMR52" s="308"/>
      <c r="KMS52" s="7"/>
      <c r="KMT52" s="8"/>
      <c r="KMU52" s="10"/>
      <c r="KMV52" s="9"/>
      <c r="KMW52" s="9"/>
      <c r="KMX52" s="9"/>
      <c r="KMY52" s="308"/>
      <c r="KMZ52" s="7"/>
      <c r="KNA52" s="8"/>
      <c r="KNB52" s="10"/>
      <c r="KNC52" s="9"/>
      <c r="KND52" s="9"/>
      <c r="KNE52" s="9"/>
      <c r="KNF52" s="308"/>
      <c r="KNG52" s="7"/>
      <c r="KNH52" s="8"/>
      <c r="KNI52" s="10"/>
      <c r="KNJ52" s="9"/>
      <c r="KNK52" s="9"/>
      <c r="KNL52" s="9"/>
      <c r="KNM52" s="308"/>
      <c r="KNN52" s="7"/>
      <c r="KNO52" s="8"/>
      <c r="KNP52" s="10"/>
      <c r="KNQ52" s="9"/>
      <c r="KNR52" s="9"/>
      <c r="KNS52" s="9"/>
      <c r="KNT52" s="308"/>
      <c r="KNU52" s="7"/>
      <c r="KNV52" s="8"/>
      <c r="KNW52" s="10"/>
      <c r="KNX52" s="9"/>
      <c r="KNY52" s="9"/>
      <c r="KNZ52" s="9"/>
      <c r="KOA52" s="308"/>
      <c r="KOB52" s="7"/>
      <c r="KOC52" s="8"/>
      <c r="KOD52" s="10"/>
      <c r="KOE52" s="9"/>
      <c r="KOF52" s="9"/>
      <c r="KOG52" s="9"/>
      <c r="KOH52" s="308"/>
      <c r="KOI52" s="7"/>
      <c r="KOJ52" s="8"/>
      <c r="KOK52" s="10"/>
      <c r="KOL52" s="9"/>
      <c r="KOM52" s="9"/>
      <c r="KON52" s="9"/>
      <c r="KOO52" s="308"/>
      <c r="KOP52" s="7"/>
      <c r="KOQ52" s="8"/>
      <c r="KOR52" s="10"/>
      <c r="KOS52" s="9"/>
      <c r="KOT52" s="9"/>
      <c r="KOU52" s="9"/>
      <c r="KOV52" s="308"/>
      <c r="KOW52" s="7"/>
      <c r="KOX52" s="8"/>
      <c r="KOY52" s="10"/>
      <c r="KOZ52" s="9"/>
      <c r="KPA52" s="9"/>
      <c r="KPB52" s="9"/>
      <c r="KPC52" s="308"/>
      <c r="KPD52" s="7"/>
      <c r="KPE52" s="8"/>
      <c r="KPF52" s="10"/>
      <c r="KPG52" s="9"/>
      <c r="KPH52" s="9"/>
      <c r="KPI52" s="9"/>
      <c r="KPJ52" s="308"/>
      <c r="KPK52" s="7"/>
      <c r="KPL52" s="8"/>
      <c r="KPM52" s="10"/>
      <c r="KPN52" s="9"/>
      <c r="KPO52" s="9"/>
      <c r="KPP52" s="9"/>
      <c r="KPQ52" s="308"/>
      <c r="KPR52" s="7"/>
      <c r="KPS52" s="8"/>
      <c r="KPT52" s="10"/>
      <c r="KPU52" s="9"/>
      <c r="KPV52" s="9"/>
      <c r="KPW52" s="9"/>
      <c r="KPX52" s="308"/>
      <c r="KPY52" s="7"/>
      <c r="KPZ52" s="8"/>
      <c r="KQA52" s="10"/>
      <c r="KQB52" s="9"/>
      <c r="KQC52" s="9"/>
      <c r="KQD52" s="9"/>
      <c r="KQE52" s="308"/>
      <c r="KQF52" s="7"/>
      <c r="KQG52" s="8"/>
      <c r="KQH52" s="10"/>
      <c r="KQI52" s="9"/>
      <c r="KQJ52" s="9"/>
      <c r="KQK52" s="9"/>
      <c r="KQL52" s="308"/>
      <c r="KQM52" s="7"/>
      <c r="KQN52" s="8"/>
      <c r="KQO52" s="10"/>
      <c r="KQP52" s="9"/>
      <c r="KQQ52" s="9"/>
      <c r="KQR52" s="9"/>
      <c r="KQS52" s="308"/>
      <c r="KQT52" s="7"/>
      <c r="KQU52" s="8"/>
      <c r="KQV52" s="10"/>
      <c r="KQW52" s="9"/>
      <c r="KQX52" s="9"/>
      <c r="KQY52" s="9"/>
      <c r="KQZ52" s="308"/>
      <c r="KRA52" s="7"/>
      <c r="KRB52" s="8"/>
      <c r="KRC52" s="10"/>
      <c r="KRD52" s="9"/>
      <c r="KRE52" s="9"/>
      <c r="KRF52" s="9"/>
      <c r="KRG52" s="308"/>
      <c r="KRH52" s="7"/>
      <c r="KRI52" s="8"/>
      <c r="KRJ52" s="10"/>
      <c r="KRK52" s="9"/>
      <c r="KRL52" s="9"/>
      <c r="KRM52" s="9"/>
      <c r="KRN52" s="308"/>
      <c r="KRO52" s="7"/>
      <c r="KRP52" s="8"/>
      <c r="KRQ52" s="10"/>
      <c r="KRR52" s="9"/>
      <c r="KRS52" s="9"/>
      <c r="KRT52" s="9"/>
      <c r="KRU52" s="308"/>
      <c r="KRV52" s="7"/>
      <c r="KRW52" s="8"/>
      <c r="KRX52" s="10"/>
      <c r="KRY52" s="9"/>
      <c r="KRZ52" s="9"/>
      <c r="KSA52" s="9"/>
      <c r="KSB52" s="308"/>
      <c r="KSC52" s="7"/>
      <c r="KSD52" s="8"/>
      <c r="KSE52" s="10"/>
      <c r="KSF52" s="9"/>
      <c r="KSG52" s="9"/>
      <c r="KSH52" s="9"/>
      <c r="KSI52" s="308"/>
      <c r="KSJ52" s="7"/>
      <c r="KSK52" s="8"/>
      <c r="KSL52" s="10"/>
      <c r="KSM52" s="9"/>
      <c r="KSN52" s="9"/>
      <c r="KSO52" s="9"/>
      <c r="KSP52" s="308"/>
      <c r="KSQ52" s="7"/>
      <c r="KSR52" s="8"/>
      <c r="KSS52" s="10"/>
      <c r="KST52" s="9"/>
      <c r="KSU52" s="9"/>
      <c r="KSV52" s="9"/>
      <c r="KSW52" s="308"/>
      <c r="KSX52" s="7"/>
      <c r="KSY52" s="8"/>
      <c r="KSZ52" s="10"/>
      <c r="KTA52" s="9"/>
      <c r="KTB52" s="9"/>
      <c r="KTC52" s="9"/>
      <c r="KTD52" s="308"/>
      <c r="KTE52" s="7"/>
      <c r="KTF52" s="8"/>
      <c r="KTG52" s="10"/>
      <c r="KTH52" s="9"/>
      <c r="KTI52" s="9"/>
      <c r="KTJ52" s="9"/>
      <c r="KTK52" s="308"/>
      <c r="KTL52" s="7"/>
      <c r="KTM52" s="8"/>
      <c r="KTN52" s="10"/>
      <c r="KTO52" s="9"/>
      <c r="KTP52" s="9"/>
      <c r="KTQ52" s="9"/>
      <c r="KTR52" s="308"/>
      <c r="KTS52" s="7"/>
      <c r="KTT52" s="8"/>
      <c r="KTU52" s="10"/>
      <c r="KTV52" s="9"/>
      <c r="KTW52" s="9"/>
      <c r="KTX52" s="9"/>
      <c r="KTY52" s="308"/>
      <c r="KTZ52" s="7"/>
      <c r="KUA52" s="8"/>
      <c r="KUB52" s="10"/>
      <c r="KUC52" s="9"/>
      <c r="KUD52" s="9"/>
      <c r="KUE52" s="9"/>
      <c r="KUF52" s="308"/>
      <c r="KUG52" s="7"/>
      <c r="KUH52" s="8"/>
      <c r="KUI52" s="10"/>
      <c r="KUJ52" s="9"/>
      <c r="KUK52" s="9"/>
      <c r="KUL52" s="9"/>
      <c r="KUM52" s="308"/>
      <c r="KUN52" s="7"/>
      <c r="KUO52" s="8"/>
      <c r="KUP52" s="10"/>
      <c r="KUQ52" s="9"/>
      <c r="KUR52" s="9"/>
      <c r="KUS52" s="9"/>
      <c r="KUT52" s="308"/>
      <c r="KUU52" s="7"/>
      <c r="KUV52" s="8"/>
      <c r="KUW52" s="10"/>
      <c r="KUX52" s="9"/>
      <c r="KUY52" s="9"/>
      <c r="KUZ52" s="9"/>
      <c r="KVA52" s="308"/>
      <c r="KVB52" s="7"/>
      <c r="KVC52" s="8"/>
      <c r="KVD52" s="10"/>
      <c r="KVE52" s="9"/>
      <c r="KVF52" s="9"/>
      <c r="KVG52" s="9"/>
      <c r="KVH52" s="308"/>
      <c r="KVI52" s="7"/>
      <c r="KVJ52" s="8"/>
      <c r="KVK52" s="10"/>
      <c r="KVL52" s="9"/>
      <c r="KVM52" s="9"/>
      <c r="KVN52" s="9"/>
      <c r="KVO52" s="308"/>
      <c r="KVP52" s="7"/>
      <c r="KVQ52" s="8"/>
      <c r="KVR52" s="10"/>
      <c r="KVS52" s="9"/>
      <c r="KVT52" s="9"/>
      <c r="KVU52" s="9"/>
      <c r="KVV52" s="308"/>
      <c r="KVW52" s="7"/>
      <c r="KVX52" s="8"/>
      <c r="KVY52" s="10"/>
      <c r="KVZ52" s="9"/>
      <c r="KWA52" s="9"/>
      <c r="KWB52" s="9"/>
      <c r="KWC52" s="308"/>
      <c r="KWD52" s="7"/>
      <c r="KWE52" s="8"/>
      <c r="KWF52" s="10"/>
      <c r="KWG52" s="9"/>
      <c r="KWH52" s="9"/>
      <c r="KWI52" s="9"/>
      <c r="KWJ52" s="308"/>
      <c r="KWK52" s="7"/>
      <c r="KWL52" s="8"/>
      <c r="KWM52" s="10"/>
      <c r="KWN52" s="9"/>
      <c r="KWO52" s="9"/>
      <c r="KWP52" s="9"/>
      <c r="KWQ52" s="308"/>
      <c r="KWR52" s="7"/>
      <c r="KWS52" s="8"/>
      <c r="KWT52" s="10"/>
      <c r="KWU52" s="9"/>
      <c r="KWV52" s="9"/>
      <c r="KWW52" s="9"/>
      <c r="KWX52" s="308"/>
      <c r="KWY52" s="7"/>
      <c r="KWZ52" s="8"/>
      <c r="KXA52" s="10"/>
      <c r="KXB52" s="9"/>
      <c r="KXC52" s="9"/>
      <c r="KXD52" s="9"/>
      <c r="KXE52" s="308"/>
      <c r="KXF52" s="7"/>
      <c r="KXG52" s="8"/>
      <c r="KXH52" s="10"/>
      <c r="KXI52" s="9"/>
      <c r="KXJ52" s="9"/>
      <c r="KXK52" s="9"/>
      <c r="KXL52" s="308"/>
      <c r="KXM52" s="7"/>
      <c r="KXN52" s="8"/>
      <c r="KXO52" s="10"/>
      <c r="KXP52" s="9"/>
      <c r="KXQ52" s="9"/>
      <c r="KXR52" s="9"/>
      <c r="KXS52" s="308"/>
      <c r="KXT52" s="7"/>
      <c r="KXU52" s="8"/>
      <c r="KXV52" s="10"/>
      <c r="KXW52" s="9"/>
      <c r="KXX52" s="9"/>
      <c r="KXY52" s="9"/>
      <c r="KXZ52" s="308"/>
      <c r="KYA52" s="7"/>
      <c r="KYB52" s="8"/>
      <c r="KYC52" s="10"/>
      <c r="KYD52" s="9"/>
      <c r="KYE52" s="9"/>
      <c r="KYF52" s="9"/>
      <c r="KYG52" s="308"/>
      <c r="KYH52" s="7"/>
      <c r="KYI52" s="8"/>
      <c r="KYJ52" s="10"/>
      <c r="KYK52" s="9"/>
      <c r="KYL52" s="9"/>
      <c r="KYM52" s="9"/>
      <c r="KYN52" s="308"/>
      <c r="KYO52" s="7"/>
      <c r="KYP52" s="8"/>
      <c r="KYQ52" s="10"/>
      <c r="KYR52" s="9"/>
      <c r="KYS52" s="9"/>
      <c r="KYT52" s="9"/>
      <c r="KYU52" s="308"/>
      <c r="KYV52" s="7"/>
      <c r="KYW52" s="8"/>
      <c r="KYX52" s="10"/>
      <c r="KYY52" s="9"/>
      <c r="KYZ52" s="9"/>
      <c r="KZA52" s="9"/>
      <c r="KZB52" s="308"/>
      <c r="KZC52" s="7"/>
      <c r="KZD52" s="8"/>
      <c r="KZE52" s="10"/>
      <c r="KZF52" s="9"/>
      <c r="KZG52" s="9"/>
      <c r="KZH52" s="9"/>
      <c r="KZI52" s="308"/>
      <c r="KZJ52" s="7"/>
      <c r="KZK52" s="8"/>
      <c r="KZL52" s="10"/>
      <c r="KZM52" s="9"/>
      <c r="KZN52" s="9"/>
      <c r="KZO52" s="9"/>
      <c r="KZP52" s="308"/>
      <c r="KZQ52" s="7"/>
      <c r="KZR52" s="8"/>
      <c r="KZS52" s="10"/>
      <c r="KZT52" s="9"/>
      <c r="KZU52" s="9"/>
      <c r="KZV52" s="9"/>
      <c r="KZW52" s="308"/>
      <c r="KZX52" s="7"/>
      <c r="KZY52" s="8"/>
      <c r="KZZ52" s="10"/>
      <c r="LAA52" s="9"/>
      <c r="LAB52" s="9"/>
      <c r="LAC52" s="9"/>
      <c r="LAD52" s="308"/>
      <c r="LAE52" s="7"/>
      <c r="LAF52" s="8"/>
      <c r="LAG52" s="10"/>
      <c r="LAH52" s="9"/>
      <c r="LAI52" s="9"/>
      <c r="LAJ52" s="9"/>
      <c r="LAK52" s="308"/>
      <c r="LAL52" s="7"/>
      <c r="LAM52" s="8"/>
      <c r="LAN52" s="10"/>
      <c r="LAO52" s="9"/>
      <c r="LAP52" s="9"/>
      <c r="LAQ52" s="9"/>
      <c r="LAR52" s="308"/>
      <c r="LAS52" s="7"/>
      <c r="LAT52" s="8"/>
      <c r="LAU52" s="10"/>
      <c r="LAV52" s="9"/>
      <c r="LAW52" s="9"/>
      <c r="LAX52" s="9"/>
      <c r="LAY52" s="308"/>
      <c r="LAZ52" s="7"/>
      <c r="LBA52" s="8"/>
      <c r="LBB52" s="10"/>
      <c r="LBC52" s="9"/>
      <c r="LBD52" s="9"/>
      <c r="LBE52" s="9"/>
      <c r="LBF52" s="308"/>
      <c r="LBG52" s="7"/>
      <c r="LBH52" s="8"/>
      <c r="LBI52" s="10"/>
      <c r="LBJ52" s="9"/>
      <c r="LBK52" s="9"/>
      <c r="LBL52" s="9"/>
      <c r="LBM52" s="308"/>
      <c r="LBN52" s="7"/>
      <c r="LBO52" s="8"/>
      <c r="LBP52" s="10"/>
      <c r="LBQ52" s="9"/>
      <c r="LBR52" s="9"/>
      <c r="LBS52" s="9"/>
      <c r="LBT52" s="308"/>
      <c r="LBU52" s="7"/>
      <c r="LBV52" s="8"/>
      <c r="LBW52" s="10"/>
      <c r="LBX52" s="9"/>
      <c r="LBY52" s="9"/>
      <c r="LBZ52" s="9"/>
      <c r="LCA52" s="308"/>
      <c r="LCB52" s="7"/>
      <c r="LCC52" s="8"/>
      <c r="LCD52" s="10"/>
      <c r="LCE52" s="9"/>
      <c r="LCF52" s="9"/>
      <c r="LCG52" s="9"/>
      <c r="LCH52" s="308"/>
      <c r="LCI52" s="7"/>
      <c r="LCJ52" s="8"/>
      <c r="LCK52" s="10"/>
      <c r="LCL52" s="9"/>
      <c r="LCM52" s="9"/>
      <c r="LCN52" s="9"/>
      <c r="LCO52" s="308"/>
      <c r="LCP52" s="7"/>
      <c r="LCQ52" s="8"/>
      <c r="LCR52" s="10"/>
      <c r="LCS52" s="9"/>
      <c r="LCT52" s="9"/>
      <c r="LCU52" s="9"/>
      <c r="LCV52" s="308"/>
      <c r="LCW52" s="7"/>
      <c r="LCX52" s="8"/>
      <c r="LCY52" s="10"/>
      <c r="LCZ52" s="9"/>
      <c r="LDA52" s="9"/>
      <c r="LDB52" s="9"/>
      <c r="LDC52" s="308"/>
      <c r="LDD52" s="7"/>
      <c r="LDE52" s="8"/>
      <c r="LDF52" s="10"/>
      <c r="LDG52" s="9"/>
      <c r="LDH52" s="9"/>
      <c r="LDI52" s="9"/>
      <c r="LDJ52" s="308"/>
      <c r="LDK52" s="7"/>
      <c r="LDL52" s="8"/>
      <c r="LDM52" s="10"/>
      <c r="LDN52" s="9"/>
      <c r="LDO52" s="9"/>
      <c r="LDP52" s="9"/>
      <c r="LDQ52" s="308"/>
      <c r="LDR52" s="7"/>
      <c r="LDS52" s="8"/>
      <c r="LDT52" s="10"/>
      <c r="LDU52" s="9"/>
      <c r="LDV52" s="9"/>
      <c r="LDW52" s="9"/>
      <c r="LDX52" s="308"/>
      <c r="LDY52" s="7"/>
      <c r="LDZ52" s="8"/>
      <c r="LEA52" s="10"/>
      <c r="LEB52" s="9"/>
      <c r="LEC52" s="9"/>
      <c r="LED52" s="9"/>
      <c r="LEE52" s="308"/>
      <c r="LEF52" s="7"/>
      <c r="LEG52" s="8"/>
      <c r="LEH52" s="10"/>
      <c r="LEI52" s="9"/>
      <c r="LEJ52" s="9"/>
      <c r="LEK52" s="9"/>
      <c r="LEL52" s="308"/>
      <c r="LEM52" s="7"/>
      <c r="LEN52" s="8"/>
      <c r="LEO52" s="10"/>
      <c r="LEP52" s="9"/>
      <c r="LEQ52" s="9"/>
      <c r="LER52" s="9"/>
      <c r="LES52" s="308"/>
      <c r="LET52" s="7"/>
      <c r="LEU52" s="8"/>
      <c r="LEV52" s="10"/>
      <c r="LEW52" s="9"/>
      <c r="LEX52" s="9"/>
      <c r="LEY52" s="9"/>
      <c r="LEZ52" s="308"/>
      <c r="LFA52" s="7"/>
      <c r="LFB52" s="8"/>
      <c r="LFC52" s="10"/>
      <c r="LFD52" s="9"/>
      <c r="LFE52" s="9"/>
      <c r="LFF52" s="9"/>
      <c r="LFG52" s="308"/>
      <c r="LFH52" s="7"/>
      <c r="LFI52" s="8"/>
      <c r="LFJ52" s="10"/>
      <c r="LFK52" s="9"/>
      <c r="LFL52" s="9"/>
      <c r="LFM52" s="9"/>
      <c r="LFN52" s="308"/>
      <c r="LFO52" s="7"/>
      <c r="LFP52" s="8"/>
      <c r="LFQ52" s="10"/>
      <c r="LFR52" s="9"/>
      <c r="LFS52" s="9"/>
      <c r="LFT52" s="9"/>
      <c r="LFU52" s="308"/>
      <c r="LFV52" s="7"/>
      <c r="LFW52" s="8"/>
      <c r="LFX52" s="10"/>
      <c r="LFY52" s="9"/>
      <c r="LFZ52" s="9"/>
      <c r="LGA52" s="9"/>
      <c r="LGB52" s="308"/>
      <c r="LGC52" s="7"/>
      <c r="LGD52" s="8"/>
      <c r="LGE52" s="10"/>
      <c r="LGF52" s="9"/>
      <c r="LGG52" s="9"/>
      <c r="LGH52" s="9"/>
      <c r="LGI52" s="308"/>
      <c r="LGJ52" s="7"/>
      <c r="LGK52" s="8"/>
      <c r="LGL52" s="10"/>
      <c r="LGM52" s="9"/>
      <c r="LGN52" s="9"/>
      <c r="LGO52" s="9"/>
      <c r="LGP52" s="308"/>
      <c r="LGQ52" s="7"/>
      <c r="LGR52" s="8"/>
      <c r="LGS52" s="10"/>
      <c r="LGT52" s="9"/>
      <c r="LGU52" s="9"/>
      <c r="LGV52" s="9"/>
      <c r="LGW52" s="308"/>
      <c r="LGX52" s="7"/>
      <c r="LGY52" s="8"/>
      <c r="LGZ52" s="10"/>
      <c r="LHA52" s="9"/>
      <c r="LHB52" s="9"/>
      <c r="LHC52" s="9"/>
      <c r="LHD52" s="308"/>
      <c r="LHE52" s="7"/>
      <c r="LHF52" s="8"/>
      <c r="LHG52" s="10"/>
      <c r="LHH52" s="9"/>
      <c r="LHI52" s="9"/>
      <c r="LHJ52" s="9"/>
      <c r="LHK52" s="308"/>
      <c r="LHL52" s="7"/>
      <c r="LHM52" s="8"/>
      <c r="LHN52" s="10"/>
      <c r="LHO52" s="9"/>
      <c r="LHP52" s="9"/>
      <c r="LHQ52" s="9"/>
      <c r="LHR52" s="308"/>
      <c r="LHS52" s="7"/>
      <c r="LHT52" s="8"/>
      <c r="LHU52" s="10"/>
      <c r="LHV52" s="9"/>
      <c r="LHW52" s="9"/>
      <c r="LHX52" s="9"/>
      <c r="LHY52" s="308"/>
      <c r="LHZ52" s="7"/>
      <c r="LIA52" s="8"/>
      <c r="LIB52" s="10"/>
      <c r="LIC52" s="9"/>
      <c r="LID52" s="9"/>
      <c r="LIE52" s="9"/>
      <c r="LIF52" s="308"/>
      <c r="LIG52" s="7"/>
      <c r="LIH52" s="8"/>
      <c r="LII52" s="10"/>
      <c r="LIJ52" s="9"/>
      <c r="LIK52" s="9"/>
      <c r="LIL52" s="9"/>
      <c r="LIM52" s="308"/>
      <c r="LIN52" s="7"/>
      <c r="LIO52" s="8"/>
      <c r="LIP52" s="10"/>
      <c r="LIQ52" s="9"/>
      <c r="LIR52" s="9"/>
      <c r="LIS52" s="9"/>
      <c r="LIT52" s="308"/>
      <c r="LIU52" s="7"/>
      <c r="LIV52" s="8"/>
      <c r="LIW52" s="10"/>
      <c r="LIX52" s="9"/>
      <c r="LIY52" s="9"/>
      <c r="LIZ52" s="9"/>
      <c r="LJA52" s="308"/>
      <c r="LJB52" s="7"/>
      <c r="LJC52" s="8"/>
      <c r="LJD52" s="10"/>
      <c r="LJE52" s="9"/>
      <c r="LJF52" s="9"/>
      <c r="LJG52" s="9"/>
      <c r="LJH52" s="308"/>
      <c r="LJI52" s="7"/>
      <c r="LJJ52" s="8"/>
      <c r="LJK52" s="10"/>
      <c r="LJL52" s="9"/>
      <c r="LJM52" s="9"/>
      <c r="LJN52" s="9"/>
      <c r="LJO52" s="308"/>
      <c r="LJP52" s="7"/>
      <c r="LJQ52" s="8"/>
      <c r="LJR52" s="10"/>
      <c r="LJS52" s="9"/>
      <c r="LJT52" s="9"/>
      <c r="LJU52" s="9"/>
      <c r="LJV52" s="308"/>
      <c r="LJW52" s="7"/>
      <c r="LJX52" s="8"/>
      <c r="LJY52" s="10"/>
      <c r="LJZ52" s="9"/>
      <c r="LKA52" s="9"/>
      <c r="LKB52" s="9"/>
      <c r="LKC52" s="308"/>
      <c r="LKD52" s="7"/>
      <c r="LKE52" s="8"/>
      <c r="LKF52" s="10"/>
      <c r="LKG52" s="9"/>
      <c r="LKH52" s="9"/>
      <c r="LKI52" s="9"/>
      <c r="LKJ52" s="308"/>
      <c r="LKK52" s="7"/>
      <c r="LKL52" s="8"/>
      <c r="LKM52" s="10"/>
      <c r="LKN52" s="9"/>
      <c r="LKO52" s="9"/>
      <c r="LKP52" s="9"/>
      <c r="LKQ52" s="308"/>
      <c r="LKR52" s="7"/>
      <c r="LKS52" s="8"/>
      <c r="LKT52" s="10"/>
      <c r="LKU52" s="9"/>
      <c r="LKV52" s="9"/>
      <c r="LKW52" s="9"/>
      <c r="LKX52" s="308"/>
      <c r="LKY52" s="7"/>
      <c r="LKZ52" s="8"/>
      <c r="LLA52" s="10"/>
      <c r="LLB52" s="9"/>
      <c r="LLC52" s="9"/>
      <c r="LLD52" s="9"/>
      <c r="LLE52" s="308"/>
      <c r="LLF52" s="7"/>
      <c r="LLG52" s="8"/>
      <c r="LLH52" s="10"/>
      <c r="LLI52" s="9"/>
      <c r="LLJ52" s="9"/>
      <c r="LLK52" s="9"/>
      <c r="LLL52" s="308"/>
      <c r="LLM52" s="7"/>
      <c r="LLN52" s="8"/>
      <c r="LLO52" s="10"/>
      <c r="LLP52" s="9"/>
      <c r="LLQ52" s="9"/>
      <c r="LLR52" s="9"/>
      <c r="LLS52" s="308"/>
      <c r="LLT52" s="7"/>
      <c r="LLU52" s="8"/>
      <c r="LLV52" s="10"/>
      <c r="LLW52" s="9"/>
      <c r="LLX52" s="9"/>
      <c r="LLY52" s="9"/>
      <c r="LLZ52" s="308"/>
      <c r="LMA52" s="7"/>
      <c r="LMB52" s="8"/>
      <c r="LMC52" s="10"/>
      <c r="LMD52" s="9"/>
      <c r="LME52" s="9"/>
      <c r="LMF52" s="9"/>
      <c r="LMG52" s="308"/>
      <c r="LMH52" s="7"/>
      <c r="LMI52" s="8"/>
      <c r="LMJ52" s="10"/>
      <c r="LMK52" s="9"/>
      <c r="LML52" s="9"/>
      <c r="LMM52" s="9"/>
      <c r="LMN52" s="308"/>
      <c r="LMO52" s="7"/>
      <c r="LMP52" s="8"/>
      <c r="LMQ52" s="10"/>
      <c r="LMR52" s="9"/>
      <c r="LMS52" s="9"/>
      <c r="LMT52" s="9"/>
      <c r="LMU52" s="308"/>
      <c r="LMV52" s="7"/>
      <c r="LMW52" s="8"/>
      <c r="LMX52" s="10"/>
      <c r="LMY52" s="9"/>
      <c r="LMZ52" s="9"/>
      <c r="LNA52" s="9"/>
      <c r="LNB52" s="308"/>
      <c r="LNC52" s="7"/>
      <c r="LND52" s="8"/>
      <c r="LNE52" s="10"/>
      <c r="LNF52" s="9"/>
      <c r="LNG52" s="9"/>
      <c r="LNH52" s="9"/>
      <c r="LNI52" s="308"/>
      <c r="LNJ52" s="7"/>
      <c r="LNK52" s="8"/>
      <c r="LNL52" s="10"/>
      <c r="LNM52" s="9"/>
      <c r="LNN52" s="9"/>
      <c r="LNO52" s="9"/>
      <c r="LNP52" s="308"/>
      <c r="LNQ52" s="7"/>
      <c r="LNR52" s="8"/>
      <c r="LNS52" s="10"/>
      <c r="LNT52" s="9"/>
      <c r="LNU52" s="9"/>
      <c r="LNV52" s="9"/>
      <c r="LNW52" s="308"/>
      <c r="LNX52" s="7"/>
      <c r="LNY52" s="8"/>
      <c r="LNZ52" s="10"/>
      <c r="LOA52" s="9"/>
      <c r="LOB52" s="9"/>
      <c r="LOC52" s="9"/>
      <c r="LOD52" s="308"/>
      <c r="LOE52" s="7"/>
      <c r="LOF52" s="8"/>
      <c r="LOG52" s="10"/>
      <c r="LOH52" s="9"/>
      <c r="LOI52" s="9"/>
      <c r="LOJ52" s="9"/>
      <c r="LOK52" s="308"/>
      <c r="LOL52" s="7"/>
      <c r="LOM52" s="8"/>
      <c r="LON52" s="10"/>
      <c r="LOO52" s="9"/>
      <c r="LOP52" s="9"/>
      <c r="LOQ52" s="9"/>
      <c r="LOR52" s="308"/>
      <c r="LOS52" s="7"/>
      <c r="LOT52" s="8"/>
      <c r="LOU52" s="10"/>
      <c r="LOV52" s="9"/>
      <c r="LOW52" s="9"/>
      <c r="LOX52" s="9"/>
      <c r="LOY52" s="308"/>
      <c r="LOZ52" s="7"/>
      <c r="LPA52" s="8"/>
      <c r="LPB52" s="10"/>
      <c r="LPC52" s="9"/>
      <c r="LPD52" s="9"/>
      <c r="LPE52" s="9"/>
      <c r="LPF52" s="308"/>
      <c r="LPG52" s="7"/>
      <c r="LPH52" s="8"/>
      <c r="LPI52" s="10"/>
      <c r="LPJ52" s="9"/>
      <c r="LPK52" s="9"/>
      <c r="LPL52" s="9"/>
      <c r="LPM52" s="308"/>
      <c r="LPN52" s="7"/>
      <c r="LPO52" s="8"/>
      <c r="LPP52" s="10"/>
      <c r="LPQ52" s="9"/>
      <c r="LPR52" s="9"/>
      <c r="LPS52" s="9"/>
      <c r="LPT52" s="308"/>
      <c r="LPU52" s="7"/>
      <c r="LPV52" s="8"/>
      <c r="LPW52" s="10"/>
      <c r="LPX52" s="9"/>
      <c r="LPY52" s="9"/>
      <c r="LPZ52" s="9"/>
      <c r="LQA52" s="308"/>
      <c r="LQB52" s="7"/>
      <c r="LQC52" s="8"/>
      <c r="LQD52" s="10"/>
      <c r="LQE52" s="9"/>
      <c r="LQF52" s="9"/>
      <c r="LQG52" s="9"/>
      <c r="LQH52" s="308"/>
      <c r="LQI52" s="7"/>
      <c r="LQJ52" s="8"/>
      <c r="LQK52" s="10"/>
      <c r="LQL52" s="9"/>
      <c r="LQM52" s="9"/>
      <c r="LQN52" s="9"/>
      <c r="LQO52" s="308"/>
      <c r="LQP52" s="7"/>
      <c r="LQQ52" s="8"/>
      <c r="LQR52" s="10"/>
      <c r="LQS52" s="9"/>
      <c r="LQT52" s="9"/>
      <c r="LQU52" s="9"/>
      <c r="LQV52" s="308"/>
      <c r="LQW52" s="7"/>
      <c r="LQX52" s="8"/>
      <c r="LQY52" s="10"/>
      <c r="LQZ52" s="9"/>
      <c r="LRA52" s="9"/>
      <c r="LRB52" s="9"/>
      <c r="LRC52" s="308"/>
      <c r="LRD52" s="7"/>
      <c r="LRE52" s="8"/>
      <c r="LRF52" s="10"/>
      <c r="LRG52" s="9"/>
      <c r="LRH52" s="9"/>
      <c r="LRI52" s="9"/>
      <c r="LRJ52" s="308"/>
      <c r="LRK52" s="7"/>
      <c r="LRL52" s="8"/>
      <c r="LRM52" s="10"/>
      <c r="LRN52" s="9"/>
      <c r="LRO52" s="9"/>
      <c r="LRP52" s="9"/>
      <c r="LRQ52" s="308"/>
      <c r="LRR52" s="7"/>
      <c r="LRS52" s="8"/>
      <c r="LRT52" s="10"/>
      <c r="LRU52" s="9"/>
      <c r="LRV52" s="9"/>
      <c r="LRW52" s="9"/>
      <c r="LRX52" s="308"/>
      <c r="LRY52" s="7"/>
      <c r="LRZ52" s="8"/>
      <c r="LSA52" s="10"/>
      <c r="LSB52" s="9"/>
      <c r="LSC52" s="9"/>
      <c r="LSD52" s="9"/>
      <c r="LSE52" s="308"/>
      <c r="LSF52" s="7"/>
      <c r="LSG52" s="8"/>
      <c r="LSH52" s="10"/>
      <c r="LSI52" s="9"/>
      <c r="LSJ52" s="9"/>
      <c r="LSK52" s="9"/>
      <c r="LSL52" s="308"/>
      <c r="LSM52" s="7"/>
      <c r="LSN52" s="8"/>
      <c r="LSO52" s="10"/>
      <c r="LSP52" s="9"/>
      <c r="LSQ52" s="9"/>
      <c r="LSR52" s="9"/>
      <c r="LSS52" s="308"/>
      <c r="LST52" s="7"/>
      <c r="LSU52" s="8"/>
      <c r="LSV52" s="10"/>
      <c r="LSW52" s="9"/>
      <c r="LSX52" s="9"/>
      <c r="LSY52" s="9"/>
      <c r="LSZ52" s="308"/>
      <c r="LTA52" s="7"/>
      <c r="LTB52" s="8"/>
      <c r="LTC52" s="10"/>
      <c r="LTD52" s="9"/>
      <c r="LTE52" s="9"/>
      <c r="LTF52" s="9"/>
      <c r="LTG52" s="308"/>
      <c r="LTH52" s="7"/>
      <c r="LTI52" s="8"/>
      <c r="LTJ52" s="10"/>
      <c r="LTK52" s="9"/>
      <c r="LTL52" s="9"/>
      <c r="LTM52" s="9"/>
      <c r="LTN52" s="308"/>
      <c r="LTO52" s="7"/>
      <c r="LTP52" s="8"/>
      <c r="LTQ52" s="10"/>
      <c r="LTR52" s="9"/>
      <c r="LTS52" s="9"/>
      <c r="LTT52" s="9"/>
      <c r="LTU52" s="308"/>
      <c r="LTV52" s="7"/>
      <c r="LTW52" s="8"/>
      <c r="LTX52" s="10"/>
      <c r="LTY52" s="9"/>
      <c r="LTZ52" s="9"/>
      <c r="LUA52" s="9"/>
      <c r="LUB52" s="308"/>
      <c r="LUC52" s="7"/>
      <c r="LUD52" s="8"/>
      <c r="LUE52" s="10"/>
      <c r="LUF52" s="9"/>
      <c r="LUG52" s="9"/>
      <c r="LUH52" s="9"/>
      <c r="LUI52" s="308"/>
      <c r="LUJ52" s="7"/>
      <c r="LUK52" s="8"/>
      <c r="LUL52" s="10"/>
      <c r="LUM52" s="9"/>
      <c r="LUN52" s="9"/>
      <c r="LUO52" s="9"/>
      <c r="LUP52" s="308"/>
      <c r="LUQ52" s="7"/>
      <c r="LUR52" s="8"/>
      <c r="LUS52" s="10"/>
      <c r="LUT52" s="9"/>
      <c r="LUU52" s="9"/>
      <c r="LUV52" s="9"/>
      <c r="LUW52" s="308"/>
      <c r="LUX52" s="7"/>
      <c r="LUY52" s="8"/>
      <c r="LUZ52" s="10"/>
      <c r="LVA52" s="9"/>
      <c r="LVB52" s="9"/>
      <c r="LVC52" s="9"/>
      <c r="LVD52" s="308"/>
      <c r="LVE52" s="7"/>
      <c r="LVF52" s="8"/>
      <c r="LVG52" s="10"/>
      <c r="LVH52" s="9"/>
      <c r="LVI52" s="9"/>
      <c r="LVJ52" s="9"/>
      <c r="LVK52" s="308"/>
      <c r="LVL52" s="7"/>
      <c r="LVM52" s="8"/>
      <c r="LVN52" s="10"/>
      <c r="LVO52" s="9"/>
      <c r="LVP52" s="9"/>
      <c r="LVQ52" s="9"/>
      <c r="LVR52" s="308"/>
      <c r="LVS52" s="7"/>
      <c r="LVT52" s="8"/>
      <c r="LVU52" s="10"/>
      <c r="LVV52" s="9"/>
      <c r="LVW52" s="9"/>
      <c r="LVX52" s="9"/>
      <c r="LVY52" s="308"/>
      <c r="LVZ52" s="7"/>
      <c r="LWA52" s="8"/>
      <c r="LWB52" s="10"/>
      <c r="LWC52" s="9"/>
      <c r="LWD52" s="9"/>
      <c r="LWE52" s="9"/>
      <c r="LWF52" s="308"/>
      <c r="LWG52" s="7"/>
      <c r="LWH52" s="8"/>
      <c r="LWI52" s="10"/>
      <c r="LWJ52" s="9"/>
      <c r="LWK52" s="9"/>
      <c r="LWL52" s="9"/>
      <c r="LWM52" s="308"/>
      <c r="LWN52" s="7"/>
      <c r="LWO52" s="8"/>
      <c r="LWP52" s="10"/>
      <c r="LWQ52" s="9"/>
      <c r="LWR52" s="9"/>
      <c r="LWS52" s="9"/>
      <c r="LWT52" s="308"/>
      <c r="LWU52" s="7"/>
      <c r="LWV52" s="8"/>
      <c r="LWW52" s="10"/>
      <c r="LWX52" s="9"/>
      <c r="LWY52" s="9"/>
      <c r="LWZ52" s="9"/>
      <c r="LXA52" s="308"/>
      <c r="LXB52" s="7"/>
      <c r="LXC52" s="8"/>
      <c r="LXD52" s="10"/>
      <c r="LXE52" s="9"/>
      <c r="LXF52" s="9"/>
      <c r="LXG52" s="9"/>
      <c r="LXH52" s="308"/>
      <c r="LXI52" s="7"/>
      <c r="LXJ52" s="8"/>
      <c r="LXK52" s="10"/>
      <c r="LXL52" s="9"/>
      <c r="LXM52" s="9"/>
      <c r="LXN52" s="9"/>
      <c r="LXO52" s="308"/>
      <c r="LXP52" s="7"/>
      <c r="LXQ52" s="8"/>
      <c r="LXR52" s="10"/>
      <c r="LXS52" s="9"/>
      <c r="LXT52" s="9"/>
      <c r="LXU52" s="9"/>
      <c r="LXV52" s="308"/>
      <c r="LXW52" s="7"/>
      <c r="LXX52" s="8"/>
      <c r="LXY52" s="10"/>
      <c r="LXZ52" s="9"/>
      <c r="LYA52" s="9"/>
      <c r="LYB52" s="9"/>
      <c r="LYC52" s="308"/>
      <c r="LYD52" s="7"/>
      <c r="LYE52" s="8"/>
      <c r="LYF52" s="10"/>
      <c r="LYG52" s="9"/>
      <c r="LYH52" s="9"/>
      <c r="LYI52" s="9"/>
      <c r="LYJ52" s="308"/>
      <c r="LYK52" s="7"/>
      <c r="LYL52" s="8"/>
      <c r="LYM52" s="10"/>
      <c r="LYN52" s="9"/>
      <c r="LYO52" s="9"/>
      <c r="LYP52" s="9"/>
      <c r="LYQ52" s="308"/>
      <c r="LYR52" s="7"/>
      <c r="LYS52" s="8"/>
      <c r="LYT52" s="10"/>
      <c r="LYU52" s="9"/>
      <c r="LYV52" s="9"/>
      <c r="LYW52" s="9"/>
      <c r="LYX52" s="308"/>
      <c r="LYY52" s="7"/>
      <c r="LYZ52" s="8"/>
      <c r="LZA52" s="10"/>
      <c r="LZB52" s="9"/>
      <c r="LZC52" s="9"/>
      <c r="LZD52" s="9"/>
      <c r="LZE52" s="308"/>
      <c r="LZF52" s="7"/>
      <c r="LZG52" s="8"/>
      <c r="LZH52" s="10"/>
      <c r="LZI52" s="9"/>
      <c r="LZJ52" s="9"/>
      <c r="LZK52" s="9"/>
      <c r="LZL52" s="308"/>
      <c r="LZM52" s="7"/>
      <c r="LZN52" s="8"/>
      <c r="LZO52" s="10"/>
      <c r="LZP52" s="9"/>
      <c r="LZQ52" s="9"/>
      <c r="LZR52" s="9"/>
      <c r="LZS52" s="308"/>
      <c r="LZT52" s="7"/>
      <c r="LZU52" s="8"/>
      <c r="LZV52" s="10"/>
      <c r="LZW52" s="9"/>
      <c r="LZX52" s="9"/>
      <c r="LZY52" s="9"/>
      <c r="LZZ52" s="308"/>
      <c r="MAA52" s="7"/>
      <c r="MAB52" s="8"/>
      <c r="MAC52" s="10"/>
      <c r="MAD52" s="9"/>
      <c r="MAE52" s="9"/>
      <c r="MAF52" s="9"/>
      <c r="MAG52" s="308"/>
      <c r="MAH52" s="7"/>
      <c r="MAI52" s="8"/>
      <c r="MAJ52" s="10"/>
      <c r="MAK52" s="9"/>
      <c r="MAL52" s="9"/>
      <c r="MAM52" s="9"/>
      <c r="MAN52" s="308"/>
      <c r="MAO52" s="7"/>
      <c r="MAP52" s="8"/>
      <c r="MAQ52" s="10"/>
      <c r="MAR52" s="9"/>
      <c r="MAS52" s="9"/>
      <c r="MAT52" s="9"/>
      <c r="MAU52" s="308"/>
      <c r="MAV52" s="7"/>
      <c r="MAW52" s="8"/>
      <c r="MAX52" s="10"/>
      <c r="MAY52" s="9"/>
      <c r="MAZ52" s="9"/>
      <c r="MBA52" s="9"/>
      <c r="MBB52" s="308"/>
      <c r="MBC52" s="7"/>
      <c r="MBD52" s="8"/>
      <c r="MBE52" s="10"/>
      <c r="MBF52" s="9"/>
      <c r="MBG52" s="9"/>
      <c r="MBH52" s="9"/>
      <c r="MBI52" s="308"/>
      <c r="MBJ52" s="7"/>
      <c r="MBK52" s="8"/>
      <c r="MBL52" s="10"/>
      <c r="MBM52" s="9"/>
      <c r="MBN52" s="9"/>
      <c r="MBO52" s="9"/>
      <c r="MBP52" s="308"/>
      <c r="MBQ52" s="7"/>
      <c r="MBR52" s="8"/>
      <c r="MBS52" s="10"/>
      <c r="MBT52" s="9"/>
      <c r="MBU52" s="9"/>
      <c r="MBV52" s="9"/>
      <c r="MBW52" s="308"/>
      <c r="MBX52" s="7"/>
      <c r="MBY52" s="8"/>
      <c r="MBZ52" s="10"/>
      <c r="MCA52" s="9"/>
      <c r="MCB52" s="9"/>
      <c r="MCC52" s="9"/>
      <c r="MCD52" s="308"/>
      <c r="MCE52" s="7"/>
      <c r="MCF52" s="8"/>
      <c r="MCG52" s="10"/>
      <c r="MCH52" s="9"/>
      <c r="MCI52" s="9"/>
      <c r="MCJ52" s="9"/>
      <c r="MCK52" s="308"/>
      <c r="MCL52" s="7"/>
      <c r="MCM52" s="8"/>
      <c r="MCN52" s="10"/>
      <c r="MCO52" s="9"/>
      <c r="MCP52" s="9"/>
      <c r="MCQ52" s="9"/>
      <c r="MCR52" s="308"/>
      <c r="MCS52" s="7"/>
      <c r="MCT52" s="8"/>
      <c r="MCU52" s="10"/>
      <c r="MCV52" s="9"/>
      <c r="MCW52" s="9"/>
      <c r="MCX52" s="9"/>
      <c r="MCY52" s="308"/>
      <c r="MCZ52" s="7"/>
      <c r="MDA52" s="8"/>
      <c r="MDB52" s="10"/>
      <c r="MDC52" s="9"/>
      <c r="MDD52" s="9"/>
      <c r="MDE52" s="9"/>
      <c r="MDF52" s="308"/>
      <c r="MDG52" s="7"/>
      <c r="MDH52" s="8"/>
      <c r="MDI52" s="10"/>
      <c r="MDJ52" s="9"/>
      <c r="MDK52" s="9"/>
      <c r="MDL52" s="9"/>
      <c r="MDM52" s="308"/>
      <c r="MDN52" s="7"/>
      <c r="MDO52" s="8"/>
      <c r="MDP52" s="10"/>
      <c r="MDQ52" s="9"/>
      <c r="MDR52" s="9"/>
      <c r="MDS52" s="9"/>
      <c r="MDT52" s="308"/>
      <c r="MDU52" s="7"/>
      <c r="MDV52" s="8"/>
      <c r="MDW52" s="10"/>
      <c r="MDX52" s="9"/>
      <c r="MDY52" s="9"/>
      <c r="MDZ52" s="9"/>
      <c r="MEA52" s="308"/>
      <c r="MEB52" s="7"/>
      <c r="MEC52" s="8"/>
      <c r="MED52" s="10"/>
      <c r="MEE52" s="9"/>
      <c r="MEF52" s="9"/>
      <c r="MEG52" s="9"/>
      <c r="MEH52" s="308"/>
      <c r="MEI52" s="7"/>
      <c r="MEJ52" s="8"/>
      <c r="MEK52" s="10"/>
      <c r="MEL52" s="9"/>
      <c r="MEM52" s="9"/>
      <c r="MEN52" s="9"/>
      <c r="MEO52" s="308"/>
      <c r="MEP52" s="7"/>
      <c r="MEQ52" s="8"/>
      <c r="MER52" s="10"/>
      <c r="MES52" s="9"/>
      <c r="MET52" s="9"/>
      <c r="MEU52" s="9"/>
      <c r="MEV52" s="308"/>
      <c r="MEW52" s="7"/>
      <c r="MEX52" s="8"/>
      <c r="MEY52" s="10"/>
      <c r="MEZ52" s="9"/>
      <c r="MFA52" s="9"/>
      <c r="MFB52" s="9"/>
      <c r="MFC52" s="308"/>
      <c r="MFD52" s="7"/>
      <c r="MFE52" s="8"/>
      <c r="MFF52" s="10"/>
      <c r="MFG52" s="9"/>
      <c r="MFH52" s="9"/>
      <c r="MFI52" s="9"/>
      <c r="MFJ52" s="308"/>
      <c r="MFK52" s="7"/>
      <c r="MFL52" s="8"/>
      <c r="MFM52" s="10"/>
      <c r="MFN52" s="9"/>
      <c r="MFO52" s="9"/>
      <c r="MFP52" s="9"/>
      <c r="MFQ52" s="308"/>
      <c r="MFR52" s="7"/>
      <c r="MFS52" s="8"/>
      <c r="MFT52" s="10"/>
      <c r="MFU52" s="9"/>
      <c r="MFV52" s="9"/>
      <c r="MFW52" s="9"/>
      <c r="MFX52" s="308"/>
      <c r="MFY52" s="7"/>
      <c r="MFZ52" s="8"/>
      <c r="MGA52" s="10"/>
      <c r="MGB52" s="9"/>
      <c r="MGC52" s="9"/>
      <c r="MGD52" s="9"/>
      <c r="MGE52" s="308"/>
      <c r="MGF52" s="7"/>
      <c r="MGG52" s="8"/>
      <c r="MGH52" s="10"/>
      <c r="MGI52" s="9"/>
      <c r="MGJ52" s="9"/>
      <c r="MGK52" s="9"/>
      <c r="MGL52" s="308"/>
      <c r="MGM52" s="7"/>
      <c r="MGN52" s="8"/>
      <c r="MGO52" s="10"/>
      <c r="MGP52" s="9"/>
      <c r="MGQ52" s="9"/>
      <c r="MGR52" s="9"/>
      <c r="MGS52" s="308"/>
      <c r="MGT52" s="7"/>
      <c r="MGU52" s="8"/>
      <c r="MGV52" s="10"/>
      <c r="MGW52" s="9"/>
      <c r="MGX52" s="9"/>
      <c r="MGY52" s="9"/>
      <c r="MGZ52" s="308"/>
      <c r="MHA52" s="7"/>
      <c r="MHB52" s="8"/>
      <c r="MHC52" s="10"/>
      <c r="MHD52" s="9"/>
      <c r="MHE52" s="9"/>
      <c r="MHF52" s="9"/>
      <c r="MHG52" s="308"/>
      <c r="MHH52" s="7"/>
      <c r="MHI52" s="8"/>
      <c r="MHJ52" s="10"/>
      <c r="MHK52" s="9"/>
      <c r="MHL52" s="9"/>
      <c r="MHM52" s="9"/>
      <c r="MHN52" s="308"/>
      <c r="MHO52" s="7"/>
      <c r="MHP52" s="8"/>
      <c r="MHQ52" s="10"/>
      <c r="MHR52" s="9"/>
      <c r="MHS52" s="9"/>
      <c r="MHT52" s="9"/>
      <c r="MHU52" s="308"/>
      <c r="MHV52" s="7"/>
      <c r="MHW52" s="8"/>
      <c r="MHX52" s="10"/>
      <c r="MHY52" s="9"/>
      <c r="MHZ52" s="9"/>
      <c r="MIA52" s="9"/>
      <c r="MIB52" s="308"/>
      <c r="MIC52" s="7"/>
      <c r="MID52" s="8"/>
      <c r="MIE52" s="10"/>
      <c r="MIF52" s="9"/>
      <c r="MIG52" s="9"/>
      <c r="MIH52" s="9"/>
      <c r="MII52" s="308"/>
      <c r="MIJ52" s="7"/>
      <c r="MIK52" s="8"/>
      <c r="MIL52" s="10"/>
      <c r="MIM52" s="9"/>
      <c r="MIN52" s="9"/>
      <c r="MIO52" s="9"/>
      <c r="MIP52" s="308"/>
      <c r="MIQ52" s="7"/>
      <c r="MIR52" s="8"/>
      <c r="MIS52" s="10"/>
      <c r="MIT52" s="9"/>
      <c r="MIU52" s="9"/>
      <c r="MIV52" s="9"/>
      <c r="MIW52" s="308"/>
      <c r="MIX52" s="7"/>
      <c r="MIY52" s="8"/>
      <c r="MIZ52" s="10"/>
      <c r="MJA52" s="9"/>
      <c r="MJB52" s="9"/>
      <c r="MJC52" s="9"/>
      <c r="MJD52" s="308"/>
      <c r="MJE52" s="7"/>
      <c r="MJF52" s="8"/>
      <c r="MJG52" s="10"/>
      <c r="MJH52" s="9"/>
      <c r="MJI52" s="9"/>
      <c r="MJJ52" s="9"/>
      <c r="MJK52" s="308"/>
      <c r="MJL52" s="7"/>
      <c r="MJM52" s="8"/>
      <c r="MJN52" s="10"/>
      <c r="MJO52" s="9"/>
      <c r="MJP52" s="9"/>
      <c r="MJQ52" s="9"/>
      <c r="MJR52" s="308"/>
      <c r="MJS52" s="7"/>
      <c r="MJT52" s="8"/>
      <c r="MJU52" s="10"/>
      <c r="MJV52" s="9"/>
      <c r="MJW52" s="9"/>
      <c r="MJX52" s="9"/>
      <c r="MJY52" s="308"/>
      <c r="MJZ52" s="7"/>
      <c r="MKA52" s="8"/>
      <c r="MKB52" s="10"/>
      <c r="MKC52" s="9"/>
      <c r="MKD52" s="9"/>
      <c r="MKE52" s="9"/>
      <c r="MKF52" s="308"/>
      <c r="MKG52" s="7"/>
      <c r="MKH52" s="8"/>
      <c r="MKI52" s="10"/>
      <c r="MKJ52" s="9"/>
      <c r="MKK52" s="9"/>
      <c r="MKL52" s="9"/>
      <c r="MKM52" s="308"/>
      <c r="MKN52" s="7"/>
      <c r="MKO52" s="8"/>
      <c r="MKP52" s="10"/>
      <c r="MKQ52" s="9"/>
      <c r="MKR52" s="9"/>
      <c r="MKS52" s="9"/>
      <c r="MKT52" s="308"/>
      <c r="MKU52" s="7"/>
      <c r="MKV52" s="8"/>
      <c r="MKW52" s="10"/>
      <c r="MKX52" s="9"/>
      <c r="MKY52" s="9"/>
      <c r="MKZ52" s="9"/>
      <c r="MLA52" s="308"/>
      <c r="MLB52" s="7"/>
      <c r="MLC52" s="8"/>
      <c r="MLD52" s="10"/>
      <c r="MLE52" s="9"/>
      <c r="MLF52" s="9"/>
      <c r="MLG52" s="9"/>
      <c r="MLH52" s="308"/>
      <c r="MLI52" s="7"/>
      <c r="MLJ52" s="8"/>
      <c r="MLK52" s="10"/>
      <c r="MLL52" s="9"/>
      <c r="MLM52" s="9"/>
      <c r="MLN52" s="9"/>
      <c r="MLO52" s="308"/>
      <c r="MLP52" s="7"/>
      <c r="MLQ52" s="8"/>
      <c r="MLR52" s="10"/>
      <c r="MLS52" s="9"/>
      <c r="MLT52" s="9"/>
      <c r="MLU52" s="9"/>
      <c r="MLV52" s="308"/>
      <c r="MLW52" s="7"/>
      <c r="MLX52" s="8"/>
      <c r="MLY52" s="10"/>
      <c r="MLZ52" s="9"/>
      <c r="MMA52" s="9"/>
      <c r="MMB52" s="9"/>
      <c r="MMC52" s="308"/>
      <c r="MMD52" s="7"/>
      <c r="MME52" s="8"/>
      <c r="MMF52" s="10"/>
      <c r="MMG52" s="9"/>
      <c r="MMH52" s="9"/>
      <c r="MMI52" s="9"/>
      <c r="MMJ52" s="308"/>
      <c r="MMK52" s="7"/>
      <c r="MML52" s="8"/>
      <c r="MMM52" s="10"/>
      <c r="MMN52" s="9"/>
      <c r="MMO52" s="9"/>
      <c r="MMP52" s="9"/>
      <c r="MMQ52" s="308"/>
      <c r="MMR52" s="7"/>
      <c r="MMS52" s="8"/>
      <c r="MMT52" s="10"/>
      <c r="MMU52" s="9"/>
      <c r="MMV52" s="9"/>
      <c r="MMW52" s="9"/>
      <c r="MMX52" s="308"/>
      <c r="MMY52" s="7"/>
      <c r="MMZ52" s="8"/>
      <c r="MNA52" s="10"/>
      <c r="MNB52" s="9"/>
      <c r="MNC52" s="9"/>
      <c r="MND52" s="9"/>
      <c r="MNE52" s="308"/>
      <c r="MNF52" s="7"/>
      <c r="MNG52" s="8"/>
      <c r="MNH52" s="10"/>
      <c r="MNI52" s="9"/>
      <c r="MNJ52" s="9"/>
      <c r="MNK52" s="9"/>
      <c r="MNL52" s="308"/>
      <c r="MNM52" s="7"/>
      <c r="MNN52" s="8"/>
      <c r="MNO52" s="10"/>
      <c r="MNP52" s="9"/>
      <c r="MNQ52" s="9"/>
      <c r="MNR52" s="9"/>
      <c r="MNS52" s="308"/>
      <c r="MNT52" s="7"/>
      <c r="MNU52" s="8"/>
      <c r="MNV52" s="10"/>
      <c r="MNW52" s="9"/>
      <c r="MNX52" s="9"/>
      <c r="MNY52" s="9"/>
      <c r="MNZ52" s="308"/>
      <c r="MOA52" s="7"/>
      <c r="MOB52" s="8"/>
      <c r="MOC52" s="10"/>
      <c r="MOD52" s="9"/>
      <c r="MOE52" s="9"/>
      <c r="MOF52" s="9"/>
      <c r="MOG52" s="308"/>
      <c r="MOH52" s="7"/>
      <c r="MOI52" s="8"/>
      <c r="MOJ52" s="10"/>
      <c r="MOK52" s="9"/>
      <c r="MOL52" s="9"/>
      <c r="MOM52" s="9"/>
      <c r="MON52" s="308"/>
      <c r="MOO52" s="7"/>
      <c r="MOP52" s="8"/>
      <c r="MOQ52" s="10"/>
      <c r="MOR52" s="9"/>
      <c r="MOS52" s="9"/>
      <c r="MOT52" s="9"/>
      <c r="MOU52" s="308"/>
      <c r="MOV52" s="7"/>
      <c r="MOW52" s="8"/>
      <c r="MOX52" s="10"/>
      <c r="MOY52" s="9"/>
      <c r="MOZ52" s="9"/>
      <c r="MPA52" s="9"/>
      <c r="MPB52" s="308"/>
      <c r="MPC52" s="7"/>
      <c r="MPD52" s="8"/>
      <c r="MPE52" s="10"/>
      <c r="MPF52" s="9"/>
      <c r="MPG52" s="9"/>
      <c r="MPH52" s="9"/>
      <c r="MPI52" s="308"/>
      <c r="MPJ52" s="7"/>
      <c r="MPK52" s="8"/>
      <c r="MPL52" s="10"/>
      <c r="MPM52" s="9"/>
      <c r="MPN52" s="9"/>
      <c r="MPO52" s="9"/>
      <c r="MPP52" s="308"/>
      <c r="MPQ52" s="7"/>
      <c r="MPR52" s="8"/>
      <c r="MPS52" s="10"/>
      <c r="MPT52" s="9"/>
      <c r="MPU52" s="9"/>
      <c r="MPV52" s="9"/>
      <c r="MPW52" s="308"/>
      <c r="MPX52" s="7"/>
      <c r="MPY52" s="8"/>
      <c r="MPZ52" s="10"/>
      <c r="MQA52" s="9"/>
      <c r="MQB52" s="9"/>
      <c r="MQC52" s="9"/>
      <c r="MQD52" s="308"/>
      <c r="MQE52" s="7"/>
      <c r="MQF52" s="8"/>
      <c r="MQG52" s="10"/>
      <c r="MQH52" s="9"/>
      <c r="MQI52" s="9"/>
      <c r="MQJ52" s="9"/>
      <c r="MQK52" s="308"/>
      <c r="MQL52" s="7"/>
      <c r="MQM52" s="8"/>
      <c r="MQN52" s="10"/>
      <c r="MQO52" s="9"/>
      <c r="MQP52" s="9"/>
      <c r="MQQ52" s="9"/>
      <c r="MQR52" s="308"/>
      <c r="MQS52" s="7"/>
      <c r="MQT52" s="8"/>
      <c r="MQU52" s="10"/>
      <c r="MQV52" s="9"/>
      <c r="MQW52" s="9"/>
      <c r="MQX52" s="9"/>
      <c r="MQY52" s="308"/>
      <c r="MQZ52" s="7"/>
      <c r="MRA52" s="8"/>
      <c r="MRB52" s="10"/>
      <c r="MRC52" s="9"/>
      <c r="MRD52" s="9"/>
      <c r="MRE52" s="9"/>
      <c r="MRF52" s="308"/>
      <c r="MRG52" s="7"/>
      <c r="MRH52" s="8"/>
      <c r="MRI52" s="10"/>
      <c r="MRJ52" s="9"/>
      <c r="MRK52" s="9"/>
      <c r="MRL52" s="9"/>
      <c r="MRM52" s="308"/>
      <c r="MRN52" s="7"/>
      <c r="MRO52" s="8"/>
      <c r="MRP52" s="10"/>
      <c r="MRQ52" s="9"/>
      <c r="MRR52" s="9"/>
      <c r="MRS52" s="9"/>
      <c r="MRT52" s="308"/>
      <c r="MRU52" s="7"/>
      <c r="MRV52" s="8"/>
      <c r="MRW52" s="10"/>
      <c r="MRX52" s="9"/>
      <c r="MRY52" s="9"/>
      <c r="MRZ52" s="9"/>
      <c r="MSA52" s="308"/>
      <c r="MSB52" s="7"/>
      <c r="MSC52" s="8"/>
      <c r="MSD52" s="10"/>
      <c r="MSE52" s="9"/>
      <c r="MSF52" s="9"/>
      <c r="MSG52" s="9"/>
      <c r="MSH52" s="308"/>
      <c r="MSI52" s="7"/>
      <c r="MSJ52" s="8"/>
      <c r="MSK52" s="10"/>
      <c r="MSL52" s="9"/>
      <c r="MSM52" s="9"/>
      <c r="MSN52" s="9"/>
      <c r="MSO52" s="308"/>
      <c r="MSP52" s="7"/>
      <c r="MSQ52" s="8"/>
      <c r="MSR52" s="10"/>
      <c r="MSS52" s="9"/>
      <c r="MST52" s="9"/>
      <c r="MSU52" s="9"/>
      <c r="MSV52" s="308"/>
      <c r="MSW52" s="7"/>
      <c r="MSX52" s="8"/>
      <c r="MSY52" s="10"/>
      <c r="MSZ52" s="9"/>
      <c r="MTA52" s="9"/>
      <c r="MTB52" s="9"/>
      <c r="MTC52" s="308"/>
      <c r="MTD52" s="7"/>
      <c r="MTE52" s="8"/>
      <c r="MTF52" s="10"/>
      <c r="MTG52" s="9"/>
      <c r="MTH52" s="9"/>
      <c r="MTI52" s="9"/>
      <c r="MTJ52" s="308"/>
      <c r="MTK52" s="7"/>
      <c r="MTL52" s="8"/>
      <c r="MTM52" s="10"/>
      <c r="MTN52" s="9"/>
      <c r="MTO52" s="9"/>
      <c r="MTP52" s="9"/>
      <c r="MTQ52" s="308"/>
      <c r="MTR52" s="7"/>
      <c r="MTS52" s="8"/>
      <c r="MTT52" s="10"/>
      <c r="MTU52" s="9"/>
      <c r="MTV52" s="9"/>
      <c r="MTW52" s="9"/>
      <c r="MTX52" s="308"/>
      <c r="MTY52" s="7"/>
      <c r="MTZ52" s="8"/>
      <c r="MUA52" s="10"/>
      <c r="MUB52" s="9"/>
      <c r="MUC52" s="9"/>
      <c r="MUD52" s="9"/>
      <c r="MUE52" s="308"/>
      <c r="MUF52" s="7"/>
      <c r="MUG52" s="8"/>
      <c r="MUH52" s="10"/>
      <c r="MUI52" s="9"/>
      <c r="MUJ52" s="9"/>
      <c r="MUK52" s="9"/>
      <c r="MUL52" s="308"/>
      <c r="MUM52" s="7"/>
      <c r="MUN52" s="8"/>
      <c r="MUO52" s="10"/>
      <c r="MUP52" s="9"/>
      <c r="MUQ52" s="9"/>
      <c r="MUR52" s="9"/>
      <c r="MUS52" s="308"/>
      <c r="MUT52" s="7"/>
      <c r="MUU52" s="8"/>
      <c r="MUV52" s="10"/>
      <c r="MUW52" s="9"/>
      <c r="MUX52" s="9"/>
      <c r="MUY52" s="9"/>
      <c r="MUZ52" s="308"/>
      <c r="MVA52" s="7"/>
      <c r="MVB52" s="8"/>
      <c r="MVC52" s="10"/>
      <c r="MVD52" s="9"/>
      <c r="MVE52" s="9"/>
      <c r="MVF52" s="9"/>
      <c r="MVG52" s="308"/>
      <c r="MVH52" s="7"/>
      <c r="MVI52" s="8"/>
      <c r="MVJ52" s="10"/>
      <c r="MVK52" s="9"/>
      <c r="MVL52" s="9"/>
      <c r="MVM52" s="9"/>
      <c r="MVN52" s="308"/>
      <c r="MVO52" s="7"/>
      <c r="MVP52" s="8"/>
      <c r="MVQ52" s="10"/>
      <c r="MVR52" s="9"/>
      <c r="MVS52" s="9"/>
      <c r="MVT52" s="9"/>
      <c r="MVU52" s="308"/>
      <c r="MVV52" s="7"/>
      <c r="MVW52" s="8"/>
      <c r="MVX52" s="10"/>
      <c r="MVY52" s="9"/>
      <c r="MVZ52" s="9"/>
      <c r="MWA52" s="9"/>
      <c r="MWB52" s="308"/>
      <c r="MWC52" s="7"/>
      <c r="MWD52" s="8"/>
      <c r="MWE52" s="10"/>
      <c r="MWF52" s="9"/>
      <c r="MWG52" s="9"/>
      <c r="MWH52" s="9"/>
      <c r="MWI52" s="308"/>
      <c r="MWJ52" s="7"/>
      <c r="MWK52" s="8"/>
      <c r="MWL52" s="10"/>
      <c r="MWM52" s="9"/>
      <c r="MWN52" s="9"/>
      <c r="MWO52" s="9"/>
      <c r="MWP52" s="308"/>
      <c r="MWQ52" s="7"/>
      <c r="MWR52" s="8"/>
      <c r="MWS52" s="10"/>
      <c r="MWT52" s="9"/>
      <c r="MWU52" s="9"/>
      <c r="MWV52" s="9"/>
      <c r="MWW52" s="308"/>
      <c r="MWX52" s="7"/>
      <c r="MWY52" s="8"/>
      <c r="MWZ52" s="10"/>
      <c r="MXA52" s="9"/>
      <c r="MXB52" s="9"/>
      <c r="MXC52" s="9"/>
      <c r="MXD52" s="308"/>
      <c r="MXE52" s="7"/>
      <c r="MXF52" s="8"/>
      <c r="MXG52" s="10"/>
      <c r="MXH52" s="9"/>
      <c r="MXI52" s="9"/>
      <c r="MXJ52" s="9"/>
      <c r="MXK52" s="308"/>
      <c r="MXL52" s="7"/>
      <c r="MXM52" s="8"/>
      <c r="MXN52" s="10"/>
      <c r="MXO52" s="9"/>
      <c r="MXP52" s="9"/>
      <c r="MXQ52" s="9"/>
      <c r="MXR52" s="308"/>
      <c r="MXS52" s="7"/>
      <c r="MXT52" s="8"/>
      <c r="MXU52" s="10"/>
      <c r="MXV52" s="9"/>
      <c r="MXW52" s="9"/>
      <c r="MXX52" s="9"/>
      <c r="MXY52" s="308"/>
      <c r="MXZ52" s="7"/>
      <c r="MYA52" s="8"/>
      <c r="MYB52" s="10"/>
      <c r="MYC52" s="9"/>
      <c r="MYD52" s="9"/>
      <c r="MYE52" s="9"/>
      <c r="MYF52" s="308"/>
      <c r="MYG52" s="7"/>
      <c r="MYH52" s="8"/>
      <c r="MYI52" s="10"/>
      <c r="MYJ52" s="9"/>
      <c r="MYK52" s="9"/>
      <c r="MYL52" s="9"/>
      <c r="MYM52" s="308"/>
      <c r="MYN52" s="7"/>
      <c r="MYO52" s="8"/>
      <c r="MYP52" s="10"/>
      <c r="MYQ52" s="9"/>
      <c r="MYR52" s="9"/>
      <c r="MYS52" s="9"/>
      <c r="MYT52" s="308"/>
      <c r="MYU52" s="7"/>
      <c r="MYV52" s="8"/>
      <c r="MYW52" s="10"/>
      <c r="MYX52" s="9"/>
      <c r="MYY52" s="9"/>
      <c r="MYZ52" s="9"/>
      <c r="MZA52" s="308"/>
      <c r="MZB52" s="7"/>
      <c r="MZC52" s="8"/>
      <c r="MZD52" s="10"/>
      <c r="MZE52" s="9"/>
      <c r="MZF52" s="9"/>
      <c r="MZG52" s="9"/>
      <c r="MZH52" s="308"/>
      <c r="MZI52" s="7"/>
      <c r="MZJ52" s="8"/>
      <c r="MZK52" s="10"/>
      <c r="MZL52" s="9"/>
      <c r="MZM52" s="9"/>
      <c r="MZN52" s="9"/>
      <c r="MZO52" s="308"/>
      <c r="MZP52" s="7"/>
      <c r="MZQ52" s="8"/>
      <c r="MZR52" s="10"/>
      <c r="MZS52" s="9"/>
      <c r="MZT52" s="9"/>
      <c r="MZU52" s="9"/>
      <c r="MZV52" s="308"/>
      <c r="MZW52" s="7"/>
      <c r="MZX52" s="8"/>
      <c r="MZY52" s="10"/>
      <c r="MZZ52" s="9"/>
      <c r="NAA52" s="9"/>
      <c r="NAB52" s="9"/>
      <c r="NAC52" s="308"/>
      <c r="NAD52" s="7"/>
      <c r="NAE52" s="8"/>
      <c r="NAF52" s="10"/>
      <c r="NAG52" s="9"/>
      <c r="NAH52" s="9"/>
      <c r="NAI52" s="9"/>
      <c r="NAJ52" s="308"/>
      <c r="NAK52" s="7"/>
      <c r="NAL52" s="8"/>
      <c r="NAM52" s="10"/>
      <c r="NAN52" s="9"/>
      <c r="NAO52" s="9"/>
      <c r="NAP52" s="9"/>
      <c r="NAQ52" s="308"/>
      <c r="NAR52" s="7"/>
      <c r="NAS52" s="8"/>
      <c r="NAT52" s="10"/>
      <c r="NAU52" s="9"/>
      <c r="NAV52" s="9"/>
      <c r="NAW52" s="9"/>
      <c r="NAX52" s="308"/>
      <c r="NAY52" s="7"/>
      <c r="NAZ52" s="8"/>
      <c r="NBA52" s="10"/>
      <c r="NBB52" s="9"/>
      <c r="NBC52" s="9"/>
      <c r="NBD52" s="9"/>
      <c r="NBE52" s="308"/>
      <c r="NBF52" s="7"/>
      <c r="NBG52" s="8"/>
      <c r="NBH52" s="10"/>
      <c r="NBI52" s="9"/>
      <c r="NBJ52" s="9"/>
      <c r="NBK52" s="9"/>
      <c r="NBL52" s="308"/>
      <c r="NBM52" s="7"/>
      <c r="NBN52" s="8"/>
      <c r="NBO52" s="10"/>
      <c r="NBP52" s="9"/>
      <c r="NBQ52" s="9"/>
      <c r="NBR52" s="9"/>
      <c r="NBS52" s="308"/>
      <c r="NBT52" s="7"/>
      <c r="NBU52" s="8"/>
      <c r="NBV52" s="10"/>
      <c r="NBW52" s="9"/>
      <c r="NBX52" s="9"/>
      <c r="NBY52" s="9"/>
      <c r="NBZ52" s="308"/>
      <c r="NCA52" s="7"/>
      <c r="NCB52" s="8"/>
      <c r="NCC52" s="10"/>
      <c r="NCD52" s="9"/>
      <c r="NCE52" s="9"/>
      <c r="NCF52" s="9"/>
      <c r="NCG52" s="308"/>
      <c r="NCH52" s="7"/>
      <c r="NCI52" s="8"/>
      <c r="NCJ52" s="10"/>
      <c r="NCK52" s="9"/>
      <c r="NCL52" s="9"/>
      <c r="NCM52" s="9"/>
      <c r="NCN52" s="308"/>
      <c r="NCO52" s="7"/>
      <c r="NCP52" s="8"/>
      <c r="NCQ52" s="10"/>
      <c r="NCR52" s="9"/>
      <c r="NCS52" s="9"/>
      <c r="NCT52" s="9"/>
      <c r="NCU52" s="308"/>
      <c r="NCV52" s="7"/>
      <c r="NCW52" s="8"/>
      <c r="NCX52" s="10"/>
      <c r="NCY52" s="9"/>
      <c r="NCZ52" s="9"/>
      <c r="NDA52" s="9"/>
      <c r="NDB52" s="308"/>
      <c r="NDC52" s="7"/>
      <c r="NDD52" s="8"/>
      <c r="NDE52" s="10"/>
      <c r="NDF52" s="9"/>
      <c r="NDG52" s="9"/>
      <c r="NDH52" s="9"/>
      <c r="NDI52" s="308"/>
      <c r="NDJ52" s="7"/>
      <c r="NDK52" s="8"/>
      <c r="NDL52" s="10"/>
      <c r="NDM52" s="9"/>
      <c r="NDN52" s="9"/>
      <c r="NDO52" s="9"/>
      <c r="NDP52" s="308"/>
      <c r="NDQ52" s="7"/>
      <c r="NDR52" s="8"/>
      <c r="NDS52" s="10"/>
      <c r="NDT52" s="9"/>
      <c r="NDU52" s="9"/>
      <c r="NDV52" s="9"/>
      <c r="NDW52" s="308"/>
      <c r="NDX52" s="7"/>
      <c r="NDY52" s="8"/>
      <c r="NDZ52" s="10"/>
      <c r="NEA52" s="9"/>
      <c r="NEB52" s="9"/>
      <c r="NEC52" s="9"/>
      <c r="NED52" s="308"/>
      <c r="NEE52" s="7"/>
      <c r="NEF52" s="8"/>
      <c r="NEG52" s="10"/>
      <c r="NEH52" s="9"/>
      <c r="NEI52" s="9"/>
      <c r="NEJ52" s="9"/>
      <c r="NEK52" s="308"/>
      <c r="NEL52" s="7"/>
      <c r="NEM52" s="8"/>
      <c r="NEN52" s="10"/>
      <c r="NEO52" s="9"/>
      <c r="NEP52" s="9"/>
      <c r="NEQ52" s="9"/>
      <c r="NER52" s="308"/>
      <c r="NES52" s="7"/>
      <c r="NET52" s="8"/>
      <c r="NEU52" s="10"/>
      <c r="NEV52" s="9"/>
      <c r="NEW52" s="9"/>
      <c r="NEX52" s="9"/>
      <c r="NEY52" s="308"/>
      <c r="NEZ52" s="7"/>
      <c r="NFA52" s="8"/>
      <c r="NFB52" s="10"/>
      <c r="NFC52" s="9"/>
      <c r="NFD52" s="9"/>
      <c r="NFE52" s="9"/>
      <c r="NFF52" s="308"/>
      <c r="NFG52" s="7"/>
      <c r="NFH52" s="8"/>
      <c r="NFI52" s="10"/>
      <c r="NFJ52" s="9"/>
      <c r="NFK52" s="9"/>
      <c r="NFL52" s="9"/>
      <c r="NFM52" s="308"/>
      <c r="NFN52" s="7"/>
      <c r="NFO52" s="8"/>
      <c r="NFP52" s="10"/>
      <c r="NFQ52" s="9"/>
      <c r="NFR52" s="9"/>
      <c r="NFS52" s="9"/>
      <c r="NFT52" s="308"/>
      <c r="NFU52" s="7"/>
      <c r="NFV52" s="8"/>
      <c r="NFW52" s="10"/>
      <c r="NFX52" s="9"/>
      <c r="NFY52" s="9"/>
      <c r="NFZ52" s="9"/>
      <c r="NGA52" s="308"/>
      <c r="NGB52" s="7"/>
      <c r="NGC52" s="8"/>
      <c r="NGD52" s="10"/>
      <c r="NGE52" s="9"/>
      <c r="NGF52" s="9"/>
      <c r="NGG52" s="9"/>
      <c r="NGH52" s="308"/>
      <c r="NGI52" s="7"/>
      <c r="NGJ52" s="8"/>
      <c r="NGK52" s="10"/>
      <c r="NGL52" s="9"/>
      <c r="NGM52" s="9"/>
      <c r="NGN52" s="9"/>
      <c r="NGO52" s="308"/>
      <c r="NGP52" s="7"/>
      <c r="NGQ52" s="8"/>
      <c r="NGR52" s="10"/>
      <c r="NGS52" s="9"/>
      <c r="NGT52" s="9"/>
      <c r="NGU52" s="9"/>
      <c r="NGV52" s="308"/>
      <c r="NGW52" s="7"/>
      <c r="NGX52" s="8"/>
      <c r="NGY52" s="10"/>
      <c r="NGZ52" s="9"/>
      <c r="NHA52" s="9"/>
      <c r="NHB52" s="9"/>
      <c r="NHC52" s="308"/>
      <c r="NHD52" s="7"/>
      <c r="NHE52" s="8"/>
      <c r="NHF52" s="10"/>
      <c r="NHG52" s="9"/>
      <c r="NHH52" s="9"/>
      <c r="NHI52" s="9"/>
      <c r="NHJ52" s="308"/>
      <c r="NHK52" s="7"/>
      <c r="NHL52" s="8"/>
      <c r="NHM52" s="10"/>
      <c r="NHN52" s="9"/>
      <c r="NHO52" s="9"/>
      <c r="NHP52" s="9"/>
      <c r="NHQ52" s="308"/>
      <c r="NHR52" s="7"/>
      <c r="NHS52" s="8"/>
      <c r="NHT52" s="10"/>
      <c r="NHU52" s="9"/>
      <c r="NHV52" s="9"/>
      <c r="NHW52" s="9"/>
      <c r="NHX52" s="308"/>
      <c r="NHY52" s="7"/>
      <c r="NHZ52" s="8"/>
      <c r="NIA52" s="10"/>
      <c r="NIB52" s="9"/>
      <c r="NIC52" s="9"/>
      <c r="NID52" s="9"/>
      <c r="NIE52" s="308"/>
      <c r="NIF52" s="7"/>
      <c r="NIG52" s="8"/>
      <c r="NIH52" s="10"/>
      <c r="NII52" s="9"/>
      <c r="NIJ52" s="9"/>
      <c r="NIK52" s="9"/>
      <c r="NIL52" s="308"/>
      <c r="NIM52" s="7"/>
      <c r="NIN52" s="8"/>
      <c r="NIO52" s="10"/>
      <c r="NIP52" s="9"/>
      <c r="NIQ52" s="9"/>
      <c r="NIR52" s="9"/>
      <c r="NIS52" s="308"/>
      <c r="NIT52" s="7"/>
      <c r="NIU52" s="8"/>
      <c r="NIV52" s="10"/>
      <c r="NIW52" s="9"/>
      <c r="NIX52" s="9"/>
      <c r="NIY52" s="9"/>
      <c r="NIZ52" s="308"/>
      <c r="NJA52" s="7"/>
      <c r="NJB52" s="8"/>
      <c r="NJC52" s="10"/>
      <c r="NJD52" s="9"/>
      <c r="NJE52" s="9"/>
      <c r="NJF52" s="9"/>
      <c r="NJG52" s="308"/>
      <c r="NJH52" s="7"/>
      <c r="NJI52" s="8"/>
      <c r="NJJ52" s="10"/>
      <c r="NJK52" s="9"/>
      <c r="NJL52" s="9"/>
      <c r="NJM52" s="9"/>
      <c r="NJN52" s="308"/>
      <c r="NJO52" s="7"/>
      <c r="NJP52" s="8"/>
      <c r="NJQ52" s="10"/>
      <c r="NJR52" s="9"/>
      <c r="NJS52" s="9"/>
      <c r="NJT52" s="9"/>
      <c r="NJU52" s="308"/>
      <c r="NJV52" s="7"/>
      <c r="NJW52" s="8"/>
      <c r="NJX52" s="10"/>
      <c r="NJY52" s="9"/>
      <c r="NJZ52" s="9"/>
      <c r="NKA52" s="9"/>
      <c r="NKB52" s="308"/>
      <c r="NKC52" s="7"/>
      <c r="NKD52" s="8"/>
      <c r="NKE52" s="10"/>
      <c r="NKF52" s="9"/>
      <c r="NKG52" s="9"/>
      <c r="NKH52" s="9"/>
      <c r="NKI52" s="308"/>
      <c r="NKJ52" s="7"/>
      <c r="NKK52" s="8"/>
      <c r="NKL52" s="10"/>
      <c r="NKM52" s="9"/>
      <c r="NKN52" s="9"/>
      <c r="NKO52" s="9"/>
      <c r="NKP52" s="308"/>
      <c r="NKQ52" s="7"/>
      <c r="NKR52" s="8"/>
      <c r="NKS52" s="10"/>
      <c r="NKT52" s="9"/>
      <c r="NKU52" s="9"/>
      <c r="NKV52" s="9"/>
      <c r="NKW52" s="308"/>
      <c r="NKX52" s="7"/>
      <c r="NKY52" s="8"/>
      <c r="NKZ52" s="10"/>
      <c r="NLA52" s="9"/>
      <c r="NLB52" s="9"/>
      <c r="NLC52" s="9"/>
      <c r="NLD52" s="308"/>
      <c r="NLE52" s="7"/>
      <c r="NLF52" s="8"/>
      <c r="NLG52" s="10"/>
      <c r="NLH52" s="9"/>
      <c r="NLI52" s="9"/>
      <c r="NLJ52" s="9"/>
      <c r="NLK52" s="308"/>
      <c r="NLL52" s="7"/>
      <c r="NLM52" s="8"/>
      <c r="NLN52" s="10"/>
      <c r="NLO52" s="9"/>
      <c r="NLP52" s="9"/>
      <c r="NLQ52" s="9"/>
      <c r="NLR52" s="308"/>
      <c r="NLS52" s="7"/>
      <c r="NLT52" s="8"/>
      <c r="NLU52" s="10"/>
      <c r="NLV52" s="9"/>
      <c r="NLW52" s="9"/>
      <c r="NLX52" s="9"/>
      <c r="NLY52" s="308"/>
      <c r="NLZ52" s="7"/>
      <c r="NMA52" s="8"/>
      <c r="NMB52" s="10"/>
      <c r="NMC52" s="9"/>
      <c r="NMD52" s="9"/>
      <c r="NME52" s="9"/>
      <c r="NMF52" s="308"/>
      <c r="NMG52" s="7"/>
      <c r="NMH52" s="8"/>
      <c r="NMI52" s="10"/>
      <c r="NMJ52" s="9"/>
      <c r="NMK52" s="9"/>
      <c r="NML52" s="9"/>
      <c r="NMM52" s="308"/>
      <c r="NMN52" s="7"/>
      <c r="NMO52" s="8"/>
      <c r="NMP52" s="10"/>
      <c r="NMQ52" s="9"/>
      <c r="NMR52" s="9"/>
      <c r="NMS52" s="9"/>
      <c r="NMT52" s="308"/>
      <c r="NMU52" s="7"/>
      <c r="NMV52" s="8"/>
      <c r="NMW52" s="10"/>
      <c r="NMX52" s="9"/>
      <c r="NMY52" s="9"/>
      <c r="NMZ52" s="9"/>
      <c r="NNA52" s="308"/>
      <c r="NNB52" s="7"/>
      <c r="NNC52" s="8"/>
      <c r="NND52" s="10"/>
      <c r="NNE52" s="9"/>
      <c r="NNF52" s="9"/>
      <c r="NNG52" s="9"/>
      <c r="NNH52" s="308"/>
      <c r="NNI52" s="7"/>
      <c r="NNJ52" s="8"/>
      <c r="NNK52" s="10"/>
      <c r="NNL52" s="9"/>
      <c r="NNM52" s="9"/>
      <c r="NNN52" s="9"/>
      <c r="NNO52" s="308"/>
      <c r="NNP52" s="7"/>
      <c r="NNQ52" s="8"/>
      <c r="NNR52" s="10"/>
      <c r="NNS52" s="9"/>
      <c r="NNT52" s="9"/>
      <c r="NNU52" s="9"/>
      <c r="NNV52" s="308"/>
      <c r="NNW52" s="7"/>
      <c r="NNX52" s="8"/>
      <c r="NNY52" s="10"/>
      <c r="NNZ52" s="9"/>
      <c r="NOA52" s="9"/>
      <c r="NOB52" s="9"/>
      <c r="NOC52" s="308"/>
      <c r="NOD52" s="7"/>
      <c r="NOE52" s="8"/>
      <c r="NOF52" s="10"/>
      <c r="NOG52" s="9"/>
      <c r="NOH52" s="9"/>
      <c r="NOI52" s="9"/>
      <c r="NOJ52" s="308"/>
      <c r="NOK52" s="7"/>
      <c r="NOL52" s="8"/>
      <c r="NOM52" s="10"/>
      <c r="NON52" s="9"/>
      <c r="NOO52" s="9"/>
      <c r="NOP52" s="9"/>
      <c r="NOQ52" s="308"/>
      <c r="NOR52" s="7"/>
      <c r="NOS52" s="8"/>
      <c r="NOT52" s="10"/>
      <c r="NOU52" s="9"/>
      <c r="NOV52" s="9"/>
      <c r="NOW52" s="9"/>
      <c r="NOX52" s="308"/>
      <c r="NOY52" s="7"/>
      <c r="NOZ52" s="8"/>
      <c r="NPA52" s="10"/>
      <c r="NPB52" s="9"/>
      <c r="NPC52" s="9"/>
      <c r="NPD52" s="9"/>
      <c r="NPE52" s="308"/>
      <c r="NPF52" s="7"/>
      <c r="NPG52" s="8"/>
      <c r="NPH52" s="10"/>
      <c r="NPI52" s="9"/>
      <c r="NPJ52" s="9"/>
      <c r="NPK52" s="9"/>
      <c r="NPL52" s="308"/>
      <c r="NPM52" s="7"/>
      <c r="NPN52" s="8"/>
      <c r="NPO52" s="10"/>
      <c r="NPP52" s="9"/>
      <c r="NPQ52" s="9"/>
      <c r="NPR52" s="9"/>
      <c r="NPS52" s="308"/>
      <c r="NPT52" s="7"/>
      <c r="NPU52" s="8"/>
      <c r="NPV52" s="10"/>
      <c r="NPW52" s="9"/>
      <c r="NPX52" s="9"/>
      <c r="NPY52" s="9"/>
      <c r="NPZ52" s="308"/>
      <c r="NQA52" s="7"/>
      <c r="NQB52" s="8"/>
      <c r="NQC52" s="10"/>
      <c r="NQD52" s="9"/>
      <c r="NQE52" s="9"/>
      <c r="NQF52" s="9"/>
      <c r="NQG52" s="308"/>
      <c r="NQH52" s="7"/>
      <c r="NQI52" s="8"/>
      <c r="NQJ52" s="10"/>
      <c r="NQK52" s="9"/>
      <c r="NQL52" s="9"/>
      <c r="NQM52" s="9"/>
      <c r="NQN52" s="308"/>
      <c r="NQO52" s="7"/>
      <c r="NQP52" s="8"/>
      <c r="NQQ52" s="10"/>
      <c r="NQR52" s="9"/>
      <c r="NQS52" s="9"/>
      <c r="NQT52" s="9"/>
      <c r="NQU52" s="308"/>
      <c r="NQV52" s="7"/>
      <c r="NQW52" s="8"/>
      <c r="NQX52" s="10"/>
      <c r="NQY52" s="9"/>
      <c r="NQZ52" s="9"/>
      <c r="NRA52" s="9"/>
      <c r="NRB52" s="308"/>
      <c r="NRC52" s="7"/>
      <c r="NRD52" s="8"/>
      <c r="NRE52" s="10"/>
      <c r="NRF52" s="9"/>
      <c r="NRG52" s="9"/>
      <c r="NRH52" s="9"/>
      <c r="NRI52" s="308"/>
      <c r="NRJ52" s="7"/>
      <c r="NRK52" s="8"/>
      <c r="NRL52" s="10"/>
      <c r="NRM52" s="9"/>
      <c r="NRN52" s="9"/>
      <c r="NRO52" s="9"/>
      <c r="NRP52" s="308"/>
      <c r="NRQ52" s="7"/>
      <c r="NRR52" s="8"/>
      <c r="NRS52" s="10"/>
      <c r="NRT52" s="9"/>
      <c r="NRU52" s="9"/>
      <c r="NRV52" s="9"/>
      <c r="NRW52" s="308"/>
      <c r="NRX52" s="7"/>
      <c r="NRY52" s="8"/>
      <c r="NRZ52" s="10"/>
      <c r="NSA52" s="9"/>
      <c r="NSB52" s="9"/>
      <c r="NSC52" s="9"/>
      <c r="NSD52" s="308"/>
      <c r="NSE52" s="7"/>
      <c r="NSF52" s="8"/>
      <c r="NSG52" s="10"/>
      <c r="NSH52" s="9"/>
      <c r="NSI52" s="9"/>
      <c r="NSJ52" s="9"/>
      <c r="NSK52" s="308"/>
      <c r="NSL52" s="7"/>
      <c r="NSM52" s="8"/>
      <c r="NSN52" s="10"/>
      <c r="NSO52" s="9"/>
      <c r="NSP52" s="9"/>
      <c r="NSQ52" s="9"/>
      <c r="NSR52" s="308"/>
      <c r="NSS52" s="7"/>
      <c r="NST52" s="8"/>
      <c r="NSU52" s="10"/>
      <c r="NSV52" s="9"/>
      <c r="NSW52" s="9"/>
      <c r="NSX52" s="9"/>
      <c r="NSY52" s="308"/>
      <c r="NSZ52" s="7"/>
      <c r="NTA52" s="8"/>
      <c r="NTB52" s="10"/>
      <c r="NTC52" s="9"/>
      <c r="NTD52" s="9"/>
      <c r="NTE52" s="9"/>
      <c r="NTF52" s="308"/>
      <c r="NTG52" s="7"/>
      <c r="NTH52" s="8"/>
      <c r="NTI52" s="10"/>
      <c r="NTJ52" s="9"/>
      <c r="NTK52" s="9"/>
      <c r="NTL52" s="9"/>
      <c r="NTM52" s="308"/>
      <c r="NTN52" s="7"/>
      <c r="NTO52" s="8"/>
      <c r="NTP52" s="10"/>
      <c r="NTQ52" s="9"/>
      <c r="NTR52" s="9"/>
      <c r="NTS52" s="9"/>
      <c r="NTT52" s="308"/>
      <c r="NTU52" s="7"/>
      <c r="NTV52" s="8"/>
      <c r="NTW52" s="10"/>
      <c r="NTX52" s="9"/>
      <c r="NTY52" s="9"/>
      <c r="NTZ52" s="9"/>
      <c r="NUA52" s="308"/>
      <c r="NUB52" s="7"/>
      <c r="NUC52" s="8"/>
      <c r="NUD52" s="10"/>
      <c r="NUE52" s="9"/>
      <c r="NUF52" s="9"/>
      <c r="NUG52" s="9"/>
      <c r="NUH52" s="308"/>
      <c r="NUI52" s="7"/>
      <c r="NUJ52" s="8"/>
      <c r="NUK52" s="10"/>
      <c r="NUL52" s="9"/>
      <c r="NUM52" s="9"/>
      <c r="NUN52" s="9"/>
      <c r="NUO52" s="308"/>
      <c r="NUP52" s="7"/>
      <c r="NUQ52" s="8"/>
      <c r="NUR52" s="10"/>
      <c r="NUS52" s="9"/>
      <c r="NUT52" s="9"/>
      <c r="NUU52" s="9"/>
      <c r="NUV52" s="308"/>
      <c r="NUW52" s="7"/>
      <c r="NUX52" s="8"/>
      <c r="NUY52" s="10"/>
      <c r="NUZ52" s="9"/>
      <c r="NVA52" s="9"/>
      <c r="NVB52" s="9"/>
      <c r="NVC52" s="308"/>
      <c r="NVD52" s="7"/>
      <c r="NVE52" s="8"/>
      <c r="NVF52" s="10"/>
      <c r="NVG52" s="9"/>
      <c r="NVH52" s="9"/>
      <c r="NVI52" s="9"/>
      <c r="NVJ52" s="308"/>
      <c r="NVK52" s="7"/>
      <c r="NVL52" s="8"/>
      <c r="NVM52" s="10"/>
      <c r="NVN52" s="9"/>
      <c r="NVO52" s="9"/>
      <c r="NVP52" s="9"/>
      <c r="NVQ52" s="308"/>
      <c r="NVR52" s="7"/>
      <c r="NVS52" s="8"/>
      <c r="NVT52" s="10"/>
      <c r="NVU52" s="9"/>
      <c r="NVV52" s="9"/>
      <c r="NVW52" s="9"/>
      <c r="NVX52" s="308"/>
      <c r="NVY52" s="7"/>
      <c r="NVZ52" s="8"/>
      <c r="NWA52" s="10"/>
      <c r="NWB52" s="9"/>
      <c r="NWC52" s="9"/>
      <c r="NWD52" s="9"/>
      <c r="NWE52" s="308"/>
      <c r="NWF52" s="7"/>
      <c r="NWG52" s="8"/>
      <c r="NWH52" s="10"/>
      <c r="NWI52" s="9"/>
      <c r="NWJ52" s="9"/>
      <c r="NWK52" s="9"/>
      <c r="NWL52" s="308"/>
      <c r="NWM52" s="7"/>
      <c r="NWN52" s="8"/>
      <c r="NWO52" s="10"/>
      <c r="NWP52" s="9"/>
      <c r="NWQ52" s="9"/>
      <c r="NWR52" s="9"/>
      <c r="NWS52" s="308"/>
      <c r="NWT52" s="7"/>
      <c r="NWU52" s="8"/>
      <c r="NWV52" s="10"/>
      <c r="NWW52" s="9"/>
      <c r="NWX52" s="9"/>
      <c r="NWY52" s="9"/>
      <c r="NWZ52" s="308"/>
      <c r="NXA52" s="7"/>
      <c r="NXB52" s="8"/>
      <c r="NXC52" s="10"/>
      <c r="NXD52" s="9"/>
      <c r="NXE52" s="9"/>
      <c r="NXF52" s="9"/>
      <c r="NXG52" s="308"/>
      <c r="NXH52" s="7"/>
      <c r="NXI52" s="8"/>
      <c r="NXJ52" s="10"/>
      <c r="NXK52" s="9"/>
      <c r="NXL52" s="9"/>
      <c r="NXM52" s="9"/>
      <c r="NXN52" s="308"/>
      <c r="NXO52" s="7"/>
      <c r="NXP52" s="8"/>
      <c r="NXQ52" s="10"/>
      <c r="NXR52" s="9"/>
      <c r="NXS52" s="9"/>
      <c r="NXT52" s="9"/>
      <c r="NXU52" s="308"/>
      <c r="NXV52" s="7"/>
      <c r="NXW52" s="8"/>
      <c r="NXX52" s="10"/>
      <c r="NXY52" s="9"/>
      <c r="NXZ52" s="9"/>
      <c r="NYA52" s="9"/>
      <c r="NYB52" s="308"/>
      <c r="NYC52" s="7"/>
      <c r="NYD52" s="8"/>
      <c r="NYE52" s="10"/>
      <c r="NYF52" s="9"/>
      <c r="NYG52" s="9"/>
      <c r="NYH52" s="9"/>
      <c r="NYI52" s="308"/>
      <c r="NYJ52" s="7"/>
      <c r="NYK52" s="8"/>
      <c r="NYL52" s="10"/>
      <c r="NYM52" s="9"/>
      <c r="NYN52" s="9"/>
      <c r="NYO52" s="9"/>
      <c r="NYP52" s="308"/>
      <c r="NYQ52" s="7"/>
      <c r="NYR52" s="8"/>
      <c r="NYS52" s="10"/>
      <c r="NYT52" s="9"/>
      <c r="NYU52" s="9"/>
      <c r="NYV52" s="9"/>
      <c r="NYW52" s="308"/>
      <c r="NYX52" s="7"/>
      <c r="NYY52" s="8"/>
      <c r="NYZ52" s="10"/>
      <c r="NZA52" s="9"/>
      <c r="NZB52" s="9"/>
      <c r="NZC52" s="9"/>
      <c r="NZD52" s="308"/>
      <c r="NZE52" s="7"/>
      <c r="NZF52" s="8"/>
      <c r="NZG52" s="10"/>
      <c r="NZH52" s="9"/>
      <c r="NZI52" s="9"/>
      <c r="NZJ52" s="9"/>
      <c r="NZK52" s="308"/>
      <c r="NZL52" s="7"/>
      <c r="NZM52" s="8"/>
      <c r="NZN52" s="10"/>
      <c r="NZO52" s="9"/>
      <c r="NZP52" s="9"/>
      <c r="NZQ52" s="9"/>
      <c r="NZR52" s="308"/>
      <c r="NZS52" s="7"/>
      <c r="NZT52" s="8"/>
      <c r="NZU52" s="10"/>
      <c r="NZV52" s="9"/>
      <c r="NZW52" s="9"/>
      <c r="NZX52" s="9"/>
      <c r="NZY52" s="308"/>
      <c r="NZZ52" s="7"/>
      <c r="OAA52" s="8"/>
      <c r="OAB52" s="10"/>
      <c r="OAC52" s="9"/>
      <c r="OAD52" s="9"/>
      <c r="OAE52" s="9"/>
      <c r="OAF52" s="308"/>
      <c r="OAG52" s="7"/>
      <c r="OAH52" s="8"/>
      <c r="OAI52" s="10"/>
      <c r="OAJ52" s="9"/>
      <c r="OAK52" s="9"/>
      <c r="OAL52" s="9"/>
      <c r="OAM52" s="308"/>
      <c r="OAN52" s="7"/>
      <c r="OAO52" s="8"/>
      <c r="OAP52" s="10"/>
      <c r="OAQ52" s="9"/>
      <c r="OAR52" s="9"/>
      <c r="OAS52" s="9"/>
      <c r="OAT52" s="308"/>
      <c r="OAU52" s="7"/>
      <c r="OAV52" s="8"/>
      <c r="OAW52" s="10"/>
      <c r="OAX52" s="9"/>
      <c r="OAY52" s="9"/>
      <c r="OAZ52" s="9"/>
      <c r="OBA52" s="308"/>
      <c r="OBB52" s="7"/>
      <c r="OBC52" s="8"/>
      <c r="OBD52" s="10"/>
      <c r="OBE52" s="9"/>
      <c r="OBF52" s="9"/>
      <c r="OBG52" s="9"/>
      <c r="OBH52" s="308"/>
      <c r="OBI52" s="7"/>
      <c r="OBJ52" s="8"/>
      <c r="OBK52" s="10"/>
      <c r="OBL52" s="9"/>
      <c r="OBM52" s="9"/>
      <c r="OBN52" s="9"/>
      <c r="OBO52" s="308"/>
      <c r="OBP52" s="7"/>
      <c r="OBQ52" s="8"/>
      <c r="OBR52" s="10"/>
      <c r="OBS52" s="9"/>
      <c r="OBT52" s="9"/>
      <c r="OBU52" s="9"/>
      <c r="OBV52" s="308"/>
      <c r="OBW52" s="7"/>
      <c r="OBX52" s="8"/>
      <c r="OBY52" s="10"/>
      <c r="OBZ52" s="9"/>
      <c r="OCA52" s="9"/>
      <c r="OCB52" s="9"/>
      <c r="OCC52" s="308"/>
      <c r="OCD52" s="7"/>
      <c r="OCE52" s="8"/>
      <c r="OCF52" s="10"/>
      <c r="OCG52" s="9"/>
      <c r="OCH52" s="9"/>
      <c r="OCI52" s="9"/>
      <c r="OCJ52" s="308"/>
      <c r="OCK52" s="7"/>
      <c r="OCL52" s="8"/>
      <c r="OCM52" s="10"/>
      <c r="OCN52" s="9"/>
      <c r="OCO52" s="9"/>
      <c r="OCP52" s="9"/>
      <c r="OCQ52" s="308"/>
      <c r="OCR52" s="7"/>
      <c r="OCS52" s="8"/>
      <c r="OCT52" s="10"/>
      <c r="OCU52" s="9"/>
      <c r="OCV52" s="9"/>
      <c r="OCW52" s="9"/>
      <c r="OCX52" s="308"/>
      <c r="OCY52" s="7"/>
      <c r="OCZ52" s="8"/>
      <c r="ODA52" s="10"/>
      <c r="ODB52" s="9"/>
      <c r="ODC52" s="9"/>
      <c r="ODD52" s="9"/>
      <c r="ODE52" s="308"/>
      <c r="ODF52" s="7"/>
      <c r="ODG52" s="8"/>
      <c r="ODH52" s="10"/>
      <c r="ODI52" s="9"/>
      <c r="ODJ52" s="9"/>
      <c r="ODK52" s="9"/>
      <c r="ODL52" s="308"/>
      <c r="ODM52" s="7"/>
      <c r="ODN52" s="8"/>
      <c r="ODO52" s="10"/>
      <c r="ODP52" s="9"/>
      <c r="ODQ52" s="9"/>
      <c r="ODR52" s="9"/>
      <c r="ODS52" s="308"/>
      <c r="ODT52" s="7"/>
      <c r="ODU52" s="8"/>
      <c r="ODV52" s="10"/>
      <c r="ODW52" s="9"/>
      <c r="ODX52" s="9"/>
      <c r="ODY52" s="9"/>
      <c r="ODZ52" s="308"/>
      <c r="OEA52" s="7"/>
      <c r="OEB52" s="8"/>
      <c r="OEC52" s="10"/>
      <c r="OED52" s="9"/>
      <c r="OEE52" s="9"/>
      <c r="OEF52" s="9"/>
      <c r="OEG52" s="308"/>
      <c r="OEH52" s="7"/>
      <c r="OEI52" s="8"/>
      <c r="OEJ52" s="10"/>
      <c r="OEK52" s="9"/>
      <c r="OEL52" s="9"/>
      <c r="OEM52" s="9"/>
      <c r="OEN52" s="308"/>
      <c r="OEO52" s="7"/>
      <c r="OEP52" s="8"/>
      <c r="OEQ52" s="10"/>
      <c r="OER52" s="9"/>
      <c r="OES52" s="9"/>
      <c r="OET52" s="9"/>
      <c r="OEU52" s="308"/>
      <c r="OEV52" s="7"/>
      <c r="OEW52" s="8"/>
      <c r="OEX52" s="10"/>
      <c r="OEY52" s="9"/>
      <c r="OEZ52" s="9"/>
      <c r="OFA52" s="9"/>
      <c r="OFB52" s="308"/>
      <c r="OFC52" s="7"/>
      <c r="OFD52" s="8"/>
      <c r="OFE52" s="10"/>
      <c r="OFF52" s="9"/>
      <c r="OFG52" s="9"/>
      <c r="OFH52" s="9"/>
      <c r="OFI52" s="308"/>
      <c r="OFJ52" s="7"/>
      <c r="OFK52" s="8"/>
      <c r="OFL52" s="10"/>
      <c r="OFM52" s="9"/>
      <c r="OFN52" s="9"/>
      <c r="OFO52" s="9"/>
      <c r="OFP52" s="308"/>
      <c r="OFQ52" s="7"/>
      <c r="OFR52" s="8"/>
      <c r="OFS52" s="10"/>
      <c r="OFT52" s="9"/>
      <c r="OFU52" s="9"/>
      <c r="OFV52" s="9"/>
      <c r="OFW52" s="308"/>
      <c r="OFX52" s="7"/>
      <c r="OFY52" s="8"/>
      <c r="OFZ52" s="10"/>
      <c r="OGA52" s="9"/>
      <c r="OGB52" s="9"/>
      <c r="OGC52" s="9"/>
      <c r="OGD52" s="308"/>
      <c r="OGE52" s="7"/>
      <c r="OGF52" s="8"/>
      <c r="OGG52" s="10"/>
      <c r="OGH52" s="9"/>
      <c r="OGI52" s="9"/>
      <c r="OGJ52" s="9"/>
      <c r="OGK52" s="308"/>
      <c r="OGL52" s="7"/>
      <c r="OGM52" s="8"/>
      <c r="OGN52" s="10"/>
      <c r="OGO52" s="9"/>
      <c r="OGP52" s="9"/>
      <c r="OGQ52" s="9"/>
      <c r="OGR52" s="308"/>
      <c r="OGS52" s="7"/>
      <c r="OGT52" s="8"/>
      <c r="OGU52" s="10"/>
      <c r="OGV52" s="9"/>
      <c r="OGW52" s="9"/>
      <c r="OGX52" s="9"/>
      <c r="OGY52" s="308"/>
      <c r="OGZ52" s="7"/>
      <c r="OHA52" s="8"/>
      <c r="OHB52" s="10"/>
      <c r="OHC52" s="9"/>
      <c r="OHD52" s="9"/>
      <c r="OHE52" s="9"/>
      <c r="OHF52" s="308"/>
      <c r="OHG52" s="7"/>
      <c r="OHH52" s="8"/>
      <c r="OHI52" s="10"/>
      <c r="OHJ52" s="9"/>
      <c r="OHK52" s="9"/>
      <c r="OHL52" s="9"/>
      <c r="OHM52" s="308"/>
      <c r="OHN52" s="7"/>
      <c r="OHO52" s="8"/>
      <c r="OHP52" s="10"/>
      <c r="OHQ52" s="9"/>
      <c r="OHR52" s="9"/>
      <c r="OHS52" s="9"/>
      <c r="OHT52" s="308"/>
      <c r="OHU52" s="7"/>
      <c r="OHV52" s="8"/>
      <c r="OHW52" s="10"/>
      <c r="OHX52" s="9"/>
      <c r="OHY52" s="9"/>
      <c r="OHZ52" s="9"/>
      <c r="OIA52" s="308"/>
      <c r="OIB52" s="7"/>
      <c r="OIC52" s="8"/>
      <c r="OID52" s="10"/>
      <c r="OIE52" s="9"/>
      <c r="OIF52" s="9"/>
      <c r="OIG52" s="9"/>
      <c r="OIH52" s="308"/>
      <c r="OII52" s="7"/>
      <c r="OIJ52" s="8"/>
      <c r="OIK52" s="10"/>
      <c r="OIL52" s="9"/>
      <c r="OIM52" s="9"/>
      <c r="OIN52" s="9"/>
      <c r="OIO52" s="308"/>
      <c r="OIP52" s="7"/>
      <c r="OIQ52" s="8"/>
      <c r="OIR52" s="10"/>
      <c r="OIS52" s="9"/>
      <c r="OIT52" s="9"/>
      <c r="OIU52" s="9"/>
      <c r="OIV52" s="308"/>
      <c r="OIW52" s="7"/>
      <c r="OIX52" s="8"/>
      <c r="OIY52" s="10"/>
      <c r="OIZ52" s="9"/>
      <c r="OJA52" s="9"/>
      <c r="OJB52" s="9"/>
      <c r="OJC52" s="308"/>
      <c r="OJD52" s="7"/>
      <c r="OJE52" s="8"/>
      <c r="OJF52" s="10"/>
      <c r="OJG52" s="9"/>
      <c r="OJH52" s="9"/>
      <c r="OJI52" s="9"/>
      <c r="OJJ52" s="308"/>
      <c r="OJK52" s="7"/>
      <c r="OJL52" s="8"/>
      <c r="OJM52" s="10"/>
      <c r="OJN52" s="9"/>
      <c r="OJO52" s="9"/>
      <c r="OJP52" s="9"/>
      <c r="OJQ52" s="308"/>
      <c r="OJR52" s="7"/>
      <c r="OJS52" s="8"/>
      <c r="OJT52" s="10"/>
      <c r="OJU52" s="9"/>
      <c r="OJV52" s="9"/>
      <c r="OJW52" s="9"/>
      <c r="OJX52" s="308"/>
      <c r="OJY52" s="7"/>
      <c r="OJZ52" s="8"/>
      <c r="OKA52" s="10"/>
      <c r="OKB52" s="9"/>
      <c r="OKC52" s="9"/>
      <c r="OKD52" s="9"/>
      <c r="OKE52" s="308"/>
      <c r="OKF52" s="7"/>
      <c r="OKG52" s="8"/>
      <c r="OKH52" s="10"/>
      <c r="OKI52" s="9"/>
      <c r="OKJ52" s="9"/>
      <c r="OKK52" s="9"/>
      <c r="OKL52" s="308"/>
      <c r="OKM52" s="7"/>
      <c r="OKN52" s="8"/>
      <c r="OKO52" s="10"/>
      <c r="OKP52" s="9"/>
      <c r="OKQ52" s="9"/>
      <c r="OKR52" s="9"/>
      <c r="OKS52" s="308"/>
      <c r="OKT52" s="7"/>
      <c r="OKU52" s="8"/>
      <c r="OKV52" s="10"/>
      <c r="OKW52" s="9"/>
      <c r="OKX52" s="9"/>
      <c r="OKY52" s="9"/>
      <c r="OKZ52" s="308"/>
      <c r="OLA52" s="7"/>
      <c r="OLB52" s="8"/>
      <c r="OLC52" s="10"/>
      <c r="OLD52" s="9"/>
      <c r="OLE52" s="9"/>
      <c r="OLF52" s="9"/>
      <c r="OLG52" s="308"/>
      <c r="OLH52" s="7"/>
      <c r="OLI52" s="8"/>
      <c r="OLJ52" s="10"/>
      <c r="OLK52" s="9"/>
      <c r="OLL52" s="9"/>
      <c r="OLM52" s="9"/>
      <c r="OLN52" s="308"/>
      <c r="OLO52" s="7"/>
      <c r="OLP52" s="8"/>
      <c r="OLQ52" s="10"/>
      <c r="OLR52" s="9"/>
      <c r="OLS52" s="9"/>
      <c r="OLT52" s="9"/>
      <c r="OLU52" s="308"/>
      <c r="OLV52" s="7"/>
      <c r="OLW52" s="8"/>
      <c r="OLX52" s="10"/>
      <c r="OLY52" s="9"/>
      <c r="OLZ52" s="9"/>
      <c r="OMA52" s="9"/>
      <c r="OMB52" s="308"/>
      <c r="OMC52" s="7"/>
      <c r="OMD52" s="8"/>
      <c r="OME52" s="10"/>
      <c r="OMF52" s="9"/>
      <c r="OMG52" s="9"/>
      <c r="OMH52" s="9"/>
      <c r="OMI52" s="308"/>
      <c r="OMJ52" s="7"/>
      <c r="OMK52" s="8"/>
      <c r="OML52" s="10"/>
      <c r="OMM52" s="9"/>
      <c r="OMN52" s="9"/>
      <c r="OMO52" s="9"/>
      <c r="OMP52" s="308"/>
      <c r="OMQ52" s="7"/>
      <c r="OMR52" s="8"/>
      <c r="OMS52" s="10"/>
      <c r="OMT52" s="9"/>
      <c r="OMU52" s="9"/>
      <c r="OMV52" s="9"/>
      <c r="OMW52" s="308"/>
      <c r="OMX52" s="7"/>
      <c r="OMY52" s="8"/>
      <c r="OMZ52" s="10"/>
      <c r="ONA52" s="9"/>
      <c r="ONB52" s="9"/>
      <c r="ONC52" s="9"/>
      <c r="OND52" s="308"/>
      <c r="ONE52" s="7"/>
      <c r="ONF52" s="8"/>
      <c r="ONG52" s="10"/>
      <c r="ONH52" s="9"/>
      <c r="ONI52" s="9"/>
      <c r="ONJ52" s="9"/>
      <c r="ONK52" s="308"/>
      <c r="ONL52" s="7"/>
      <c r="ONM52" s="8"/>
      <c r="ONN52" s="10"/>
      <c r="ONO52" s="9"/>
      <c r="ONP52" s="9"/>
      <c r="ONQ52" s="9"/>
      <c r="ONR52" s="308"/>
      <c r="ONS52" s="7"/>
      <c r="ONT52" s="8"/>
      <c r="ONU52" s="10"/>
      <c r="ONV52" s="9"/>
      <c r="ONW52" s="9"/>
      <c r="ONX52" s="9"/>
      <c r="ONY52" s="308"/>
      <c r="ONZ52" s="7"/>
      <c r="OOA52" s="8"/>
      <c r="OOB52" s="10"/>
      <c r="OOC52" s="9"/>
      <c r="OOD52" s="9"/>
      <c r="OOE52" s="9"/>
      <c r="OOF52" s="308"/>
      <c r="OOG52" s="7"/>
      <c r="OOH52" s="8"/>
      <c r="OOI52" s="10"/>
      <c r="OOJ52" s="9"/>
      <c r="OOK52" s="9"/>
      <c r="OOL52" s="9"/>
      <c r="OOM52" s="308"/>
      <c r="OON52" s="7"/>
      <c r="OOO52" s="8"/>
      <c r="OOP52" s="10"/>
      <c r="OOQ52" s="9"/>
      <c r="OOR52" s="9"/>
      <c r="OOS52" s="9"/>
      <c r="OOT52" s="308"/>
      <c r="OOU52" s="7"/>
      <c r="OOV52" s="8"/>
      <c r="OOW52" s="10"/>
      <c r="OOX52" s="9"/>
      <c r="OOY52" s="9"/>
      <c r="OOZ52" s="9"/>
      <c r="OPA52" s="308"/>
      <c r="OPB52" s="7"/>
      <c r="OPC52" s="8"/>
      <c r="OPD52" s="10"/>
      <c r="OPE52" s="9"/>
      <c r="OPF52" s="9"/>
      <c r="OPG52" s="9"/>
      <c r="OPH52" s="308"/>
      <c r="OPI52" s="7"/>
      <c r="OPJ52" s="8"/>
      <c r="OPK52" s="10"/>
      <c r="OPL52" s="9"/>
      <c r="OPM52" s="9"/>
      <c r="OPN52" s="9"/>
      <c r="OPO52" s="308"/>
      <c r="OPP52" s="7"/>
      <c r="OPQ52" s="8"/>
      <c r="OPR52" s="10"/>
      <c r="OPS52" s="9"/>
      <c r="OPT52" s="9"/>
      <c r="OPU52" s="9"/>
      <c r="OPV52" s="308"/>
      <c r="OPW52" s="7"/>
      <c r="OPX52" s="8"/>
      <c r="OPY52" s="10"/>
      <c r="OPZ52" s="9"/>
      <c r="OQA52" s="9"/>
      <c r="OQB52" s="9"/>
      <c r="OQC52" s="308"/>
      <c r="OQD52" s="7"/>
      <c r="OQE52" s="8"/>
      <c r="OQF52" s="10"/>
      <c r="OQG52" s="9"/>
      <c r="OQH52" s="9"/>
      <c r="OQI52" s="9"/>
      <c r="OQJ52" s="308"/>
      <c r="OQK52" s="7"/>
      <c r="OQL52" s="8"/>
      <c r="OQM52" s="10"/>
      <c r="OQN52" s="9"/>
      <c r="OQO52" s="9"/>
      <c r="OQP52" s="9"/>
      <c r="OQQ52" s="308"/>
      <c r="OQR52" s="7"/>
      <c r="OQS52" s="8"/>
      <c r="OQT52" s="10"/>
      <c r="OQU52" s="9"/>
      <c r="OQV52" s="9"/>
      <c r="OQW52" s="9"/>
      <c r="OQX52" s="308"/>
      <c r="OQY52" s="7"/>
      <c r="OQZ52" s="8"/>
      <c r="ORA52" s="10"/>
      <c r="ORB52" s="9"/>
      <c r="ORC52" s="9"/>
      <c r="ORD52" s="9"/>
      <c r="ORE52" s="308"/>
      <c r="ORF52" s="7"/>
      <c r="ORG52" s="8"/>
      <c r="ORH52" s="10"/>
      <c r="ORI52" s="9"/>
      <c r="ORJ52" s="9"/>
      <c r="ORK52" s="9"/>
      <c r="ORL52" s="308"/>
      <c r="ORM52" s="7"/>
      <c r="ORN52" s="8"/>
      <c r="ORO52" s="10"/>
      <c r="ORP52" s="9"/>
      <c r="ORQ52" s="9"/>
      <c r="ORR52" s="9"/>
      <c r="ORS52" s="308"/>
      <c r="ORT52" s="7"/>
      <c r="ORU52" s="8"/>
      <c r="ORV52" s="10"/>
      <c r="ORW52" s="9"/>
      <c r="ORX52" s="9"/>
      <c r="ORY52" s="9"/>
      <c r="ORZ52" s="308"/>
      <c r="OSA52" s="7"/>
      <c r="OSB52" s="8"/>
      <c r="OSC52" s="10"/>
      <c r="OSD52" s="9"/>
      <c r="OSE52" s="9"/>
      <c r="OSF52" s="9"/>
      <c r="OSG52" s="308"/>
      <c r="OSH52" s="7"/>
      <c r="OSI52" s="8"/>
      <c r="OSJ52" s="10"/>
      <c r="OSK52" s="9"/>
      <c r="OSL52" s="9"/>
      <c r="OSM52" s="9"/>
      <c r="OSN52" s="308"/>
      <c r="OSO52" s="7"/>
      <c r="OSP52" s="8"/>
      <c r="OSQ52" s="10"/>
      <c r="OSR52" s="9"/>
      <c r="OSS52" s="9"/>
      <c r="OST52" s="9"/>
      <c r="OSU52" s="308"/>
      <c r="OSV52" s="7"/>
      <c r="OSW52" s="8"/>
      <c r="OSX52" s="10"/>
      <c r="OSY52" s="9"/>
      <c r="OSZ52" s="9"/>
      <c r="OTA52" s="9"/>
      <c r="OTB52" s="308"/>
      <c r="OTC52" s="7"/>
      <c r="OTD52" s="8"/>
      <c r="OTE52" s="10"/>
      <c r="OTF52" s="9"/>
      <c r="OTG52" s="9"/>
      <c r="OTH52" s="9"/>
      <c r="OTI52" s="308"/>
      <c r="OTJ52" s="7"/>
      <c r="OTK52" s="8"/>
      <c r="OTL52" s="10"/>
      <c r="OTM52" s="9"/>
      <c r="OTN52" s="9"/>
      <c r="OTO52" s="9"/>
      <c r="OTP52" s="308"/>
      <c r="OTQ52" s="7"/>
      <c r="OTR52" s="8"/>
      <c r="OTS52" s="10"/>
      <c r="OTT52" s="9"/>
      <c r="OTU52" s="9"/>
      <c r="OTV52" s="9"/>
      <c r="OTW52" s="308"/>
      <c r="OTX52" s="7"/>
      <c r="OTY52" s="8"/>
      <c r="OTZ52" s="10"/>
      <c r="OUA52" s="9"/>
      <c r="OUB52" s="9"/>
      <c r="OUC52" s="9"/>
      <c r="OUD52" s="308"/>
      <c r="OUE52" s="7"/>
      <c r="OUF52" s="8"/>
      <c r="OUG52" s="10"/>
      <c r="OUH52" s="9"/>
      <c r="OUI52" s="9"/>
      <c r="OUJ52" s="9"/>
      <c r="OUK52" s="308"/>
      <c r="OUL52" s="7"/>
      <c r="OUM52" s="8"/>
      <c r="OUN52" s="10"/>
      <c r="OUO52" s="9"/>
      <c r="OUP52" s="9"/>
      <c r="OUQ52" s="9"/>
      <c r="OUR52" s="308"/>
      <c r="OUS52" s="7"/>
      <c r="OUT52" s="8"/>
      <c r="OUU52" s="10"/>
      <c r="OUV52" s="9"/>
      <c r="OUW52" s="9"/>
      <c r="OUX52" s="9"/>
      <c r="OUY52" s="308"/>
      <c r="OUZ52" s="7"/>
      <c r="OVA52" s="8"/>
      <c r="OVB52" s="10"/>
      <c r="OVC52" s="9"/>
      <c r="OVD52" s="9"/>
      <c r="OVE52" s="9"/>
      <c r="OVF52" s="308"/>
      <c r="OVG52" s="7"/>
      <c r="OVH52" s="8"/>
      <c r="OVI52" s="10"/>
      <c r="OVJ52" s="9"/>
      <c r="OVK52" s="9"/>
      <c r="OVL52" s="9"/>
      <c r="OVM52" s="308"/>
      <c r="OVN52" s="7"/>
      <c r="OVO52" s="8"/>
      <c r="OVP52" s="10"/>
      <c r="OVQ52" s="9"/>
      <c r="OVR52" s="9"/>
      <c r="OVS52" s="9"/>
      <c r="OVT52" s="308"/>
      <c r="OVU52" s="7"/>
      <c r="OVV52" s="8"/>
      <c r="OVW52" s="10"/>
      <c r="OVX52" s="9"/>
      <c r="OVY52" s="9"/>
      <c r="OVZ52" s="9"/>
      <c r="OWA52" s="308"/>
      <c r="OWB52" s="7"/>
      <c r="OWC52" s="8"/>
      <c r="OWD52" s="10"/>
      <c r="OWE52" s="9"/>
      <c r="OWF52" s="9"/>
      <c r="OWG52" s="9"/>
      <c r="OWH52" s="308"/>
      <c r="OWI52" s="7"/>
      <c r="OWJ52" s="8"/>
      <c r="OWK52" s="10"/>
      <c r="OWL52" s="9"/>
      <c r="OWM52" s="9"/>
      <c r="OWN52" s="9"/>
      <c r="OWO52" s="308"/>
      <c r="OWP52" s="7"/>
      <c r="OWQ52" s="8"/>
      <c r="OWR52" s="10"/>
      <c r="OWS52" s="9"/>
      <c r="OWT52" s="9"/>
      <c r="OWU52" s="9"/>
      <c r="OWV52" s="308"/>
      <c r="OWW52" s="7"/>
      <c r="OWX52" s="8"/>
      <c r="OWY52" s="10"/>
      <c r="OWZ52" s="9"/>
      <c r="OXA52" s="9"/>
      <c r="OXB52" s="9"/>
      <c r="OXC52" s="308"/>
      <c r="OXD52" s="7"/>
      <c r="OXE52" s="8"/>
      <c r="OXF52" s="10"/>
      <c r="OXG52" s="9"/>
      <c r="OXH52" s="9"/>
      <c r="OXI52" s="9"/>
      <c r="OXJ52" s="308"/>
      <c r="OXK52" s="7"/>
      <c r="OXL52" s="8"/>
      <c r="OXM52" s="10"/>
      <c r="OXN52" s="9"/>
      <c r="OXO52" s="9"/>
      <c r="OXP52" s="9"/>
      <c r="OXQ52" s="308"/>
      <c r="OXR52" s="7"/>
      <c r="OXS52" s="8"/>
      <c r="OXT52" s="10"/>
      <c r="OXU52" s="9"/>
      <c r="OXV52" s="9"/>
      <c r="OXW52" s="9"/>
      <c r="OXX52" s="308"/>
      <c r="OXY52" s="7"/>
      <c r="OXZ52" s="8"/>
      <c r="OYA52" s="10"/>
      <c r="OYB52" s="9"/>
      <c r="OYC52" s="9"/>
      <c r="OYD52" s="9"/>
      <c r="OYE52" s="308"/>
      <c r="OYF52" s="7"/>
      <c r="OYG52" s="8"/>
      <c r="OYH52" s="10"/>
      <c r="OYI52" s="9"/>
      <c r="OYJ52" s="9"/>
      <c r="OYK52" s="9"/>
      <c r="OYL52" s="308"/>
      <c r="OYM52" s="7"/>
      <c r="OYN52" s="8"/>
      <c r="OYO52" s="10"/>
      <c r="OYP52" s="9"/>
      <c r="OYQ52" s="9"/>
      <c r="OYR52" s="9"/>
      <c r="OYS52" s="308"/>
      <c r="OYT52" s="7"/>
      <c r="OYU52" s="8"/>
      <c r="OYV52" s="10"/>
      <c r="OYW52" s="9"/>
      <c r="OYX52" s="9"/>
      <c r="OYY52" s="9"/>
      <c r="OYZ52" s="308"/>
      <c r="OZA52" s="7"/>
      <c r="OZB52" s="8"/>
      <c r="OZC52" s="10"/>
      <c r="OZD52" s="9"/>
      <c r="OZE52" s="9"/>
      <c r="OZF52" s="9"/>
      <c r="OZG52" s="308"/>
      <c r="OZH52" s="7"/>
      <c r="OZI52" s="8"/>
      <c r="OZJ52" s="10"/>
      <c r="OZK52" s="9"/>
      <c r="OZL52" s="9"/>
      <c r="OZM52" s="9"/>
      <c r="OZN52" s="308"/>
      <c r="OZO52" s="7"/>
      <c r="OZP52" s="8"/>
      <c r="OZQ52" s="10"/>
      <c r="OZR52" s="9"/>
      <c r="OZS52" s="9"/>
      <c r="OZT52" s="9"/>
      <c r="OZU52" s="308"/>
      <c r="OZV52" s="7"/>
      <c r="OZW52" s="8"/>
      <c r="OZX52" s="10"/>
      <c r="OZY52" s="9"/>
      <c r="OZZ52" s="9"/>
      <c r="PAA52" s="9"/>
      <c r="PAB52" s="308"/>
      <c r="PAC52" s="7"/>
      <c r="PAD52" s="8"/>
      <c r="PAE52" s="10"/>
      <c r="PAF52" s="9"/>
      <c r="PAG52" s="9"/>
      <c r="PAH52" s="9"/>
      <c r="PAI52" s="308"/>
      <c r="PAJ52" s="7"/>
      <c r="PAK52" s="8"/>
      <c r="PAL52" s="10"/>
      <c r="PAM52" s="9"/>
      <c r="PAN52" s="9"/>
      <c r="PAO52" s="9"/>
      <c r="PAP52" s="308"/>
      <c r="PAQ52" s="7"/>
      <c r="PAR52" s="8"/>
      <c r="PAS52" s="10"/>
      <c r="PAT52" s="9"/>
      <c r="PAU52" s="9"/>
      <c r="PAV52" s="9"/>
      <c r="PAW52" s="308"/>
      <c r="PAX52" s="7"/>
      <c r="PAY52" s="8"/>
      <c r="PAZ52" s="10"/>
      <c r="PBA52" s="9"/>
      <c r="PBB52" s="9"/>
      <c r="PBC52" s="9"/>
      <c r="PBD52" s="308"/>
      <c r="PBE52" s="7"/>
      <c r="PBF52" s="8"/>
      <c r="PBG52" s="10"/>
      <c r="PBH52" s="9"/>
      <c r="PBI52" s="9"/>
      <c r="PBJ52" s="9"/>
      <c r="PBK52" s="308"/>
      <c r="PBL52" s="7"/>
      <c r="PBM52" s="8"/>
      <c r="PBN52" s="10"/>
      <c r="PBO52" s="9"/>
      <c r="PBP52" s="9"/>
      <c r="PBQ52" s="9"/>
      <c r="PBR52" s="308"/>
      <c r="PBS52" s="7"/>
      <c r="PBT52" s="8"/>
      <c r="PBU52" s="10"/>
      <c r="PBV52" s="9"/>
      <c r="PBW52" s="9"/>
      <c r="PBX52" s="9"/>
      <c r="PBY52" s="308"/>
      <c r="PBZ52" s="7"/>
      <c r="PCA52" s="8"/>
      <c r="PCB52" s="10"/>
      <c r="PCC52" s="9"/>
      <c r="PCD52" s="9"/>
      <c r="PCE52" s="9"/>
      <c r="PCF52" s="308"/>
      <c r="PCG52" s="7"/>
      <c r="PCH52" s="8"/>
      <c r="PCI52" s="10"/>
      <c r="PCJ52" s="9"/>
      <c r="PCK52" s="9"/>
      <c r="PCL52" s="9"/>
      <c r="PCM52" s="308"/>
      <c r="PCN52" s="7"/>
      <c r="PCO52" s="8"/>
      <c r="PCP52" s="10"/>
      <c r="PCQ52" s="9"/>
      <c r="PCR52" s="9"/>
      <c r="PCS52" s="9"/>
      <c r="PCT52" s="308"/>
      <c r="PCU52" s="7"/>
      <c r="PCV52" s="8"/>
      <c r="PCW52" s="10"/>
      <c r="PCX52" s="9"/>
      <c r="PCY52" s="9"/>
      <c r="PCZ52" s="9"/>
      <c r="PDA52" s="308"/>
      <c r="PDB52" s="7"/>
      <c r="PDC52" s="8"/>
      <c r="PDD52" s="10"/>
      <c r="PDE52" s="9"/>
      <c r="PDF52" s="9"/>
      <c r="PDG52" s="9"/>
      <c r="PDH52" s="308"/>
      <c r="PDI52" s="7"/>
      <c r="PDJ52" s="8"/>
      <c r="PDK52" s="10"/>
      <c r="PDL52" s="9"/>
      <c r="PDM52" s="9"/>
      <c r="PDN52" s="9"/>
      <c r="PDO52" s="308"/>
      <c r="PDP52" s="7"/>
      <c r="PDQ52" s="8"/>
      <c r="PDR52" s="10"/>
      <c r="PDS52" s="9"/>
      <c r="PDT52" s="9"/>
      <c r="PDU52" s="9"/>
      <c r="PDV52" s="308"/>
      <c r="PDW52" s="7"/>
      <c r="PDX52" s="8"/>
      <c r="PDY52" s="10"/>
      <c r="PDZ52" s="9"/>
      <c r="PEA52" s="9"/>
      <c r="PEB52" s="9"/>
      <c r="PEC52" s="308"/>
      <c r="PED52" s="7"/>
      <c r="PEE52" s="8"/>
      <c r="PEF52" s="10"/>
      <c r="PEG52" s="9"/>
      <c r="PEH52" s="9"/>
      <c r="PEI52" s="9"/>
      <c r="PEJ52" s="308"/>
      <c r="PEK52" s="7"/>
      <c r="PEL52" s="8"/>
      <c r="PEM52" s="10"/>
      <c r="PEN52" s="9"/>
      <c r="PEO52" s="9"/>
      <c r="PEP52" s="9"/>
      <c r="PEQ52" s="308"/>
      <c r="PER52" s="7"/>
      <c r="PES52" s="8"/>
      <c r="PET52" s="10"/>
      <c r="PEU52" s="9"/>
      <c r="PEV52" s="9"/>
      <c r="PEW52" s="9"/>
      <c r="PEX52" s="308"/>
      <c r="PEY52" s="7"/>
      <c r="PEZ52" s="8"/>
      <c r="PFA52" s="10"/>
      <c r="PFB52" s="9"/>
      <c r="PFC52" s="9"/>
      <c r="PFD52" s="9"/>
      <c r="PFE52" s="308"/>
      <c r="PFF52" s="7"/>
      <c r="PFG52" s="8"/>
      <c r="PFH52" s="10"/>
      <c r="PFI52" s="9"/>
      <c r="PFJ52" s="9"/>
      <c r="PFK52" s="9"/>
      <c r="PFL52" s="308"/>
      <c r="PFM52" s="7"/>
      <c r="PFN52" s="8"/>
      <c r="PFO52" s="10"/>
      <c r="PFP52" s="9"/>
      <c r="PFQ52" s="9"/>
      <c r="PFR52" s="9"/>
      <c r="PFS52" s="308"/>
      <c r="PFT52" s="7"/>
      <c r="PFU52" s="8"/>
      <c r="PFV52" s="10"/>
      <c r="PFW52" s="9"/>
      <c r="PFX52" s="9"/>
      <c r="PFY52" s="9"/>
      <c r="PFZ52" s="308"/>
      <c r="PGA52" s="7"/>
      <c r="PGB52" s="8"/>
      <c r="PGC52" s="10"/>
      <c r="PGD52" s="9"/>
      <c r="PGE52" s="9"/>
      <c r="PGF52" s="9"/>
      <c r="PGG52" s="308"/>
      <c r="PGH52" s="7"/>
      <c r="PGI52" s="8"/>
      <c r="PGJ52" s="10"/>
      <c r="PGK52" s="9"/>
      <c r="PGL52" s="9"/>
      <c r="PGM52" s="9"/>
      <c r="PGN52" s="308"/>
      <c r="PGO52" s="7"/>
      <c r="PGP52" s="8"/>
      <c r="PGQ52" s="10"/>
      <c r="PGR52" s="9"/>
      <c r="PGS52" s="9"/>
      <c r="PGT52" s="9"/>
      <c r="PGU52" s="308"/>
      <c r="PGV52" s="7"/>
      <c r="PGW52" s="8"/>
      <c r="PGX52" s="10"/>
      <c r="PGY52" s="9"/>
      <c r="PGZ52" s="9"/>
      <c r="PHA52" s="9"/>
      <c r="PHB52" s="308"/>
      <c r="PHC52" s="7"/>
      <c r="PHD52" s="8"/>
      <c r="PHE52" s="10"/>
      <c r="PHF52" s="9"/>
      <c r="PHG52" s="9"/>
      <c r="PHH52" s="9"/>
      <c r="PHI52" s="308"/>
      <c r="PHJ52" s="7"/>
      <c r="PHK52" s="8"/>
      <c r="PHL52" s="10"/>
      <c r="PHM52" s="9"/>
      <c r="PHN52" s="9"/>
      <c r="PHO52" s="9"/>
      <c r="PHP52" s="308"/>
      <c r="PHQ52" s="7"/>
      <c r="PHR52" s="8"/>
      <c r="PHS52" s="10"/>
      <c r="PHT52" s="9"/>
      <c r="PHU52" s="9"/>
      <c r="PHV52" s="9"/>
      <c r="PHW52" s="308"/>
      <c r="PHX52" s="7"/>
      <c r="PHY52" s="8"/>
      <c r="PHZ52" s="10"/>
      <c r="PIA52" s="9"/>
      <c r="PIB52" s="9"/>
      <c r="PIC52" s="9"/>
      <c r="PID52" s="308"/>
      <c r="PIE52" s="7"/>
      <c r="PIF52" s="8"/>
      <c r="PIG52" s="10"/>
      <c r="PIH52" s="9"/>
      <c r="PII52" s="9"/>
      <c r="PIJ52" s="9"/>
      <c r="PIK52" s="308"/>
      <c r="PIL52" s="7"/>
      <c r="PIM52" s="8"/>
      <c r="PIN52" s="10"/>
      <c r="PIO52" s="9"/>
      <c r="PIP52" s="9"/>
      <c r="PIQ52" s="9"/>
      <c r="PIR52" s="308"/>
      <c r="PIS52" s="7"/>
      <c r="PIT52" s="8"/>
      <c r="PIU52" s="10"/>
      <c r="PIV52" s="9"/>
      <c r="PIW52" s="9"/>
      <c r="PIX52" s="9"/>
      <c r="PIY52" s="308"/>
      <c r="PIZ52" s="7"/>
      <c r="PJA52" s="8"/>
      <c r="PJB52" s="10"/>
      <c r="PJC52" s="9"/>
      <c r="PJD52" s="9"/>
      <c r="PJE52" s="9"/>
      <c r="PJF52" s="308"/>
      <c r="PJG52" s="7"/>
      <c r="PJH52" s="8"/>
      <c r="PJI52" s="10"/>
      <c r="PJJ52" s="9"/>
      <c r="PJK52" s="9"/>
      <c r="PJL52" s="9"/>
      <c r="PJM52" s="308"/>
      <c r="PJN52" s="7"/>
      <c r="PJO52" s="8"/>
      <c r="PJP52" s="10"/>
      <c r="PJQ52" s="9"/>
      <c r="PJR52" s="9"/>
      <c r="PJS52" s="9"/>
      <c r="PJT52" s="308"/>
      <c r="PJU52" s="7"/>
      <c r="PJV52" s="8"/>
      <c r="PJW52" s="10"/>
      <c r="PJX52" s="9"/>
      <c r="PJY52" s="9"/>
      <c r="PJZ52" s="9"/>
      <c r="PKA52" s="308"/>
      <c r="PKB52" s="7"/>
      <c r="PKC52" s="8"/>
      <c r="PKD52" s="10"/>
      <c r="PKE52" s="9"/>
      <c r="PKF52" s="9"/>
      <c r="PKG52" s="9"/>
      <c r="PKH52" s="308"/>
      <c r="PKI52" s="7"/>
      <c r="PKJ52" s="8"/>
      <c r="PKK52" s="10"/>
      <c r="PKL52" s="9"/>
      <c r="PKM52" s="9"/>
      <c r="PKN52" s="9"/>
      <c r="PKO52" s="308"/>
      <c r="PKP52" s="7"/>
      <c r="PKQ52" s="8"/>
      <c r="PKR52" s="10"/>
      <c r="PKS52" s="9"/>
      <c r="PKT52" s="9"/>
      <c r="PKU52" s="9"/>
      <c r="PKV52" s="308"/>
      <c r="PKW52" s="7"/>
      <c r="PKX52" s="8"/>
      <c r="PKY52" s="10"/>
      <c r="PKZ52" s="9"/>
      <c r="PLA52" s="9"/>
      <c r="PLB52" s="9"/>
      <c r="PLC52" s="308"/>
      <c r="PLD52" s="7"/>
      <c r="PLE52" s="8"/>
      <c r="PLF52" s="10"/>
      <c r="PLG52" s="9"/>
      <c r="PLH52" s="9"/>
      <c r="PLI52" s="9"/>
      <c r="PLJ52" s="308"/>
      <c r="PLK52" s="7"/>
      <c r="PLL52" s="8"/>
      <c r="PLM52" s="10"/>
      <c r="PLN52" s="9"/>
      <c r="PLO52" s="9"/>
      <c r="PLP52" s="9"/>
      <c r="PLQ52" s="308"/>
      <c r="PLR52" s="7"/>
      <c r="PLS52" s="8"/>
      <c r="PLT52" s="10"/>
      <c r="PLU52" s="9"/>
      <c r="PLV52" s="9"/>
      <c r="PLW52" s="9"/>
      <c r="PLX52" s="308"/>
      <c r="PLY52" s="7"/>
      <c r="PLZ52" s="8"/>
      <c r="PMA52" s="10"/>
      <c r="PMB52" s="9"/>
      <c r="PMC52" s="9"/>
      <c r="PMD52" s="9"/>
      <c r="PME52" s="308"/>
      <c r="PMF52" s="7"/>
      <c r="PMG52" s="8"/>
      <c r="PMH52" s="10"/>
      <c r="PMI52" s="9"/>
      <c r="PMJ52" s="9"/>
      <c r="PMK52" s="9"/>
      <c r="PML52" s="308"/>
      <c r="PMM52" s="7"/>
      <c r="PMN52" s="8"/>
      <c r="PMO52" s="10"/>
      <c r="PMP52" s="9"/>
      <c r="PMQ52" s="9"/>
      <c r="PMR52" s="9"/>
      <c r="PMS52" s="308"/>
      <c r="PMT52" s="7"/>
      <c r="PMU52" s="8"/>
      <c r="PMV52" s="10"/>
      <c r="PMW52" s="9"/>
      <c r="PMX52" s="9"/>
      <c r="PMY52" s="9"/>
      <c r="PMZ52" s="308"/>
      <c r="PNA52" s="7"/>
      <c r="PNB52" s="8"/>
      <c r="PNC52" s="10"/>
      <c r="PND52" s="9"/>
      <c r="PNE52" s="9"/>
      <c r="PNF52" s="9"/>
      <c r="PNG52" s="308"/>
      <c r="PNH52" s="7"/>
      <c r="PNI52" s="8"/>
      <c r="PNJ52" s="10"/>
      <c r="PNK52" s="9"/>
      <c r="PNL52" s="9"/>
      <c r="PNM52" s="9"/>
      <c r="PNN52" s="308"/>
      <c r="PNO52" s="7"/>
      <c r="PNP52" s="8"/>
      <c r="PNQ52" s="10"/>
      <c r="PNR52" s="9"/>
      <c r="PNS52" s="9"/>
      <c r="PNT52" s="9"/>
      <c r="PNU52" s="308"/>
      <c r="PNV52" s="7"/>
      <c r="PNW52" s="8"/>
      <c r="PNX52" s="10"/>
      <c r="PNY52" s="9"/>
      <c r="PNZ52" s="9"/>
      <c r="POA52" s="9"/>
      <c r="POB52" s="308"/>
      <c r="POC52" s="7"/>
      <c r="POD52" s="8"/>
      <c r="POE52" s="10"/>
      <c r="POF52" s="9"/>
      <c r="POG52" s="9"/>
      <c r="POH52" s="9"/>
      <c r="POI52" s="308"/>
      <c r="POJ52" s="7"/>
      <c r="POK52" s="8"/>
      <c r="POL52" s="10"/>
      <c r="POM52" s="9"/>
      <c r="PON52" s="9"/>
      <c r="POO52" s="9"/>
      <c r="POP52" s="308"/>
      <c r="POQ52" s="7"/>
      <c r="POR52" s="8"/>
      <c r="POS52" s="10"/>
      <c r="POT52" s="9"/>
      <c r="POU52" s="9"/>
      <c r="POV52" s="9"/>
      <c r="POW52" s="308"/>
      <c r="POX52" s="7"/>
      <c r="POY52" s="8"/>
      <c r="POZ52" s="10"/>
      <c r="PPA52" s="9"/>
      <c r="PPB52" s="9"/>
      <c r="PPC52" s="9"/>
      <c r="PPD52" s="308"/>
      <c r="PPE52" s="7"/>
      <c r="PPF52" s="8"/>
      <c r="PPG52" s="10"/>
      <c r="PPH52" s="9"/>
      <c r="PPI52" s="9"/>
      <c r="PPJ52" s="9"/>
      <c r="PPK52" s="308"/>
      <c r="PPL52" s="7"/>
      <c r="PPM52" s="8"/>
      <c r="PPN52" s="10"/>
      <c r="PPO52" s="9"/>
      <c r="PPP52" s="9"/>
      <c r="PPQ52" s="9"/>
      <c r="PPR52" s="308"/>
      <c r="PPS52" s="7"/>
      <c r="PPT52" s="8"/>
      <c r="PPU52" s="10"/>
      <c r="PPV52" s="9"/>
      <c r="PPW52" s="9"/>
      <c r="PPX52" s="9"/>
      <c r="PPY52" s="308"/>
      <c r="PPZ52" s="7"/>
      <c r="PQA52" s="8"/>
      <c r="PQB52" s="10"/>
      <c r="PQC52" s="9"/>
      <c r="PQD52" s="9"/>
      <c r="PQE52" s="9"/>
      <c r="PQF52" s="308"/>
      <c r="PQG52" s="7"/>
      <c r="PQH52" s="8"/>
      <c r="PQI52" s="10"/>
      <c r="PQJ52" s="9"/>
      <c r="PQK52" s="9"/>
      <c r="PQL52" s="9"/>
      <c r="PQM52" s="308"/>
      <c r="PQN52" s="7"/>
      <c r="PQO52" s="8"/>
      <c r="PQP52" s="10"/>
      <c r="PQQ52" s="9"/>
      <c r="PQR52" s="9"/>
      <c r="PQS52" s="9"/>
      <c r="PQT52" s="308"/>
      <c r="PQU52" s="7"/>
      <c r="PQV52" s="8"/>
      <c r="PQW52" s="10"/>
      <c r="PQX52" s="9"/>
      <c r="PQY52" s="9"/>
      <c r="PQZ52" s="9"/>
      <c r="PRA52" s="308"/>
      <c r="PRB52" s="7"/>
      <c r="PRC52" s="8"/>
      <c r="PRD52" s="10"/>
      <c r="PRE52" s="9"/>
      <c r="PRF52" s="9"/>
      <c r="PRG52" s="9"/>
      <c r="PRH52" s="308"/>
      <c r="PRI52" s="7"/>
      <c r="PRJ52" s="8"/>
      <c r="PRK52" s="10"/>
      <c r="PRL52" s="9"/>
      <c r="PRM52" s="9"/>
      <c r="PRN52" s="9"/>
      <c r="PRO52" s="308"/>
      <c r="PRP52" s="7"/>
      <c r="PRQ52" s="8"/>
      <c r="PRR52" s="10"/>
      <c r="PRS52" s="9"/>
      <c r="PRT52" s="9"/>
      <c r="PRU52" s="9"/>
      <c r="PRV52" s="308"/>
      <c r="PRW52" s="7"/>
      <c r="PRX52" s="8"/>
      <c r="PRY52" s="10"/>
      <c r="PRZ52" s="9"/>
      <c r="PSA52" s="9"/>
      <c r="PSB52" s="9"/>
      <c r="PSC52" s="308"/>
      <c r="PSD52" s="7"/>
      <c r="PSE52" s="8"/>
      <c r="PSF52" s="10"/>
      <c r="PSG52" s="9"/>
      <c r="PSH52" s="9"/>
      <c r="PSI52" s="9"/>
      <c r="PSJ52" s="308"/>
      <c r="PSK52" s="7"/>
      <c r="PSL52" s="8"/>
      <c r="PSM52" s="10"/>
      <c r="PSN52" s="9"/>
      <c r="PSO52" s="9"/>
      <c r="PSP52" s="9"/>
      <c r="PSQ52" s="308"/>
      <c r="PSR52" s="7"/>
      <c r="PSS52" s="8"/>
      <c r="PST52" s="10"/>
      <c r="PSU52" s="9"/>
      <c r="PSV52" s="9"/>
      <c r="PSW52" s="9"/>
      <c r="PSX52" s="308"/>
      <c r="PSY52" s="7"/>
      <c r="PSZ52" s="8"/>
      <c r="PTA52" s="10"/>
      <c r="PTB52" s="9"/>
      <c r="PTC52" s="9"/>
      <c r="PTD52" s="9"/>
      <c r="PTE52" s="308"/>
      <c r="PTF52" s="7"/>
      <c r="PTG52" s="8"/>
      <c r="PTH52" s="10"/>
      <c r="PTI52" s="9"/>
      <c r="PTJ52" s="9"/>
      <c r="PTK52" s="9"/>
      <c r="PTL52" s="308"/>
      <c r="PTM52" s="7"/>
      <c r="PTN52" s="8"/>
      <c r="PTO52" s="10"/>
      <c r="PTP52" s="9"/>
      <c r="PTQ52" s="9"/>
      <c r="PTR52" s="9"/>
      <c r="PTS52" s="308"/>
      <c r="PTT52" s="7"/>
      <c r="PTU52" s="8"/>
      <c r="PTV52" s="10"/>
      <c r="PTW52" s="9"/>
      <c r="PTX52" s="9"/>
      <c r="PTY52" s="9"/>
      <c r="PTZ52" s="308"/>
      <c r="PUA52" s="7"/>
      <c r="PUB52" s="8"/>
      <c r="PUC52" s="10"/>
      <c r="PUD52" s="9"/>
      <c r="PUE52" s="9"/>
      <c r="PUF52" s="9"/>
      <c r="PUG52" s="308"/>
      <c r="PUH52" s="7"/>
      <c r="PUI52" s="8"/>
      <c r="PUJ52" s="10"/>
      <c r="PUK52" s="9"/>
      <c r="PUL52" s="9"/>
      <c r="PUM52" s="9"/>
      <c r="PUN52" s="308"/>
      <c r="PUO52" s="7"/>
      <c r="PUP52" s="8"/>
      <c r="PUQ52" s="10"/>
      <c r="PUR52" s="9"/>
      <c r="PUS52" s="9"/>
      <c r="PUT52" s="9"/>
      <c r="PUU52" s="308"/>
      <c r="PUV52" s="7"/>
      <c r="PUW52" s="8"/>
      <c r="PUX52" s="10"/>
      <c r="PUY52" s="9"/>
      <c r="PUZ52" s="9"/>
      <c r="PVA52" s="9"/>
      <c r="PVB52" s="308"/>
      <c r="PVC52" s="7"/>
      <c r="PVD52" s="8"/>
      <c r="PVE52" s="10"/>
      <c r="PVF52" s="9"/>
      <c r="PVG52" s="9"/>
      <c r="PVH52" s="9"/>
      <c r="PVI52" s="308"/>
      <c r="PVJ52" s="7"/>
      <c r="PVK52" s="8"/>
      <c r="PVL52" s="10"/>
      <c r="PVM52" s="9"/>
      <c r="PVN52" s="9"/>
      <c r="PVO52" s="9"/>
      <c r="PVP52" s="308"/>
      <c r="PVQ52" s="7"/>
      <c r="PVR52" s="8"/>
      <c r="PVS52" s="10"/>
      <c r="PVT52" s="9"/>
      <c r="PVU52" s="9"/>
      <c r="PVV52" s="9"/>
      <c r="PVW52" s="308"/>
      <c r="PVX52" s="7"/>
      <c r="PVY52" s="8"/>
      <c r="PVZ52" s="10"/>
      <c r="PWA52" s="9"/>
      <c r="PWB52" s="9"/>
      <c r="PWC52" s="9"/>
      <c r="PWD52" s="308"/>
      <c r="PWE52" s="7"/>
      <c r="PWF52" s="8"/>
      <c r="PWG52" s="10"/>
      <c r="PWH52" s="9"/>
      <c r="PWI52" s="9"/>
      <c r="PWJ52" s="9"/>
      <c r="PWK52" s="308"/>
      <c r="PWL52" s="7"/>
      <c r="PWM52" s="8"/>
      <c r="PWN52" s="10"/>
      <c r="PWO52" s="9"/>
      <c r="PWP52" s="9"/>
      <c r="PWQ52" s="9"/>
      <c r="PWR52" s="308"/>
      <c r="PWS52" s="7"/>
      <c r="PWT52" s="8"/>
      <c r="PWU52" s="10"/>
      <c r="PWV52" s="9"/>
      <c r="PWW52" s="9"/>
      <c r="PWX52" s="9"/>
      <c r="PWY52" s="308"/>
      <c r="PWZ52" s="7"/>
      <c r="PXA52" s="8"/>
      <c r="PXB52" s="10"/>
      <c r="PXC52" s="9"/>
      <c r="PXD52" s="9"/>
      <c r="PXE52" s="9"/>
      <c r="PXF52" s="308"/>
      <c r="PXG52" s="7"/>
      <c r="PXH52" s="8"/>
      <c r="PXI52" s="10"/>
      <c r="PXJ52" s="9"/>
      <c r="PXK52" s="9"/>
      <c r="PXL52" s="9"/>
      <c r="PXM52" s="308"/>
      <c r="PXN52" s="7"/>
      <c r="PXO52" s="8"/>
      <c r="PXP52" s="10"/>
      <c r="PXQ52" s="9"/>
      <c r="PXR52" s="9"/>
      <c r="PXS52" s="9"/>
      <c r="PXT52" s="308"/>
      <c r="PXU52" s="7"/>
      <c r="PXV52" s="8"/>
      <c r="PXW52" s="10"/>
      <c r="PXX52" s="9"/>
      <c r="PXY52" s="9"/>
      <c r="PXZ52" s="9"/>
      <c r="PYA52" s="308"/>
      <c r="PYB52" s="7"/>
      <c r="PYC52" s="8"/>
      <c r="PYD52" s="10"/>
      <c r="PYE52" s="9"/>
      <c r="PYF52" s="9"/>
      <c r="PYG52" s="9"/>
      <c r="PYH52" s="308"/>
      <c r="PYI52" s="7"/>
      <c r="PYJ52" s="8"/>
      <c r="PYK52" s="10"/>
      <c r="PYL52" s="9"/>
      <c r="PYM52" s="9"/>
      <c r="PYN52" s="9"/>
      <c r="PYO52" s="308"/>
      <c r="PYP52" s="7"/>
      <c r="PYQ52" s="8"/>
      <c r="PYR52" s="10"/>
      <c r="PYS52" s="9"/>
      <c r="PYT52" s="9"/>
      <c r="PYU52" s="9"/>
      <c r="PYV52" s="308"/>
      <c r="PYW52" s="7"/>
      <c r="PYX52" s="8"/>
      <c r="PYY52" s="10"/>
      <c r="PYZ52" s="9"/>
      <c r="PZA52" s="9"/>
      <c r="PZB52" s="9"/>
      <c r="PZC52" s="308"/>
      <c r="PZD52" s="7"/>
      <c r="PZE52" s="8"/>
      <c r="PZF52" s="10"/>
      <c r="PZG52" s="9"/>
      <c r="PZH52" s="9"/>
      <c r="PZI52" s="9"/>
      <c r="PZJ52" s="308"/>
      <c r="PZK52" s="7"/>
      <c r="PZL52" s="8"/>
      <c r="PZM52" s="10"/>
      <c r="PZN52" s="9"/>
      <c r="PZO52" s="9"/>
      <c r="PZP52" s="9"/>
      <c r="PZQ52" s="308"/>
      <c r="PZR52" s="7"/>
      <c r="PZS52" s="8"/>
      <c r="PZT52" s="10"/>
      <c r="PZU52" s="9"/>
      <c r="PZV52" s="9"/>
      <c r="PZW52" s="9"/>
      <c r="PZX52" s="308"/>
      <c r="PZY52" s="7"/>
      <c r="PZZ52" s="8"/>
      <c r="QAA52" s="10"/>
      <c r="QAB52" s="9"/>
      <c r="QAC52" s="9"/>
      <c r="QAD52" s="9"/>
      <c r="QAE52" s="308"/>
      <c r="QAF52" s="7"/>
      <c r="QAG52" s="8"/>
      <c r="QAH52" s="10"/>
      <c r="QAI52" s="9"/>
      <c r="QAJ52" s="9"/>
      <c r="QAK52" s="9"/>
      <c r="QAL52" s="308"/>
      <c r="QAM52" s="7"/>
      <c r="QAN52" s="8"/>
      <c r="QAO52" s="10"/>
      <c r="QAP52" s="9"/>
      <c r="QAQ52" s="9"/>
      <c r="QAR52" s="9"/>
      <c r="QAS52" s="308"/>
      <c r="QAT52" s="7"/>
      <c r="QAU52" s="8"/>
      <c r="QAV52" s="10"/>
      <c r="QAW52" s="9"/>
      <c r="QAX52" s="9"/>
      <c r="QAY52" s="9"/>
      <c r="QAZ52" s="308"/>
      <c r="QBA52" s="7"/>
      <c r="QBB52" s="8"/>
      <c r="QBC52" s="10"/>
      <c r="QBD52" s="9"/>
      <c r="QBE52" s="9"/>
      <c r="QBF52" s="9"/>
      <c r="QBG52" s="308"/>
      <c r="QBH52" s="7"/>
      <c r="QBI52" s="8"/>
      <c r="QBJ52" s="10"/>
      <c r="QBK52" s="9"/>
      <c r="QBL52" s="9"/>
      <c r="QBM52" s="9"/>
      <c r="QBN52" s="308"/>
      <c r="QBO52" s="7"/>
      <c r="QBP52" s="8"/>
      <c r="QBQ52" s="10"/>
      <c r="QBR52" s="9"/>
      <c r="QBS52" s="9"/>
      <c r="QBT52" s="9"/>
      <c r="QBU52" s="308"/>
      <c r="QBV52" s="7"/>
      <c r="QBW52" s="8"/>
      <c r="QBX52" s="10"/>
      <c r="QBY52" s="9"/>
      <c r="QBZ52" s="9"/>
      <c r="QCA52" s="9"/>
      <c r="QCB52" s="308"/>
      <c r="QCC52" s="7"/>
      <c r="QCD52" s="8"/>
      <c r="QCE52" s="10"/>
      <c r="QCF52" s="9"/>
      <c r="QCG52" s="9"/>
      <c r="QCH52" s="9"/>
      <c r="QCI52" s="308"/>
      <c r="QCJ52" s="7"/>
      <c r="QCK52" s="8"/>
      <c r="QCL52" s="10"/>
      <c r="QCM52" s="9"/>
      <c r="QCN52" s="9"/>
      <c r="QCO52" s="9"/>
      <c r="QCP52" s="308"/>
      <c r="QCQ52" s="7"/>
      <c r="QCR52" s="8"/>
      <c r="QCS52" s="10"/>
      <c r="QCT52" s="9"/>
      <c r="QCU52" s="9"/>
      <c r="QCV52" s="9"/>
      <c r="QCW52" s="308"/>
      <c r="QCX52" s="7"/>
      <c r="QCY52" s="8"/>
      <c r="QCZ52" s="10"/>
      <c r="QDA52" s="9"/>
      <c r="QDB52" s="9"/>
      <c r="QDC52" s="9"/>
      <c r="QDD52" s="308"/>
      <c r="QDE52" s="7"/>
      <c r="QDF52" s="8"/>
      <c r="QDG52" s="10"/>
      <c r="QDH52" s="9"/>
      <c r="QDI52" s="9"/>
      <c r="QDJ52" s="9"/>
      <c r="QDK52" s="308"/>
      <c r="QDL52" s="7"/>
      <c r="QDM52" s="8"/>
      <c r="QDN52" s="10"/>
      <c r="QDO52" s="9"/>
      <c r="QDP52" s="9"/>
      <c r="QDQ52" s="9"/>
      <c r="QDR52" s="308"/>
      <c r="QDS52" s="7"/>
      <c r="QDT52" s="8"/>
      <c r="QDU52" s="10"/>
      <c r="QDV52" s="9"/>
      <c r="QDW52" s="9"/>
      <c r="QDX52" s="9"/>
      <c r="QDY52" s="308"/>
      <c r="QDZ52" s="7"/>
      <c r="QEA52" s="8"/>
      <c r="QEB52" s="10"/>
      <c r="QEC52" s="9"/>
      <c r="QED52" s="9"/>
      <c r="QEE52" s="9"/>
      <c r="QEF52" s="308"/>
      <c r="QEG52" s="7"/>
      <c r="QEH52" s="8"/>
      <c r="QEI52" s="10"/>
      <c r="QEJ52" s="9"/>
      <c r="QEK52" s="9"/>
      <c r="QEL52" s="9"/>
      <c r="QEM52" s="308"/>
      <c r="QEN52" s="7"/>
      <c r="QEO52" s="8"/>
      <c r="QEP52" s="10"/>
      <c r="QEQ52" s="9"/>
      <c r="QER52" s="9"/>
      <c r="QES52" s="9"/>
      <c r="QET52" s="308"/>
      <c r="QEU52" s="7"/>
      <c r="QEV52" s="8"/>
      <c r="QEW52" s="10"/>
      <c r="QEX52" s="9"/>
      <c r="QEY52" s="9"/>
      <c r="QEZ52" s="9"/>
      <c r="QFA52" s="308"/>
      <c r="QFB52" s="7"/>
      <c r="QFC52" s="8"/>
      <c r="QFD52" s="10"/>
      <c r="QFE52" s="9"/>
      <c r="QFF52" s="9"/>
      <c r="QFG52" s="9"/>
      <c r="QFH52" s="308"/>
      <c r="QFI52" s="7"/>
      <c r="QFJ52" s="8"/>
      <c r="QFK52" s="10"/>
      <c r="QFL52" s="9"/>
      <c r="QFM52" s="9"/>
      <c r="QFN52" s="9"/>
      <c r="QFO52" s="308"/>
      <c r="QFP52" s="7"/>
      <c r="QFQ52" s="8"/>
      <c r="QFR52" s="10"/>
      <c r="QFS52" s="9"/>
      <c r="QFT52" s="9"/>
      <c r="QFU52" s="9"/>
      <c r="QFV52" s="308"/>
      <c r="QFW52" s="7"/>
      <c r="QFX52" s="8"/>
      <c r="QFY52" s="10"/>
      <c r="QFZ52" s="9"/>
      <c r="QGA52" s="9"/>
      <c r="QGB52" s="9"/>
      <c r="QGC52" s="308"/>
      <c r="QGD52" s="7"/>
      <c r="QGE52" s="8"/>
      <c r="QGF52" s="10"/>
      <c r="QGG52" s="9"/>
      <c r="QGH52" s="9"/>
      <c r="QGI52" s="9"/>
      <c r="QGJ52" s="308"/>
      <c r="QGK52" s="7"/>
      <c r="QGL52" s="8"/>
      <c r="QGM52" s="10"/>
      <c r="QGN52" s="9"/>
      <c r="QGO52" s="9"/>
      <c r="QGP52" s="9"/>
      <c r="QGQ52" s="308"/>
      <c r="QGR52" s="7"/>
      <c r="QGS52" s="8"/>
      <c r="QGT52" s="10"/>
      <c r="QGU52" s="9"/>
      <c r="QGV52" s="9"/>
      <c r="QGW52" s="9"/>
      <c r="QGX52" s="308"/>
      <c r="QGY52" s="7"/>
      <c r="QGZ52" s="8"/>
      <c r="QHA52" s="10"/>
      <c r="QHB52" s="9"/>
      <c r="QHC52" s="9"/>
      <c r="QHD52" s="9"/>
      <c r="QHE52" s="308"/>
      <c r="QHF52" s="7"/>
      <c r="QHG52" s="8"/>
      <c r="QHH52" s="10"/>
      <c r="QHI52" s="9"/>
      <c r="QHJ52" s="9"/>
      <c r="QHK52" s="9"/>
      <c r="QHL52" s="308"/>
      <c r="QHM52" s="7"/>
      <c r="QHN52" s="8"/>
      <c r="QHO52" s="10"/>
      <c r="QHP52" s="9"/>
      <c r="QHQ52" s="9"/>
      <c r="QHR52" s="9"/>
      <c r="QHS52" s="308"/>
      <c r="QHT52" s="7"/>
      <c r="QHU52" s="8"/>
      <c r="QHV52" s="10"/>
      <c r="QHW52" s="9"/>
      <c r="QHX52" s="9"/>
      <c r="QHY52" s="9"/>
      <c r="QHZ52" s="308"/>
      <c r="QIA52" s="7"/>
      <c r="QIB52" s="8"/>
      <c r="QIC52" s="10"/>
      <c r="QID52" s="9"/>
      <c r="QIE52" s="9"/>
      <c r="QIF52" s="9"/>
      <c r="QIG52" s="308"/>
      <c r="QIH52" s="7"/>
      <c r="QII52" s="8"/>
      <c r="QIJ52" s="10"/>
      <c r="QIK52" s="9"/>
      <c r="QIL52" s="9"/>
      <c r="QIM52" s="9"/>
      <c r="QIN52" s="308"/>
      <c r="QIO52" s="7"/>
      <c r="QIP52" s="8"/>
      <c r="QIQ52" s="10"/>
      <c r="QIR52" s="9"/>
      <c r="QIS52" s="9"/>
      <c r="QIT52" s="9"/>
      <c r="QIU52" s="308"/>
      <c r="QIV52" s="7"/>
      <c r="QIW52" s="8"/>
      <c r="QIX52" s="10"/>
      <c r="QIY52" s="9"/>
      <c r="QIZ52" s="9"/>
      <c r="QJA52" s="9"/>
      <c r="QJB52" s="308"/>
      <c r="QJC52" s="7"/>
      <c r="QJD52" s="8"/>
      <c r="QJE52" s="10"/>
      <c r="QJF52" s="9"/>
      <c r="QJG52" s="9"/>
      <c r="QJH52" s="9"/>
      <c r="QJI52" s="308"/>
      <c r="QJJ52" s="7"/>
      <c r="QJK52" s="8"/>
      <c r="QJL52" s="10"/>
      <c r="QJM52" s="9"/>
      <c r="QJN52" s="9"/>
      <c r="QJO52" s="9"/>
      <c r="QJP52" s="308"/>
      <c r="QJQ52" s="7"/>
      <c r="QJR52" s="8"/>
      <c r="QJS52" s="10"/>
      <c r="QJT52" s="9"/>
      <c r="QJU52" s="9"/>
      <c r="QJV52" s="9"/>
      <c r="QJW52" s="308"/>
      <c r="QJX52" s="7"/>
      <c r="QJY52" s="8"/>
      <c r="QJZ52" s="10"/>
      <c r="QKA52" s="9"/>
      <c r="QKB52" s="9"/>
      <c r="QKC52" s="9"/>
      <c r="QKD52" s="308"/>
      <c r="QKE52" s="7"/>
      <c r="QKF52" s="8"/>
      <c r="QKG52" s="10"/>
      <c r="QKH52" s="9"/>
      <c r="QKI52" s="9"/>
      <c r="QKJ52" s="9"/>
      <c r="QKK52" s="308"/>
      <c r="QKL52" s="7"/>
      <c r="QKM52" s="8"/>
      <c r="QKN52" s="10"/>
      <c r="QKO52" s="9"/>
      <c r="QKP52" s="9"/>
      <c r="QKQ52" s="9"/>
      <c r="QKR52" s="308"/>
      <c r="QKS52" s="7"/>
      <c r="QKT52" s="8"/>
      <c r="QKU52" s="10"/>
      <c r="QKV52" s="9"/>
      <c r="QKW52" s="9"/>
      <c r="QKX52" s="9"/>
      <c r="QKY52" s="308"/>
      <c r="QKZ52" s="7"/>
      <c r="QLA52" s="8"/>
      <c r="QLB52" s="10"/>
      <c r="QLC52" s="9"/>
      <c r="QLD52" s="9"/>
      <c r="QLE52" s="9"/>
      <c r="QLF52" s="308"/>
      <c r="QLG52" s="7"/>
      <c r="QLH52" s="8"/>
      <c r="QLI52" s="10"/>
      <c r="QLJ52" s="9"/>
      <c r="QLK52" s="9"/>
      <c r="QLL52" s="9"/>
      <c r="QLM52" s="308"/>
      <c r="QLN52" s="7"/>
      <c r="QLO52" s="8"/>
      <c r="QLP52" s="10"/>
      <c r="QLQ52" s="9"/>
      <c r="QLR52" s="9"/>
      <c r="QLS52" s="9"/>
      <c r="QLT52" s="308"/>
      <c r="QLU52" s="7"/>
      <c r="QLV52" s="8"/>
      <c r="QLW52" s="10"/>
      <c r="QLX52" s="9"/>
      <c r="QLY52" s="9"/>
      <c r="QLZ52" s="9"/>
      <c r="QMA52" s="308"/>
      <c r="QMB52" s="7"/>
      <c r="QMC52" s="8"/>
      <c r="QMD52" s="10"/>
      <c r="QME52" s="9"/>
      <c r="QMF52" s="9"/>
      <c r="QMG52" s="9"/>
      <c r="QMH52" s="308"/>
      <c r="QMI52" s="7"/>
      <c r="QMJ52" s="8"/>
      <c r="QMK52" s="10"/>
      <c r="QML52" s="9"/>
      <c r="QMM52" s="9"/>
      <c r="QMN52" s="9"/>
      <c r="QMO52" s="308"/>
      <c r="QMP52" s="7"/>
      <c r="QMQ52" s="8"/>
      <c r="QMR52" s="10"/>
      <c r="QMS52" s="9"/>
      <c r="QMT52" s="9"/>
      <c r="QMU52" s="9"/>
      <c r="QMV52" s="308"/>
      <c r="QMW52" s="7"/>
      <c r="QMX52" s="8"/>
      <c r="QMY52" s="10"/>
      <c r="QMZ52" s="9"/>
      <c r="QNA52" s="9"/>
      <c r="QNB52" s="9"/>
      <c r="QNC52" s="308"/>
      <c r="QND52" s="7"/>
      <c r="QNE52" s="8"/>
      <c r="QNF52" s="10"/>
      <c r="QNG52" s="9"/>
      <c r="QNH52" s="9"/>
      <c r="QNI52" s="9"/>
      <c r="QNJ52" s="308"/>
      <c r="QNK52" s="7"/>
      <c r="QNL52" s="8"/>
      <c r="QNM52" s="10"/>
      <c r="QNN52" s="9"/>
      <c r="QNO52" s="9"/>
      <c r="QNP52" s="9"/>
      <c r="QNQ52" s="308"/>
      <c r="QNR52" s="7"/>
      <c r="QNS52" s="8"/>
      <c r="QNT52" s="10"/>
      <c r="QNU52" s="9"/>
      <c r="QNV52" s="9"/>
      <c r="QNW52" s="9"/>
      <c r="QNX52" s="308"/>
      <c r="QNY52" s="7"/>
      <c r="QNZ52" s="8"/>
      <c r="QOA52" s="10"/>
      <c r="QOB52" s="9"/>
      <c r="QOC52" s="9"/>
      <c r="QOD52" s="9"/>
      <c r="QOE52" s="308"/>
      <c r="QOF52" s="7"/>
      <c r="QOG52" s="8"/>
      <c r="QOH52" s="10"/>
      <c r="QOI52" s="9"/>
      <c r="QOJ52" s="9"/>
      <c r="QOK52" s="9"/>
      <c r="QOL52" s="308"/>
      <c r="QOM52" s="7"/>
      <c r="QON52" s="8"/>
      <c r="QOO52" s="10"/>
      <c r="QOP52" s="9"/>
      <c r="QOQ52" s="9"/>
      <c r="QOR52" s="9"/>
      <c r="QOS52" s="308"/>
      <c r="QOT52" s="7"/>
      <c r="QOU52" s="8"/>
      <c r="QOV52" s="10"/>
      <c r="QOW52" s="9"/>
      <c r="QOX52" s="9"/>
      <c r="QOY52" s="9"/>
      <c r="QOZ52" s="308"/>
      <c r="QPA52" s="7"/>
      <c r="QPB52" s="8"/>
      <c r="QPC52" s="10"/>
      <c r="QPD52" s="9"/>
      <c r="QPE52" s="9"/>
      <c r="QPF52" s="9"/>
      <c r="QPG52" s="308"/>
      <c r="QPH52" s="7"/>
      <c r="QPI52" s="8"/>
      <c r="QPJ52" s="10"/>
      <c r="QPK52" s="9"/>
      <c r="QPL52" s="9"/>
      <c r="QPM52" s="9"/>
      <c r="QPN52" s="308"/>
      <c r="QPO52" s="7"/>
      <c r="QPP52" s="8"/>
      <c r="QPQ52" s="10"/>
      <c r="QPR52" s="9"/>
      <c r="QPS52" s="9"/>
      <c r="QPT52" s="9"/>
      <c r="QPU52" s="308"/>
      <c r="QPV52" s="7"/>
      <c r="QPW52" s="8"/>
      <c r="QPX52" s="10"/>
      <c r="QPY52" s="9"/>
      <c r="QPZ52" s="9"/>
      <c r="QQA52" s="9"/>
      <c r="QQB52" s="308"/>
      <c r="QQC52" s="7"/>
      <c r="QQD52" s="8"/>
      <c r="QQE52" s="10"/>
      <c r="QQF52" s="9"/>
      <c r="QQG52" s="9"/>
      <c r="QQH52" s="9"/>
      <c r="QQI52" s="308"/>
      <c r="QQJ52" s="7"/>
      <c r="QQK52" s="8"/>
      <c r="QQL52" s="10"/>
      <c r="QQM52" s="9"/>
      <c r="QQN52" s="9"/>
      <c r="QQO52" s="9"/>
      <c r="QQP52" s="308"/>
      <c r="QQQ52" s="7"/>
      <c r="QQR52" s="8"/>
      <c r="QQS52" s="10"/>
      <c r="QQT52" s="9"/>
      <c r="QQU52" s="9"/>
      <c r="QQV52" s="9"/>
      <c r="QQW52" s="308"/>
      <c r="QQX52" s="7"/>
      <c r="QQY52" s="8"/>
      <c r="QQZ52" s="10"/>
      <c r="QRA52" s="9"/>
      <c r="QRB52" s="9"/>
      <c r="QRC52" s="9"/>
      <c r="QRD52" s="308"/>
      <c r="QRE52" s="7"/>
      <c r="QRF52" s="8"/>
      <c r="QRG52" s="10"/>
      <c r="QRH52" s="9"/>
      <c r="QRI52" s="9"/>
      <c r="QRJ52" s="9"/>
      <c r="QRK52" s="308"/>
      <c r="QRL52" s="7"/>
      <c r="QRM52" s="8"/>
      <c r="QRN52" s="10"/>
      <c r="QRO52" s="9"/>
      <c r="QRP52" s="9"/>
      <c r="QRQ52" s="9"/>
      <c r="QRR52" s="308"/>
      <c r="QRS52" s="7"/>
      <c r="QRT52" s="8"/>
      <c r="QRU52" s="10"/>
      <c r="QRV52" s="9"/>
      <c r="QRW52" s="9"/>
      <c r="QRX52" s="9"/>
      <c r="QRY52" s="308"/>
      <c r="QRZ52" s="7"/>
      <c r="QSA52" s="8"/>
      <c r="QSB52" s="10"/>
      <c r="QSC52" s="9"/>
      <c r="QSD52" s="9"/>
      <c r="QSE52" s="9"/>
      <c r="QSF52" s="308"/>
      <c r="QSG52" s="7"/>
      <c r="QSH52" s="8"/>
      <c r="QSI52" s="10"/>
      <c r="QSJ52" s="9"/>
      <c r="QSK52" s="9"/>
      <c r="QSL52" s="9"/>
      <c r="QSM52" s="308"/>
      <c r="QSN52" s="7"/>
      <c r="QSO52" s="8"/>
      <c r="QSP52" s="10"/>
      <c r="QSQ52" s="9"/>
      <c r="QSR52" s="9"/>
      <c r="QSS52" s="9"/>
      <c r="QST52" s="308"/>
      <c r="QSU52" s="7"/>
      <c r="QSV52" s="8"/>
      <c r="QSW52" s="10"/>
      <c r="QSX52" s="9"/>
      <c r="QSY52" s="9"/>
      <c r="QSZ52" s="9"/>
      <c r="QTA52" s="308"/>
      <c r="QTB52" s="7"/>
      <c r="QTC52" s="8"/>
      <c r="QTD52" s="10"/>
      <c r="QTE52" s="9"/>
      <c r="QTF52" s="9"/>
      <c r="QTG52" s="9"/>
      <c r="QTH52" s="308"/>
      <c r="QTI52" s="7"/>
      <c r="QTJ52" s="8"/>
      <c r="QTK52" s="10"/>
      <c r="QTL52" s="9"/>
      <c r="QTM52" s="9"/>
      <c r="QTN52" s="9"/>
      <c r="QTO52" s="308"/>
      <c r="QTP52" s="7"/>
      <c r="QTQ52" s="8"/>
      <c r="QTR52" s="10"/>
      <c r="QTS52" s="9"/>
      <c r="QTT52" s="9"/>
      <c r="QTU52" s="9"/>
      <c r="QTV52" s="308"/>
      <c r="QTW52" s="7"/>
      <c r="QTX52" s="8"/>
      <c r="QTY52" s="10"/>
      <c r="QTZ52" s="9"/>
      <c r="QUA52" s="9"/>
      <c r="QUB52" s="9"/>
      <c r="QUC52" s="308"/>
      <c r="QUD52" s="7"/>
      <c r="QUE52" s="8"/>
      <c r="QUF52" s="10"/>
      <c r="QUG52" s="9"/>
      <c r="QUH52" s="9"/>
      <c r="QUI52" s="9"/>
      <c r="QUJ52" s="308"/>
      <c r="QUK52" s="7"/>
      <c r="QUL52" s="8"/>
      <c r="QUM52" s="10"/>
      <c r="QUN52" s="9"/>
      <c r="QUO52" s="9"/>
      <c r="QUP52" s="9"/>
      <c r="QUQ52" s="308"/>
      <c r="QUR52" s="7"/>
      <c r="QUS52" s="8"/>
      <c r="QUT52" s="10"/>
      <c r="QUU52" s="9"/>
      <c r="QUV52" s="9"/>
      <c r="QUW52" s="9"/>
      <c r="QUX52" s="308"/>
      <c r="QUY52" s="7"/>
      <c r="QUZ52" s="8"/>
      <c r="QVA52" s="10"/>
      <c r="QVB52" s="9"/>
      <c r="QVC52" s="9"/>
      <c r="QVD52" s="9"/>
      <c r="QVE52" s="308"/>
      <c r="QVF52" s="7"/>
      <c r="QVG52" s="8"/>
      <c r="QVH52" s="10"/>
      <c r="QVI52" s="9"/>
      <c r="QVJ52" s="9"/>
      <c r="QVK52" s="9"/>
      <c r="QVL52" s="308"/>
      <c r="QVM52" s="7"/>
      <c r="QVN52" s="8"/>
      <c r="QVO52" s="10"/>
      <c r="QVP52" s="9"/>
      <c r="QVQ52" s="9"/>
      <c r="QVR52" s="9"/>
      <c r="QVS52" s="308"/>
      <c r="QVT52" s="7"/>
      <c r="QVU52" s="8"/>
      <c r="QVV52" s="10"/>
      <c r="QVW52" s="9"/>
      <c r="QVX52" s="9"/>
      <c r="QVY52" s="9"/>
      <c r="QVZ52" s="308"/>
      <c r="QWA52" s="7"/>
      <c r="QWB52" s="8"/>
      <c r="QWC52" s="10"/>
      <c r="QWD52" s="9"/>
      <c r="QWE52" s="9"/>
      <c r="QWF52" s="9"/>
      <c r="QWG52" s="308"/>
      <c r="QWH52" s="7"/>
      <c r="QWI52" s="8"/>
      <c r="QWJ52" s="10"/>
      <c r="QWK52" s="9"/>
      <c r="QWL52" s="9"/>
      <c r="QWM52" s="9"/>
      <c r="QWN52" s="308"/>
      <c r="QWO52" s="7"/>
      <c r="QWP52" s="8"/>
      <c r="QWQ52" s="10"/>
      <c r="QWR52" s="9"/>
      <c r="QWS52" s="9"/>
      <c r="QWT52" s="9"/>
      <c r="QWU52" s="308"/>
      <c r="QWV52" s="7"/>
      <c r="QWW52" s="8"/>
      <c r="QWX52" s="10"/>
      <c r="QWY52" s="9"/>
      <c r="QWZ52" s="9"/>
      <c r="QXA52" s="9"/>
      <c r="QXB52" s="308"/>
      <c r="QXC52" s="7"/>
      <c r="QXD52" s="8"/>
      <c r="QXE52" s="10"/>
      <c r="QXF52" s="9"/>
      <c r="QXG52" s="9"/>
      <c r="QXH52" s="9"/>
      <c r="QXI52" s="308"/>
      <c r="QXJ52" s="7"/>
      <c r="QXK52" s="8"/>
      <c r="QXL52" s="10"/>
      <c r="QXM52" s="9"/>
      <c r="QXN52" s="9"/>
      <c r="QXO52" s="9"/>
      <c r="QXP52" s="308"/>
      <c r="QXQ52" s="7"/>
      <c r="QXR52" s="8"/>
      <c r="QXS52" s="10"/>
      <c r="QXT52" s="9"/>
      <c r="QXU52" s="9"/>
      <c r="QXV52" s="9"/>
      <c r="QXW52" s="308"/>
      <c r="QXX52" s="7"/>
      <c r="QXY52" s="8"/>
      <c r="QXZ52" s="10"/>
      <c r="QYA52" s="9"/>
      <c r="QYB52" s="9"/>
      <c r="QYC52" s="9"/>
      <c r="QYD52" s="308"/>
      <c r="QYE52" s="7"/>
      <c r="QYF52" s="8"/>
      <c r="QYG52" s="10"/>
      <c r="QYH52" s="9"/>
      <c r="QYI52" s="9"/>
      <c r="QYJ52" s="9"/>
      <c r="QYK52" s="308"/>
      <c r="QYL52" s="7"/>
      <c r="QYM52" s="8"/>
      <c r="QYN52" s="10"/>
      <c r="QYO52" s="9"/>
      <c r="QYP52" s="9"/>
      <c r="QYQ52" s="9"/>
      <c r="QYR52" s="308"/>
      <c r="QYS52" s="7"/>
      <c r="QYT52" s="8"/>
      <c r="QYU52" s="10"/>
      <c r="QYV52" s="9"/>
      <c r="QYW52" s="9"/>
      <c r="QYX52" s="9"/>
      <c r="QYY52" s="308"/>
      <c r="QYZ52" s="7"/>
      <c r="QZA52" s="8"/>
      <c r="QZB52" s="10"/>
      <c r="QZC52" s="9"/>
      <c r="QZD52" s="9"/>
      <c r="QZE52" s="9"/>
      <c r="QZF52" s="308"/>
      <c r="QZG52" s="7"/>
      <c r="QZH52" s="8"/>
      <c r="QZI52" s="10"/>
      <c r="QZJ52" s="9"/>
      <c r="QZK52" s="9"/>
      <c r="QZL52" s="9"/>
      <c r="QZM52" s="308"/>
      <c r="QZN52" s="7"/>
      <c r="QZO52" s="8"/>
      <c r="QZP52" s="10"/>
      <c r="QZQ52" s="9"/>
      <c r="QZR52" s="9"/>
      <c r="QZS52" s="9"/>
      <c r="QZT52" s="308"/>
      <c r="QZU52" s="7"/>
      <c r="QZV52" s="8"/>
      <c r="QZW52" s="10"/>
      <c r="QZX52" s="9"/>
      <c r="QZY52" s="9"/>
      <c r="QZZ52" s="9"/>
      <c r="RAA52" s="308"/>
      <c r="RAB52" s="7"/>
      <c r="RAC52" s="8"/>
      <c r="RAD52" s="10"/>
      <c r="RAE52" s="9"/>
      <c r="RAF52" s="9"/>
      <c r="RAG52" s="9"/>
      <c r="RAH52" s="308"/>
      <c r="RAI52" s="7"/>
      <c r="RAJ52" s="8"/>
      <c r="RAK52" s="10"/>
      <c r="RAL52" s="9"/>
      <c r="RAM52" s="9"/>
      <c r="RAN52" s="9"/>
      <c r="RAO52" s="308"/>
      <c r="RAP52" s="7"/>
      <c r="RAQ52" s="8"/>
      <c r="RAR52" s="10"/>
      <c r="RAS52" s="9"/>
      <c r="RAT52" s="9"/>
      <c r="RAU52" s="9"/>
      <c r="RAV52" s="308"/>
      <c r="RAW52" s="7"/>
      <c r="RAX52" s="8"/>
      <c r="RAY52" s="10"/>
      <c r="RAZ52" s="9"/>
      <c r="RBA52" s="9"/>
      <c r="RBB52" s="9"/>
      <c r="RBC52" s="308"/>
      <c r="RBD52" s="7"/>
      <c r="RBE52" s="8"/>
      <c r="RBF52" s="10"/>
      <c r="RBG52" s="9"/>
      <c r="RBH52" s="9"/>
      <c r="RBI52" s="9"/>
      <c r="RBJ52" s="308"/>
      <c r="RBK52" s="7"/>
      <c r="RBL52" s="8"/>
      <c r="RBM52" s="10"/>
      <c r="RBN52" s="9"/>
      <c r="RBO52" s="9"/>
      <c r="RBP52" s="9"/>
      <c r="RBQ52" s="308"/>
      <c r="RBR52" s="7"/>
      <c r="RBS52" s="8"/>
      <c r="RBT52" s="10"/>
      <c r="RBU52" s="9"/>
      <c r="RBV52" s="9"/>
      <c r="RBW52" s="9"/>
      <c r="RBX52" s="308"/>
      <c r="RBY52" s="7"/>
      <c r="RBZ52" s="8"/>
      <c r="RCA52" s="10"/>
      <c r="RCB52" s="9"/>
      <c r="RCC52" s="9"/>
      <c r="RCD52" s="9"/>
      <c r="RCE52" s="308"/>
      <c r="RCF52" s="7"/>
      <c r="RCG52" s="8"/>
      <c r="RCH52" s="10"/>
      <c r="RCI52" s="9"/>
      <c r="RCJ52" s="9"/>
      <c r="RCK52" s="9"/>
      <c r="RCL52" s="308"/>
      <c r="RCM52" s="7"/>
      <c r="RCN52" s="8"/>
      <c r="RCO52" s="10"/>
      <c r="RCP52" s="9"/>
      <c r="RCQ52" s="9"/>
      <c r="RCR52" s="9"/>
      <c r="RCS52" s="308"/>
      <c r="RCT52" s="7"/>
      <c r="RCU52" s="8"/>
      <c r="RCV52" s="10"/>
      <c r="RCW52" s="9"/>
      <c r="RCX52" s="9"/>
      <c r="RCY52" s="9"/>
      <c r="RCZ52" s="308"/>
      <c r="RDA52" s="7"/>
      <c r="RDB52" s="8"/>
      <c r="RDC52" s="10"/>
      <c r="RDD52" s="9"/>
      <c r="RDE52" s="9"/>
      <c r="RDF52" s="9"/>
      <c r="RDG52" s="308"/>
      <c r="RDH52" s="7"/>
      <c r="RDI52" s="8"/>
      <c r="RDJ52" s="10"/>
      <c r="RDK52" s="9"/>
      <c r="RDL52" s="9"/>
      <c r="RDM52" s="9"/>
      <c r="RDN52" s="308"/>
      <c r="RDO52" s="7"/>
      <c r="RDP52" s="8"/>
      <c r="RDQ52" s="10"/>
      <c r="RDR52" s="9"/>
      <c r="RDS52" s="9"/>
      <c r="RDT52" s="9"/>
      <c r="RDU52" s="308"/>
      <c r="RDV52" s="7"/>
      <c r="RDW52" s="8"/>
      <c r="RDX52" s="10"/>
      <c r="RDY52" s="9"/>
      <c r="RDZ52" s="9"/>
      <c r="REA52" s="9"/>
      <c r="REB52" s="308"/>
      <c r="REC52" s="7"/>
      <c r="RED52" s="8"/>
      <c r="REE52" s="10"/>
      <c r="REF52" s="9"/>
      <c r="REG52" s="9"/>
      <c r="REH52" s="9"/>
      <c r="REI52" s="308"/>
      <c r="REJ52" s="7"/>
      <c r="REK52" s="8"/>
      <c r="REL52" s="10"/>
      <c r="REM52" s="9"/>
      <c r="REN52" s="9"/>
      <c r="REO52" s="9"/>
      <c r="REP52" s="308"/>
      <c r="REQ52" s="7"/>
      <c r="RER52" s="8"/>
      <c r="RES52" s="10"/>
      <c r="RET52" s="9"/>
      <c r="REU52" s="9"/>
      <c r="REV52" s="9"/>
      <c r="REW52" s="308"/>
      <c r="REX52" s="7"/>
      <c r="REY52" s="8"/>
      <c r="REZ52" s="10"/>
      <c r="RFA52" s="9"/>
      <c r="RFB52" s="9"/>
      <c r="RFC52" s="9"/>
      <c r="RFD52" s="308"/>
      <c r="RFE52" s="7"/>
      <c r="RFF52" s="8"/>
      <c r="RFG52" s="10"/>
      <c r="RFH52" s="9"/>
      <c r="RFI52" s="9"/>
      <c r="RFJ52" s="9"/>
      <c r="RFK52" s="308"/>
      <c r="RFL52" s="7"/>
      <c r="RFM52" s="8"/>
      <c r="RFN52" s="10"/>
      <c r="RFO52" s="9"/>
      <c r="RFP52" s="9"/>
      <c r="RFQ52" s="9"/>
      <c r="RFR52" s="308"/>
      <c r="RFS52" s="7"/>
      <c r="RFT52" s="8"/>
      <c r="RFU52" s="10"/>
      <c r="RFV52" s="9"/>
      <c r="RFW52" s="9"/>
      <c r="RFX52" s="9"/>
      <c r="RFY52" s="308"/>
      <c r="RFZ52" s="7"/>
      <c r="RGA52" s="8"/>
      <c r="RGB52" s="10"/>
      <c r="RGC52" s="9"/>
      <c r="RGD52" s="9"/>
      <c r="RGE52" s="9"/>
      <c r="RGF52" s="308"/>
      <c r="RGG52" s="7"/>
      <c r="RGH52" s="8"/>
      <c r="RGI52" s="10"/>
      <c r="RGJ52" s="9"/>
      <c r="RGK52" s="9"/>
      <c r="RGL52" s="9"/>
      <c r="RGM52" s="308"/>
      <c r="RGN52" s="7"/>
      <c r="RGO52" s="8"/>
      <c r="RGP52" s="10"/>
      <c r="RGQ52" s="9"/>
      <c r="RGR52" s="9"/>
      <c r="RGS52" s="9"/>
      <c r="RGT52" s="308"/>
      <c r="RGU52" s="7"/>
      <c r="RGV52" s="8"/>
      <c r="RGW52" s="10"/>
      <c r="RGX52" s="9"/>
      <c r="RGY52" s="9"/>
      <c r="RGZ52" s="9"/>
      <c r="RHA52" s="308"/>
      <c r="RHB52" s="7"/>
      <c r="RHC52" s="8"/>
      <c r="RHD52" s="10"/>
      <c r="RHE52" s="9"/>
      <c r="RHF52" s="9"/>
      <c r="RHG52" s="9"/>
      <c r="RHH52" s="308"/>
      <c r="RHI52" s="7"/>
      <c r="RHJ52" s="8"/>
      <c r="RHK52" s="10"/>
      <c r="RHL52" s="9"/>
      <c r="RHM52" s="9"/>
      <c r="RHN52" s="9"/>
      <c r="RHO52" s="308"/>
      <c r="RHP52" s="7"/>
      <c r="RHQ52" s="8"/>
      <c r="RHR52" s="10"/>
      <c r="RHS52" s="9"/>
      <c r="RHT52" s="9"/>
      <c r="RHU52" s="9"/>
      <c r="RHV52" s="308"/>
      <c r="RHW52" s="7"/>
      <c r="RHX52" s="8"/>
      <c r="RHY52" s="10"/>
      <c r="RHZ52" s="9"/>
      <c r="RIA52" s="9"/>
      <c r="RIB52" s="9"/>
      <c r="RIC52" s="308"/>
      <c r="RID52" s="7"/>
      <c r="RIE52" s="8"/>
      <c r="RIF52" s="10"/>
      <c r="RIG52" s="9"/>
      <c r="RIH52" s="9"/>
      <c r="RII52" s="9"/>
      <c r="RIJ52" s="308"/>
      <c r="RIK52" s="7"/>
      <c r="RIL52" s="8"/>
      <c r="RIM52" s="10"/>
      <c r="RIN52" s="9"/>
      <c r="RIO52" s="9"/>
      <c r="RIP52" s="9"/>
      <c r="RIQ52" s="308"/>
      <c r="RIR52" s="7"/>
      <c r="RIS52" s="8"/>
      <c r="RIT52" s="10"/>
      <c r="RIU52" s="9"/>
      <c r="RIV52" s="9"/>
      <c r="RIW52" s="9"/>
      <c r="RIX52" s="308"/>
      <c r="RIY52" s="7"/>
      <c r="RIZ52" s="8"/>
      <c r="RJA52" s="10"/>
      <c r="RJB52" s="9"/>
      <c r="RJC52" s="9"/>
      <c r="RJD52" s="9"/>
      <c r="RJE52" s="308"/>
      <c r="RJF52" s="7"/>
      <c r="RJG52" s="8"/>
      <c r="RJH52" s="10"/>
      <c r="RJI52" s="9"/>
      <c r="RJJ52" s="9"/>
      <c r="RJK52" s="9"/>
      <c r="RJL52" s="308"/>
      <c r="RJM52" s="7"/>
      <c r="RJN52" s="8"/>
      <c r="RJO52" s="10"/>
      <c r="RJP52" s="9"/>
      <c r="RJQ52" s="9"/>
      <c r="RJR52" s="9"/>
      <c r="RJS52" s="308"/>
      <c r="RJT52" s="7"/>
      <c r="RJU52" s="8"/>
      <c r="RJV52" s="10"/>
      <c r="RJW52" s="9"/>
      <c r="RJX52" s="9"/>
      <c r="RJY52" s="9"/>
      <c r="RJZ52" s="308"/>
      <c r="RKA52" s="7"/>
      <c r="RKB52" s="8"/>
      <c r="RKC52" s="10"/>
      <c r="RKD52" s="9"/>
      <c r="RKE52" s="9"/>
      <c r="RKF52" s="9"/>
      <c r="RKG52" s="308"/>
      <c r="RKH52" s="7"/>
      <c r="RKI52" s="8"/>
      <c r="RKJ52" s="10"/>
      <c r="RKK52" s="9"/>
      <c r="RKL52" s="9"/>
      <c r="RKM52" s="9"/>
      <c r="RKN52" s="308"/>
      <c r="RKO52" s="7"/>
      <c r="RKP52" s="8"/>
      <c r="RKQ52" s="10"/>
      <c r="RKR52" s="9"/>
      <c r="RKS52" s="9"/>
      <c r="RKT52" s="9"/>
      <c r="RKU52" s="308"/>
      <c r="RKV52" s="7"/>
      <c r="RKW52" s="8"/>
      <c r="RKX52" s="10"/>
      <c r="RKY52" s="9"/>
      <c r="RKZ52" s="9"/>
      <c r="RLA52" s="9"/>
      <c r="RLB52" s="308"/>
      <c r="RLC52" s="7"/>
      <c r="RLD52" s="8"/>
      <c r="RLE52" s="10"/>
      <c r="RLF52" s="9"/>
      <c r="RLG52" s="9"/>
      <c r="RLH52" s="9"/>
      <c r="RLI52" s="308"/>
      <c r="RLJ52" s="7"/>
      <c r="RLK52" s="8"/>
      <c r="RLL52" s="10"/>
      <c r="RLM52" s="9"/>
      <c r="RLN52" s="9"/>
      <c r="RLO52" s="9"/>
      <c r="RLP52" s="308"/>
      <c r="RLQ52" s="7"/>
      <c r="RLR52" s="8"/>
      <c r="RLS52" s="10"/>
      <c r="RLT52" s="9"/>
      <c r="RLU52" s="9"/>
      <c r="RLV52" s="9"/>
      <c r="RLW52" s="308"/>
      <c r="RLX52" s="7"/>
      <c r="RLY52" s="8"/>
      <c r="RLZ52" s="10"/>
      <c r="RMA52" s="9"/>
      <c r="RMB52" s="9"/>
      <c r="RMC52" s="9"/>
      <c r="RMD52" s="308"/>
      <c r="RME52" s="7"/>
      <c r="RMF52" s="8"/>
      <c r="RMG52" s="10"/>
      <c r="RMH52" s="9"/>
      <c r="RMI52" s="9"/>
      <c r="RMJ52" s="9"/>
      <c r="RMK52" s="308"/>
      <c r="RML52" s="7"/>
      <c r="RMM52" s="8"/>
      <c r="RMN52" s="10"/>
      <c r="RMO52" s="9"/>
      <c r="RMP52" s="9"/>
      <c r="RMQ52" s="9"/>
      <c r="RMR52" s="308"/>
      <c r="RMS52" s="7"/>
      <c r="RMT52" s="8"/>
      <c r="RMU52" s="10"/>
      <c r="RMV52" s="9"/>
      <c r="RMW52" s="9"/>
      <c r="RMX52" s="9"/>
      <c r="RMY52" s="308"/>
      <c r="RMZ52" s="7"/>
      <c r="RNA52" s="8"/>
      <c r="RNB52" s="10"/>
      <c r="RNC52" s="9"/>
      <c r="RND52" s="9"/>
      <c r="RNE52" s="9"/>
      <c r="RNF52" s="308"/>
      <c r="RNG52" s="7"/>
      <c r="RNH52" s="8"/>
      <c r="RNI52" s="10"/>
      <c r="RNJ52" s="9"/>
      <c r="RNK52" s="9"/>
      <c r="RNL52" s="9"/>
      <c r="RNM52" s="308"/>
      <c r="RNN52" s="7"/>
      <c r="RNO52" s="8"/>
      <c r="RNP52" s="10"/>
      <c r="RNQ52" s="9"/>
      <c r="RNR52" s="9"/>
      <c r="RNS52" s="9"/>
      <c r="RNT52" s="308"/>
      <c r="RNU52" s="7"/>
      <c r="RNV52" s="8"/>
      <c r="RNW52" s="10"/>
      <c r="RNX52" s="9"/>
      <c r="RNY52" s="9"/>
      <c r="RNZ52" s="9"/>
      <c r="ROA52" s="308"/>
      <c r="ROB52" s="7"/>
      <c r="ROC52" s="8"/>
      <c r="ROD52" s="10"/>
      <c r="ROE52" s="9"/>
      <c r="ROF52" s="9"/>
      <c r="ROG52" s="9"/>
      <c r="ROH52" s="308"/>
      <c r="ROI52" s="7"/>
      <c r="ROJ52" s="8"/>
      <c r="ROK52" s="10"/>
      <c r="ROL52" s="9"/>
      <c r="ROM52" s="9"/>
      <c r="RON52" s="9"/>
      <c r="ROO52" s="308"/>
      <c r="ROP52" s="7"/>
      <c r="ROQ52" s="8"/>
      <c r="ROR52" s="10"/>
      <c r="ROS52" s="9"/>
      <c r="ROT52" s="9"/>
      <c r="ROU52" s="9"/>
      <c r="ROV52" s="308"/>
      <c r="ROW52" s="7"/>
      <c r="ROX52" s="8"/>
      <c r="ROY52" s="10"/>
      <c r="ROZ52" s="9"/>
      <c r="RPA52" s="9"/>
      <c r="RPB52" s="9"/>
      <c r="RPC52" s="308"/>
      <c r="RPD52" s="7"/>
      <c r="RPE52" s="8"/>
      <c r="RPF52" s="10"/>
      <c r="RPG52" s="9"/>
      <c r="RPH52" s="9"/>
      <c r="RPI52" s="9"/>
      <c r="RPJ52" s="308"/>
      <c r="RPK52" s="7"/>
      <c r="RPL52" s="8"/>
      <c r="RPM52" s="10"/>
      <c r="RPN52" s="9"/>
      <c r="RPO52" s="9"/>
      <c r="RPP52" s="9"/>
      <c r="RPQ52" s="308"/>
      <c r="RPR52" s="7"/>
      <c r="RPS52" s="8"/>
      <c r="RPT52" s="10"/>
      <c r="RPU52" s="9"/>
      <c r="RPV52" s="9"/>
      <c r="RPW52" s="9"/>
      <c r="RPX52" s="308"/>
      <c r="RPY52" s="7"/>
      <c r="RPZ52" s="8"/>
      <c r="RQA52" s="10"/>
      <c r="RQB52" s="9"/>
      <c r="RQC52" s="9"/>
      <c r="RQD52" s="9"/>
      <c r="RQE52" s="308"/>
      <c r="RQF52" s="7"/>
      <c r="RQG52" s="8"/>
      <c r="RQH52" s="10"/>
      <c r="RQI52" s="9"/>
      <c r="RQJ52" s="9"/>
      <c r="RQK52" s="9"/>
      <c r="RQL52" s="308"/>
      <c r="RQM52" s="7"/>
      <c r="RQN52" s="8"/>
      <c r="RQO52" s="10"/>
      <c r="RQP52" s="9"/>
      <c r="RQQ52" s="9"/>
      <c r="RQR52" s="9"/>
      <c r="RQS52" s="308"/>
      <c r="RQT52" s="7"/>
      <c r="RQU52" s="8"/>
      <c r="RQV52" s="10"/>
      <c r="RQW52" s="9"/>
      <c r="RQX52" s="9"/>
      <c r="RQY52" s="9"/>
      <c r="RQZ52" s="308"/>
      <c r="RRA52" s="7"/>
      <c r="RRB52" s="8"/>
      <c r="RRC52" s="10"/>
      <c r="RRD52" s="9"/>
      <c r="RRE52" s="9"/>
      <c r="RRF52" s="9"/>
      <c r="RRG52" s="308"/>
      <c r="RRH52" s="7"/>
      <c r="RRI52" s="8"/>
      <c r="RRJ52" s="10"/>
      <c r="RRK52" s="9"/>
      <c r="RRL52" s="9"/>
      <c r="RRM52" s="9"/>
      <c r="RRN52" s="308"/>
      <c r="RRO52" s="7"/>
      <c r="RRP52" s="8"/>
      <c r="RRQ52" s="10"/>
      <c r="RRR52" s="9"/>
      <c r="RRS52" s="9"/>
      <c r="RRT52" s="9"/>
      <c r="RRU52" s="308"/>
      <c r="RRV52" s="7"/>
      <c r="RRW52" s="8"/>
      <c r="RRX52" s="10"/>
      <c r="RRY52" s="9"/>
      <c r="RRZ52" s="9"/>
      <c r="RSA52" s="9"/>
      <c r="RSB52" s="308"/>
      <c r="RSC52" s="7"/>
      <c r="RSD52" s="8"/>
      <c r="RSE52" s="10"/>
      <c r="RSF52" s="9"/>
      <c r="RSG52" s="9"/>
      <c r="RSH52" s="9"/>
      <c r="RSI52" s="308"/>
      <c r="RSJ52" s="7"/>
      <c r="RSK52" s="8"/>
      <c r="RSL52" s="10"/>
      <c r="RSM52" s="9"/>
      <c r="RSN52" s="9"/>
      <c r="RSO52" s="9"/>
      <c r="RSP52" s="308"/>
      <c r="RSQ52" s="7"/>
      <c r="RSR52" s="8"/>
      <c r="RSS52" s="10"/>
      <c r="RST52" s="9"/>
      <c r="RSU52" s="9"/>
      <c r="RSV52" s="9"/>
      <c r="RSW52" s="308"/>
      <c r="RSX52" s="7"/>
      <c r="RSY52" s="8"/>
      <c r="RSZ52" s="10"/>
      <c r="RTA52" s="9"/>
      <c r="RTB52" s="9"/>
      <c r="RTC52" s="9"/>
      <c r="RTD52" s="308"/>
      <c r="RTE52" s="7"/>
      <c r="RTF52" s="8"/>
      <c r="RTG52" s="10"/>
      <c r="RTH52" s="9"/>
      <c r="RTI52" s="9"/>
      <c r="RTJ52" s="9"/>
      <c r="RTK52" s="308"/>
      <c r="RTL52" s="7"/>
      <c r="RTM52" s="8"/>
      <c r="RTN52" s="10"/>
      <c r="RTO52" s="9"/>
      <c r="RTP52" s="9"/>
      <c r="RTQ52" s="9"/>
      <c r="RTR52" s="308"/>
      <c r="RTS52" s="7"/>
      <c r="RTT52" s="8"/>
      <c r="RTU52" s="10"/>
      <c r="RTV52" s="9"/>
      <c r="RTW52" s="9"/>
      <c r="RTX52" s="9"/>
      <c r="RTY52" s="308"/>
      <c r="RTZ52" s="7"/>
      <c r="RUA52" s="8"/>
      <c r="RUB52" s="10"/>
      <c r="RUC52" s="9"/>
      <c r="RUD52" s="9"/>
      <c r="RUE52" s="9"/>
      <c r="RUF52" s="308"/>
      <c r="RUG52" s="7"/>
      <c r="RUH52" s="8"/>
      <c r="RUI52" s="10"/>
      <c r="RUJ52" s="9"/>
      <c r="RUK52" s="9"/>
      <c r="RUL52" s="9"/>
      <c r="RUM52" s="308"/>
      <c r="RUN52" s="7"/>
      <c r="RUO52" s="8"/>
      <c r="RUP52" s="10"/>
      <c r="RUQ52" s="9"/>
      <c r="RUR52" s="9"/>
      <c r="RUS52" s="9"/>
      <c r="RUT52" s="308"/>
      <c r="RUU52" s="7"/>
      <c r="RUV52" s="8"/>
      <c r="RUW52" s="10"/>
      <c r="RUX52" s="9"/>
      <c r="RUY52" s="9"/>
      <c r="RUZ52" s="9"/>
      <c r="RVA52" s="308"/>
      <c r="RVB52" s="7"/>
      <c r="RVC52" s="8"/>
      <c r="RVD52" s="10"/>
      <c r="RVE52" s="9"/>
      <c r="RVF52" s="9"/>
      <c r="RVG52" s="9"/>
      <c r="RVH52" s="308"/>
      <c r="RVI52" s="7"/>
      <c r="RVJ52" s="8"/>
      <c r="RVK52" s="10"/>
      <c r="RVL52" s="9"/>
      <c r="RVM52" s="9"/>
      <c r="RVN52" s="9"/>
      <c r="RVO52" s="308"/>
      <c r="RVP52" s="7"/>
      <c r="RVQ52" s="8"/>
      <c r="RVR52" s="10"/>
      <c r="RVS52" s="9"/>
      <c r="RVT52" s="9"/>
      <c r="RVU52" s="9"/>
      <c r="RVV52" s="308"/>
      <c r="RVW52" s="7"/>
      <c r="RVX52" s="8"/>
      <c r="RVY52" s="10"/>
      <c r="RVZ52" s="9"/>
      <c r="RWA52" s="9"/>
      <c r="RWB52" s="9"/>
      <c r="RWC52" s="308"/>
      <c r="RWD52" s="7"/>
      <c r="RWE52" s="8"/>
      <c r="RWF52" s="10"/>
      <c r="RWG52" s="9"/>
      <c r="RWH52" s="9"/>
      <c r="RWI52" s="9"/>
      <c r="RWJ52" s="308"/>
      <c r="RWK52" s="7"/>
      <c r="RWL52" s="8"/>
      <c r="RWM52" s="10"/>
      <c r="RWN52" s="9"/>
      <c r="RWO52" s="9"/>
      <c r="RWP52" s="9"/>
      <c r="RWQ52" s="308"/>
      <c r="RWR52" s="7"/>
      <c r="RWS52" s="8"/>
      <c r="RWT52" s="10"/>
      <c r="RWU52" s="9"/>
      <c r="RWV52" s="9"/>
      <c r="RWW52" s="9"/>
      <c r="RWX52" s="308"/>
      <c r="RWY52" s="7"/>
      <c r="RWZ52" s="8"/>
      <c r="RXA52" s="10"/>
      <c r="RXB52" s="9"/>
      <c r="RXC52" s="9"/>
      <c r="RXD52" s="9"/>
      <c r="RXE52" s="308"/>
      <c r="RXF52" s="7"/>
      <c r="RXG52" s="8"/>
      <c r="RXH52" s="10"/>
      <c r="RXI52" s="9"/>
      <c r="RXJ52" s="9"/>
      <c r="RXK52" s="9"/>
      <c r="RXL52" s="308"/>
      <c r="RXM52" s="7"/>
      <c r="RXN52" s="8"/>
      <c r="RXO52" s="10"/>
      <c r="RXP52" s="9"/>
      <c r="RXQ52" s="9"/>
      <c r="RXR52" s="9"/>
      <c r="RXS52" s="308"/>
      <c r="RXT52" s="7"/>
      <c r="RXU52" s="8"/>
      <c r="RXV52" s="10"/>
      <c r="RXW52" s="9"/>
      <c r="RXX52" s="9"/>
      <c r="RXY52" s="9"/>
      <c r="RXZ52" s="308"/>
      <c r="RYA52" s="7"/>
      <c r="RYB52" s="8"/>
      <c r="RYC52" s="10"/>
      <c r="RYD52" s="9"/>
      <c r="RYE52" s="9"/>
      <c r="RYF52" s="9"/>
      <c r="RYG52" s="308"/>
      <c r="RYH52" s="7"/>
      <c r="RYI52" s="8"/>
      <c r="RYJ52" s="10"/>
      <c r="RYK52" s="9"/>
      <c r="RYL52" s="9"/>
      <c r="RYM52" s="9"/>
      <c r="RYN52" s="308"/>
      <c r="RYO52" s="7"/>
      <c r="RYP52" s="8"/>
      <c r="RYQ52" s="10"/>
      <c r="RYR52" s="9"/>
      <c r="RYS52" s="9"/>
      <c r="RYT52" s="9"/>
      <c r="RYU52" s="308"/>
      <c r="RYV52" s="7"/>
      <c r="RYW52" s="8"/>
      <c r="RYX52" s="10"/>
      <c r="RYY52" s="9"/>
      <c r="RYZ52" s="9"/>
      <c r="RZA52" s="9"/>
      <c r="RZB52" s="308"/>
      <c r="RZC52" s="7"/>
      <c r="RZD52" s="8"/>
      <c r="RZE52" s="10"/>
      <c r="RZF52" s="9"/>
      <c r="RZG52" s="9"/>
      <c r="RZH52" s="9"/>
      <c r="RZI52" s="308"/>
      <c r="RZJ52" s="7"/>
      <c r="RZK52" s="8"/>
      <c r="RZL52" s="10"/>
      <c r="RZM52" s="9"/>
      <c r="RZN52" s="9"/>
      <c r="RZO52" s="9"/>
      <c r="RZP52" s="308"/>
      <c r="RZQ52" s="7"/>
      <c r="RZR52" s="8"/>
      <c r="RZS52" s="10"/>
      <c r="RZT52" s="9"/>
      <c r="RZU52" s="9"/>
      <c r="RZV52" s="9"/>
      <c r="RZW52" s="308"/>
      <c r="RZX52" s="7"/>
      <c r="RZY52" s="8"/>
      <c r="RZZ52" s="10"/>
      <c r="SAA52" s="9"/>
      <c r="SAB52" s="9"/>
      <c r="SAC52" s="9"/>
      <c r="SAD52" s="308"/>
      <c r="SAE52" s="7"/>
      <c r="SAF52" s="8"/>
      <c r="SAG52" s="10"/>
      <c r="SAH52" s="9"/>
      <c r="SAI52" s="9"/>
      <c r="SAJ52" s="9"/>
      <c r="SAK52" s="308"/>
      <c r="SAL52" s="7"/>
      <c r="SAM52" s="8"/>
      <c r="SAN52" s="10"/>
      <c r="SAO52" s="9"/>
      <c r="SAP52" s="9"/>
      <c r="SAQ52" s="9"/>
      <c r="SAR52" s="308"/>
      <c r="SAS52" s="7"/>
      <c r="SAT52" s="8"/>
      <c r="SAU52" s="10"/>
      <c r="SAV52" s="9"/>
      <c r="SAW52" s="9"/>
      <c r="SAX52" s="9"/>
      <c r="SAY52" s="308"/>
      <c r="SAZ52" s="7"/>
      <c r="SBA52" s="8"/>
      <c r="SBB52" s="10"/>
      <c r="SBC52" s="9"/>
      <c r="SBD52" s="9"/>
      <c r="SBE52" s="9"/>
      <c r="SBF52" s="308"/>
      <c r="SBG52" s="7"/>
      <c r="SBH52" s="8"/>
      <c r="SBI52" s="10"/>
      <c r="SBJ52" s="9"/>
      <c r="SBK52" s="9"/>
      <c r="SBL52" s="9"/>
      <c r="SBM52" s="308"/>
      <c r="SBN52" s="7"/>
      <c r="SBO52" s="8"/>
      <c r="SBP52" s="10"/>
      <c r="SBQ52" s="9"/>
      <c r="SBR52" s="9"/>
      <c r="SBS52" s="9"/>
      <c r="SBT52" s="308"/>
      <c r="SBU52" s="7"/>
      <c r="SBV52" s="8"/>
      <c r="SBW52" s="10"/>
      <c r="SBX52" s="9"/>
      <c r="SBY52" s="9"/>
      <c r="SBZ52" s="9"/>
      <c r="SCA52" s="308"/>
      <c r="SCB52" s="7"/>
      <c r="SCC52" s="8"/>
      <c r="SCD52" s="10"/>
      <c r="SCE52" s="9"/>
      <c r="SCF52" s="9"/>
      <c r="SCG52" s="9"/>
      <c r="SCH52" s="308"/>
      <c r="SCI52" s="7"/>
      <c r="SCJ52" s="8"/>
      <c r="SCK52" s="10"/>
      <c r="SCL52" s="9"/>
      <c r="SCM52" s="9"/>
      <c r="SCN52" s="9"/>
      <c r="SCO52" s="308"/>
      <c r="SCP52" s="7"/>
      <c r="SCQ52" s="8"/>
      <c r="SCR52" s="10"/>
      <c r="SCS52" s="9"/>
      <c r="SCT52" s="9"/>
      <c r="SCU52" s="9"/>
      <c r="SCV52" s="308"/>
      <c r="SCW52" s="7"/>
      <c r="SCX52" s="8"/>
      <c r="SCY52" s="10"/>
      <c r="SCZ52" s="9"/>
      <c r="SDA52" s="9"/>
      <c r="SDB52" s="9"/>
      <c r="SDC52" s="308"/>
      <c r="SDD52" s="7"/>
      <c r="SDE52" s="8"/>
      <c r="SDF52" s="10"/>
      <c r="SDG52" s="9"/>
      <c r="SDH52" s="9"/>
      <c r="SDI52" s="9"/>
      <c r="SDJ52" s="308"/>
      <c r="SDK52" s="7"/>
      <c r="SDL52" s="8"/>
      <c r="SDM52" s="10"/>
      <c r="SDN52" s="9"/>
      <c r="SDO52" s="9"/>
      <c r="SDP52" s="9"/>
      <c r="SDQ52" s="308"/>
      <c r="SDR52" s="7"/>
      <c r="SDS52" s="8"/>
      <c r="SDT52" s="10"/>
      <c r="SDU52" s="9"/>
      <c r="SDV52" s="9"/>
      <c r="SDW52" s="9"/>
      <c r="SDX52" s="308"/>
      <c r="SDY52" s="7"/>
      <c r="SDZ52" s="8"/>
      <c r="SEA52" s="10"/>
      <c r="SEB52" s="9"/>
      <c r="SEC52" s="9"/>
      <c r="SED52" s="9"/>
      <c r="SEE52" s="308"/>
      <c r="SEF52" s="7"/>
      <c r="SEG52" s="8"/>
      <c r="SEH52" s="10"/>
      <c r="SEI52" s="9"/>
      <c r="SEJ52" s="9"/>
      <c r="SEK52" s="9"/>
      <c r="SEL52" s="308"/>
      <c r="SEM52" s="7"/>
      <c r="SEN52" s="8"/>
      <c r="SEO52" s="10"/>
      <c r="SEP52" s="9"/>
      <c r="SEQ52" s="9"/>
      <c r="SER52" s="9"/>
      <c r="SES52" s="308"/>
      <c r="SET52" s="7"/>
      <c r="SEU52" s="8"/>
      <c r="SEV52" s="10"/>
      <c r="SEW52" s="9"/>
      <c r="SEX52" s="9"/>
      <c r="SEY52" s="9"/>
      <c r="SEZ52" s="308"/>
      <c r="SFA52" s="7"/>
      <c r="SFB52" s="8"/>
      <c r="SFC52" s="10"/>
      <c r="SFD52" s="9"/>
      <c r="SFE52" s="9"/>
      <c r="SFF52" s="9"/>
      <c r="SFG52" s="308"/>
      <c r="SFH52" s="7"/>
      <c r="SFI52" s="8"/>
      <c r="SFJ52" s="10"/>
      <c r="SFK52" s="9"/>
      <c r="SFL52" s="9"/>
      <c r="SFM52" s="9"/>
      <c r="SFN52" s="308"/>
      <c r="SFO52" s="7"/>
      <c r="SFP52" s="8"/>
      <c r="SFQ52" s="10"/>
      <c r="SFR52" s="9"/>
      <c r="SFS52" s="9"/>
      <c r="SFT52" s="9"/>
      <c r="SFU52" s="308"/>
      <c r="SFV52" s="7"/>
      <c r="SFW52" s="8"/>
      <c r="SFX52" s="10"/>
      <c r="SFY52" s="9"/>
      <c r="SFZ52" s="9"/>
      <c r="SGA52" s="9"/>
      <c r="SGB52" s="308"/>
      <c r="SGC52" s="7"/>
      <c r="SGD52" s="8"/>
      <c r="SGE52" s="10"/>
      <c r="SGF52" s="9"/>
      <c r="SGG52" s="9"/>
      <c r="SGH52" s="9"/>
      <c r="SGI52" s="308"/>
      <c r="SGJ52" s="7"/>
      <c r="SGK52" s="8"/>
      <c r="SGL52" s="10"/>
      <c r="SGM52" s="9"/>
      <c r="SGN52" s="9"/>
      <c r="SGO52" s="9"/>
      <c r="SGP52" s="308"/>
      <c r="SGQ52" s="7"/>
      <c r="SGR52" s="8"/>
      <c r="SGS52" s="10"/>
      <c r="SGT52" s="9"/>
      <c r="SGU52" s="9"/>
      <c r="SGV52" s="9"/>
      <c r="SGW52" s="308"/>
      <c r="SGX52" s="7"/>
      <c r="SGY52" s="8"/>
      <c r="SGZ52" s="10"/>
      <c r="SHA52" s="9"/>
      <c r="SHB52" s="9"/>
      <c r="SHC52" s="9"/>
      <c r="SHD52" s="308"/>
      <c r="SHE52" s="7"/>
      <c r="SHF52" s="8"/>
      <c r="SHG52" s="10"/>
      <c r="SHH52" s="9"/>
      <c r="SHI52" s="9"/>
      <c r="SHJ52" s="9"/>
      <c r="SHK52" s="308"/>
      <c r="SHL52" s="7"/>
      <c r="SHM52" s="8"/>
      <c r="SHN52" s="10"/>
      <c r="SHO52" s="9"/>
      <c r="SHP52" s="9"/>
      <c r="SHQ52" s="9"/>
      <c r="SHR52" s="308"/>
      <c r="SHS52" s="7"/>
      <c r="SHT52" s="8"/>
      <c r="SHU52" s="10"/>
      <c r="SHV52" s="9"/>
      <c r="SHW52" s="9"/>
      <c r="SHX52" s="9"/>
      <c r="SHY52" s="308"/>
      <c r="SHZ52" s="7"/>
      <c r="SIA52" s="8"/>
      <c r="SIB52" s="10"/>
      <c r="SIC52" s="9"/>
      <c r="SID52" s="9"/>
      <c r="SIE52" s="9"/>
      <c r="SIF52" s="308"/>
      <c r="SIG52" s="7"/>
      <c r="SIH52" s="8"/>
      <c r="SII52" s="10"/>
      <c r="SIJ52" s="9"/>
      <c r="SIK52" s="9"/>
      <c r="SIL52" s="9"/>
      <c r="SIM52" s="308"/>
      <c r="SIN52" s="7"/>
      <c r="SIO52" s="8"/>
      <c r="SIP52" s="10"/>
      <c r="SIQ52" s="9"/>
      <c r="SIR52" s="9"/>
      <c r="SIS52" s="9"/>
      <c r="SIT52" s="308"/>
      <c r="SIU52" s="7"/>
      <c r="SIV52" s="8"/>
      <c r="SIW52" s="10"/>
      <c r="SIX52" s="9"/>
      <c r="SIY52" s="9"/>
      <c r="SIZ52" s="9"/>
      <c r="SJA52" s="308"/>
      <c r="SJB52" s="7"/>
      <c r="SJC52" s="8"/>
      <c r="SJD52" s="10"/>
      <c r="SJE52" s="9"/>
      <c r="SJF52" s="9"/>
      <c r="SJG52" s="9"/>
      <c r="SJH52" s="308"/>
      <c r="SJI52" s="7"/>
      <c r="SJJ52" s="8"/>
      <c r="SJK52" s="10"/>
      <c r="SJL52" s="9"/>
      <c r="SJM52" s="9"/>
      <c r="SJN52" s="9"/>
      <c r="SJO52" s="308"/>
      <c r="SJP52" s="7"/>
      <c r="SJQ52" s="8"/>
      <c r="SJR52" s="10"/>
      <c r="SJS52" s="9"/>
      <c r="SJT52" s="9"/>
      <c r="SJU52" s="9"/>
      <c r="SJV52" s="308"/>
      <c r="SJW52" s="7"/>
      <c r="SJX52" s="8"/>
      <c r="SJY52" s="10"/>
      <c r="SJZ52" s="9"/>
      <c r="SKA52" s="9"/>
      <c r="SKB52" s="9"/>
      <c r="SKC52" s="308"/>
      <c r="SKD52" s="7"/>
      <c r="SKE52" s="8"/>
      <c r="SKF52" s="10"/>
      <c r="SKG52" s="9"/>
      <c r="SKH52" s="9"/>
      <c r="SKI52" s="9"/>
      <c r="SKJ52" s="308"/>
      <c r="SKK52" s="7"/>
      <c r="SKL52" s="8"/>
      <c r="SKM52" s="10"/>
      <c r="SKN52" s="9"/>
      <c r="SKO52" s="9"/>
      <c r="SKP52" s="9"/>
      <c r="SKQ52" s="308"/>
      <c r="SKR52" s="7"/>
      <c r="SKS52" s="8"/>
      <c r="SKT52" s="10"/>
      <c r="SKU52" s="9"/>
      <c r="SKV52" s="9"/>
      <c r="SKW52" s="9"/>
      <c r="SKX52" s="308"/>
      <c r="SKY52" s="7"/>
      <c r="SKZ52" s="8"/>
      <c r="SLA52" s="10"/>
      <c r="SLB52" s="9"/>
      <c r="SLC52" s="9"/>
      <c r="SLD52" s="9"/>
      <c r="SLE52" s="308"/>
      <c r="SLF52" s="7"/>
      <c r="SLG52" s="8"/>
      <c r="SLH52" s="10"/>
      <c r="SLI52" s="9"/>
      <c r="SLJ52" s="9"/>
      <c r="SLK52" s="9"/>
      <c r="SLL52" s="308"/>
      <c r="SLM52" s="7"/>
      <c r="SLN52" s="8"/>
      <c r="SLO52" s="10"/>
      <c r="SLP52" s="9"/>
      <c r="SLQ52" s="9"/>
      <c r="SLR52" s="9"/>
      <c r="SLS52" s="308"/>
      <c r="SLT52" s="7"/>
      <c r="SLU52" s="8"/>
      <c r="SLV52" s="10"/>
      <c r="SLW52" s="9"/>
      <c r="SLX52" s="9"/>
      <c r="SLY52" s="9"/>
      <c r="SLZ52" s="308"/>
      <c r="SMA52" s="7"/>
      <c r="SMB52" s="8"/>
      <c r="SMC52" s="10"/>
      <c r="SMD52" s="9"/>
      <c r="SME52" s="9"/>
      <c r="SMF52" s="9"/>
      <c r="SMG52" s="308"/>
      <c r="SMH52" s="7"/>
      <c r="SMI52" s="8"/>
      <c r="SMJ52" s="10"/>
      <c r="SMK52" s="9"/>
      <c r="SML52" s="9"/>
      <c r="SMM52" s="9"/>
      <c r="SMN52" s="308"/>
      <c r="SMO52" s="7"/>
      <c r="SMP52" s="8"/>
      <c r="SMQ52" s="10"/>
      <c r="SMR52" s="9"/>
      <c r="SMS52" s="9"/>
      <c r="SMT52" s="9"/>
      <c r="SMU52" s="308"/>
      <c r="SMV52" s="7"/>
      <c r="SMW52" s="8"/>
      <c r="SMX52" s="10"/>
      <c r="SMY52" s="9"/>
      <c r="SMZ52" s="9"/>
      <c r="SNA52" s="9"/>
      <c r="SNB52" s="308"/>
      <c r="SNC52" s="7"/>
      <c r="SND52" s="8"/>
      <c r="SNE52" s="10"/>
      <c r="SNF52" s="9"/>
      <c r="SNG52" s="9"/>
      <c r="SNH52" s="9"/>
      <c r="SNI52" s="308"/>
      <c r="SNJ52" s="7"/>
      <c r="SNK52" s="8"/>
      <c r="SNL52" s="10"/>
      <c r="SNM52" s="9"/>
      <c r="SNN52" s="9"/>
      <c r="SNO52" s="9"/>
      <c r="SNP52" s="308"/>
      <c r="SNQ52" s="7"/>
      <c r="SNR52" s="8"/>
      <c r="SNS52" s="10"/>
      <c r="SNT52" s="9"/>
      <c r="SNU52" s="9"/>
      <c r="SNV52" s="9"/>
      <c r="SNW52" s="308"/>
      <c r="SNX52" s="7"/>
      <c r="SNY52" s="8"/>
      <c r="SNZ52" s="10"/>
      <c r="SOA52" s="9"/>
      <c r="SOB52" s="9"/>
      <c r="SOC52" s="9"/>
      <c r="SOD52" s="308"/>
      <c r="SOE52" s="7"/>
      <c r="SOF52" s="8"/>
      <c r="SOG52" s="10"/>
      <c r="SOH52" s="9"/>
      <c r="SOI52" s="9"/>
      <c r="SOJ52" s="9"/>
      <c r="SOK52" s="308"/>
      <c r="SOL52" s="7"/>
      <c r="SOM52" s="8"/>
      <c r="SON52" s="10"/>
      <c r="SOO52" s="9"/>
      <c r="SOP52" s="9"/>
      <c r="SOQ52" s="9"/>
      <c r="SOR52" s="308"/>
      <c r="SOS52" s="7"/>
      <c r="SOT52" s="8"/>
      <c r="SOU52" s="10"/>
      <c r="SOV52" s="9"/>
      <c r="SOW52" s="9"/>
      <c r="SOX52" s="9"/>
      <c r="SOY52" s="308"/>
      <c r="SOZ52" s="7"/>
      <c r="SPA52" s="8"/>
      <c r="SPB52" s="10"/>
      <c r="SPC52" s="9"/>
      <c r="SPD52" s="9"/>
      <c r="SPE52" s="9"/>
      <c r="SPF52" s="308"/>
      <c r="SPG52" s="7"/>
      <c r="SPH52" s="8"/>
      <c r="SPI52" s="10"/>
      <c r="SPJ52" s="9"/>
      <c r="SPK52" s="9"/>
      <c r="SPL52" s="9"/>
      <c r="SPM52" s="308"/>
      <c r="SPN52" s="7"/>
      <c r="SPO52" s="8"/>
      <c r="SPP52" s="10"/>
      <c r="SPQ52" s="9"/>
      <c r="SPR52" s="9"/>
      <c r="SPS52" s="9"/>
      <c r="SPT52" s="308"/>
      <c r="SPU52" s="7"/>
      <c r="SPV52" s="8"/>
      <c r="SPW52" s="10"/>
      <c r="SPX52" s="9"/>
      <c r="SPY52" s="9"/>
      <c r="SPZ52" s="9"/>
      <c r="SQA52" s="308"/>
      <c r="SQB52" s="7"/>
      <c r="SQC52" s="8"/>
      <c r="SQD52" s="10"/>
      <c r="SQE52" s="9"/>
      <c r="SQF52" s="9"/>
      <c r="SQG52" s="9"/>
      <c r="SQH52" s="308"/>
      <c r="SQI52" s="7"/>
      <c r="SQJ52" s="8"/>
      <c r="SQK52" s="10"/>
      <c r="SQL52" s="9"/>
      <c r="SQM52" s="9"/>
      <c r="SQN52" s="9"/>
      <c r="SQO52" s="308"/>
      <c r="SQP52" s="7"/>
      <c r="SQQ52" s="8"/>
      <c r="SQR52" s="10"/>
      <c r="SQS52" s="9"/>
      <c r="SQT52" s="9"/>
      <c r="SQU52" s="9"/>
      <c r="SQV52" s="308"/>
      <c r="SQW52" s="7"/>
      <c r="SQX52" s="8"/>
      <c r="SQY52" s="10"/>
      <c r="SQZ52" s="9"/>
      <c r="SRA52" s="9"/>
      <c r="SRB52" s="9"/>
      <c r="SRC52" s="308"/>
      <c r="SRD52" s="7"/>
      <c r="SRE52" s="8"/>
      <c r="SRF52" s="10"/>
      <c r="SRG52" s="9"/>
      <c r="SRH52" s="9"/>
      <c r="SRI52" s="9"/>
      <c r="SRJ52" s="308"/>
      <c r="SRK52" s="7"/>
      <c r="SRL52" s="8"/>
      <c r="SRM52" s="10"/>
      <c r="SRN52" s="9"/>
      <c r="SRO52" s="9"/>
      <c r="SRP52" s="9"/>
      <c r="SRQ52" s="308"/>
      <c r="SRR52" s="7"/>
      <c r="SRS52" s="8"/>
      <c r="SRT52" s="10"/>
      <c r="SRU52" s="9"/>
      <c r="SRV52" s="9"/>
      <c r="SRW52" s="9"/>
      <c r="SRX52" s="308"/>
      <c r="SRY52" s="7"/>
      <c r="SRZ52" s="8"/>
      <c r="SSA52" s="10"/>
      <c r="SSB52" s="9"/>
      <c r="SSC52" s="9"/>
      <c r="SSD52" s="9"/>
      <c r="SSE52" s="308"/>
      <c r="SSF52" s="7"/>
      <c r="SSG52" s="8"/>
      <c r="SSH52" s="10"/>
      <c r="SSI52" s="9"/>
      <c r="SSJ52" s="9"/>
      <c r="SSK52" s="9"/>
      <c r="SSL52" s="308"/>
      <c r="SSM52" s="7"/>
      <c r="SSN52" s="8"/>
      <c r="SSO52" s="10"/>
      <c r="SSP52" s="9"/>
      <c r="SSQ52" s="9"/>
      <c r="SSR52" s="9"/>
      <c r="SSS52" s="308"/>
      <c r="SST52" s="7"/>
      <c r="SSU52" s="8"/>
      <c r="SSV52" s="10"/>
      <c r="SSW52" s="9"/>
      <c r="SSX52" s="9"/>
      <c r="SSY52" s="9"/>
      <c r="SSZ52" s="308"/>
      <c r="STA52" s="7"/>
      <c r="STB52" s="8"/>
      <c r="STC52" s="10"/>
      <c r="STD52" s="9"/>
      <c r="STE52" s="9"/>
      <c r="STF52" s="9"/>
      <c r="STG52" s="308"/>
      <c r="STH52" s="7"/>
      <c r="STI52" s="8"/>
      <c r="STJ52" s="10"/>
      <c r="STK52" s="9"/>
      <c r="STL52" s="9"/>
      <c r="STM52" s="9"/>
      <c r="STN52" s="308"/>
      <c r="STO52" s="7"/>
      <c r="STP52" s="8"/>
      <c r="STQ52" s="10"/>
      <c r="STR52" s="9"/>
      <c r="STS52" s="9"/>
      <c r="STT52" s="9"/>
      <c r="STU52" s="308"/>
      <c r="STV52" s="7"/>
      <c r="STW52" s="8"/>
      <c r="STX52" s="10"/>
      <c r="STY52" s="9"/>
      <c r="STZ52" s="9"/>
      <c r="SUA52" s="9"/>
      <c r="SUB52" s="308"/>
      <c r="SUC52" s="7"/>
      <c r="SUD52" s="8"/>
      <c r="SUE52" s="10"/>
      <c r="SUF52" s="9"/>
      <c r="SUG52" s="9"/>
      <c r="SUH52" s="9"/>
      <c r="SUI52" s="308"/>
      <c r="SUJ52" s="7"/>
      <c r="SUK52" s="8"/>
      <c r="SUL52" s="10"/>
      <c r="SUM52" s="9"/>
      <c r="SUN52" s="9"/>
      <c r="SUO52" s="9"/>
      <c r="SUP52" s="308"/>
      <c r="SUQ52" s="7"/>
      <c r="SUR52" s="8"/>
      <c r="SUS52" s="10"/>
      <c r="SUT52" s="9"/>
      <c r="SUU52" s="9"/>
      <c r="SUV52" s="9"/>
      <c r="SUW52" s="308"/>
      <c r="SUX52" s="7"/>
      <c r="SUY52" s="8"/>
      <c r="SUZ52" s="10"/>
      <c r="SVA52" s="9"/>
      <c r="SVB52" s="9"/>
      <c r="SVC52" s="9"/>
      <c r="SVD52" s="308"/>
      <c r="SVE52" s="7"/>
      <c r="SVF52" s="8"/>
      <c r="SVG52" s="10"/>
      <c r="SVH52" s="9"/>
      <c r="SVI52" s="9"/>
      <c r="SVJ52" s="9"/>
      <c r="SVK52" s="308"/>
      <c r="SVL52" s="7"/>
      <c r="SVM52" s="8"/>
      <c r="SVN52" s="10"/>
      <c r="SVO52" s="9"/>
      <c r="SVP52" s="9"/>
      <c r="SVQ52" s="9"/>
      <c r="SVR52" s="308"/>
      <c r="SVS52" s="7"/>
      <c r="SVT52" s="8"/>
      <c r="SVU52" s="10"/>
      <c r="SVV52" s="9"/>
      <c r="SVW52" s="9"/>
      <c r="SVX52" s="9"/>
      <c r="SVY52" s="308"/>
      <c r="SVZ52" s="7"/>
      <c r="SWA52" s="8"/>
      <c r="SWB52" s="10"/>
      <c r="SWC52" s="9"/>
      <c r="SWD52" s="9"/>
      <c r="SWE52" s="9"/>
      <c r="SWF52" s="308"/>
      <c r="SWG52" s="7"/>
      <c r="SWH52" s="8"/>
      <c r="SWI52" s="10"/>
      <c r="SWJ52" s="9"/>
      <c r="SWK52" s="9"/>
      <c r="SWL52" s="9"/>
      <c r="SWM52" s="308"/>
      <c r="SWN52" s="7"/>
      <c r="SWO52" s="8"/>
      <c r="SWP52" s="10"/>
      <c r="SWQ52" s="9"/>
      <c r="SWR52" s="9"/>
      <c r="SWS52" s="9"/>
      <c r="SWT52" s="308"/>
      <c r="SWU52" s="7"/>
      <c r="SWV52" s="8"/>
      <c r="SWW52" s="10"/>
      <c r="SWX52" s="9"/>
      <c r="SWY52" s="9"/>
      <c r="SWZ52" s="9"/>
      <c r="SXA52" s="308"/>
      <c r="SXB52" s="7"/>
      <c r="SXC52" s="8"/>
      <c r="SXD52" s="10"/>
      <c r="SXE52" s="9"/>
      <c r="SXF52" s="9"/>
      <c r="SXG52" s="9"/>
      <c r="SXH52" s="308"/>
      <c r="SXI52" s="7"/>
      <c r="SXJ52" s="8"/>
      <c r="SXK52" s="10"/>
      <c r="SXL52" s="9"/>
      <c r="SXM52" s="9"/>
      <c r="SXN52" s="9"/>
      <c r="SXO52" s="308"/>
      <c r="SXP52" s="7"/>
      <c r="SXQ52" s="8"/>
      <c r="SXR52" s="10"/>
      <c r="SXS52" s="9"/>
      <c r="SXT52" s="9"/>
      <c r="SXU52" s="9"/>
      <c r="SXV52" s="308"/>
      <c r="SXW52" s="7"/>
      <c r="SXX52" s="8"/>
      <c r="SXY52" s="10"/>
      <c r="SXZ52" s="9"/>
      <c r="SYA52" s="9"/>
      <c r="SYB52" s="9"/>
      <c r="SYC52" s="308"/>
      <c r="SYD52" s="7"/>
      <c r="SYE52" s="8"/>
      <c r="SYF52" s="10"/>
      <c r="SYG52" s="9"/>
      <c r="SYH52" s="9"/>
      <c r="SYI52" s="9"/>
      <c r="SYJ52" s="308"/>
      <c r="SYK52" s="7"/>
      <c r="SYL52" s="8"/>
      <c r="SYM52" s="10"/>
      <c r="SYN52" s="9"/>
      <c r="SYO52" s="9"/>
      <c r="SYP52" s="9"/>
      <c r="SYQ52" s="308"/>
      <c r="SYR52" s="7"/>
      <c r="SYS52" s="8"/>
      <c r="SYT52" s="10"/>
      <c r="SYU52" s="9"/>
      <c r="SYV52" s="9"/>
      <c r="SYW52" s="9"/>
      <c r="SYX52" s="308"/>
      <c r="SYY52" s="7"/>
      <c r="SYZ52" s="8"/>
      <c r="SZA52" s="10"/>
      <c r="SZB52" s="9"/>
      <c r="SZC52" s="9"/>
      <c r="SZD52" s="9"/>
      <c r="SZE52" s="308"/>
      <c r="SZF52" s="7"/>
      <c r="SZG52" s="8"/>
      <c r="SZH52" s="10"/>
      <c r="SZI52" s="9"/>
      <c r="SZJ52" s="9"/>
      <c r="SZK52" s="9"/>
      <c r="SZL52" s="308"/>
      <c r="SZM52" s="7"/>
      <c r="SZN52" s="8"/>
      <c r="SZO52" s="10"/>
      <c r="SZP52" s="9"/>
      <c r="SZQ52" s="9"/>
      <c r="SZR52" s="9"/>
      <c r="SZS52" s="308"/>
      <c r="SZT52" s="7"/>
      <c r="SZU52" s="8"/>
      <c r="SZV52" s="10"/>
      <c r="SZW52" s="9"/>
      <c r="SZX52" s="9"/>
      <c r="SZY52" s="9"/>
      <c r="SZZ52" s="308"/>
      <c r="TAA52" s="7"/>
      <c r="TAB52" s="8"/>
      <c r="TAC52" s="10"/>
      <c r="TAD52" s="9"/>
      <c r="TAE52" s="9"/>
      <c r="TAF52" s="9"/>
      <c r="TAG52" s="308"/>
      <c r="TAH52" s="7"/>
      <c r="TAI52" s="8"/>
      <c r="TAJ52" s="10"/>
      <c r="TAK52" s="9"/>
      <c r="TAL52" s="9"/>
      <c r="TAM52" s="9"/>
      <c r="TAN52" s="308"/>
      <c r="TAO52" s="7"/>
      <c r="TAP52" s="8"/>
      <c r="TAQ52" s="10"/>
      <c r="TAR52" s="9"/>
      <c r="TAS52" s="9"/>
      <c r="TAT52" s="9"/>
      <c r="TAU52" s="308"/>
      <c r="TAV52" s="7"/>
      <c r="TAW52" s="8"/>
      <c r="TAX52" s="10"/>
      <c r="TAY52" s="9"/>
      <c r="TAZ52" s="9"/>
      <c r="TBA52" s="9"/>
      <c r="TBB52" s="308"/>
      <c r="TBC52" s="7"/>
      <c r="TBD52" s="8"/>
      <c r="TBE52" s="10"/>
      <c r="TBF52" s="9"/>
      <c r="TBG52" s="9"/>
      <c r="TBH52" s="9"/>
      <c r="TBI52" s="308"/>
      <c r="TBJ52" s="7"/>
      <c r="TBK52" s="8"/>
      <c r="TBL52" s="10"/>
      <c r="TBM52" s="9"/>
      <c r="TBN52" s="9"/>
      <c r="TBO52" s="9"/>
      <c r="TBP52" s="308"/>
      <c r="TBQ52" s="7"/>
      <c r="TBR52" s="8"/>
      <c r="TBS52" s="10"/>
      <c r="TBT52" s="9"/>
      <c r="TBU52" s="9"/>
      <c r="TBV52" s="9"/>
      <c r="TBW52" s="308"/>
      <c r="TBX52" s="7"/>
      <c r="TBY52" s="8"/>
      <c r="TBZ52" s="10"/>
      <c r="TCA52" s="9"/>
      <c r="TCB52" s="9"/>
      <c r="TCC52" s="9"/>
      <c r="TCD52" s="308"/>
      <c r="TCE52" s="7"/>
      <c r="TCF52" s="8"/>
      <c r="TCG52" s="10"/>
      <c r="TCH52" s="9"/>
      <c r="TCI52" s="9"/>
      <c r="TCJ52" s="9"/>
      <c r="TCK52" s="308"/>
      <c r="TCL52" s="7"/>
      <c r="TCM52" s="8"/>
      <c r="TCN52" s="10"/>
      <c r="TCO52" s="9"/>
      <c r="TCP52" s="9"/>
      <c r="TCQ52" s="9"/>
      <c r="TCR52" s="308"/>
      <c r="TCS52" s="7"/>
      <c r="TCT52" s="8"/>
      <c r="TCU52" s="10"/>
      <c r="TCV52" s="9"/>
      <c r="TCW52" s="9"/>
      <c r="TCX52" s="9"/>
      <c r="TCY52" s="308"/>
      <c r="TCZ52" s="7"/>
      <c r="TDA52" s="8"/>
      <c r="TDB52" s="10"/>
      <c r="TDC52" s="9"/>
      <c r="TDD52" s="9"/>
      <c r="TDE52" s="9"/>
      <c r="TDF52" s="308"/>
      <c r="TDG52" s="7"/>
      <c r="TDH52" s="8"/>
      <c r="TDI52" s="10"/>
      <c r="TDJ52" s="9"/>
      <c r="TDK52" s="9"/>
      <c r="TDL52" s="9"/>
      <c r="TDM52" s="308"/>
      <c r="TDN52" s="7"/>
      <c r="TDO52" s="8"/>
      <c r="TDP52" s="10"/>
      <c r="TDQ52" s="9"/>
      <c r="TDR52" s="9"/>
      <c r="TDS52" s="9"/>
      <c r="TDT52" s="308"/>
      <c r="TDU52" s="7"/>
      <c r="TDV52" s="8"/>
      <c r="TDW52" s="10"/>
      <c r="TDX52" s="9"/>
      <c r="TDY52" s="9"/>
      <c r="TDZ52" s="9"/>
      <c r="TEA52" s="308"/>
      <c r="TEB52" s="7"/>
      <c r="TEC52" s="8"/>
      <c r="TED52" s="10"/>
      <c r="TEE52" s="9"/>
      <c r="TEF52" s="9"/>
      <c r="TEG52" s="9"/>
      <c r="TEH52" s="308"/>
      <c r="TEI52" s="7"/>
      <c r="TEJ52" s="8"/>
      <c r="TEK52" s="10"/>
      <c r="TEL52" s="9"/>
      <c r="TEM52" s="9"/>
      <c r="TEN52" s="9"/>
      <c r="TEO52" s="308"/>
      <c r="TEP52" s="7"/>
      <c r="TEQ52" s="8"/>
      <c r="TER52" s="10"/>
      <c r="TES52" s="9"/>
      <c r="TET52" s="9"/>
      <c r="TEU52" s="9"/>
      <c r="TEV52" s="308"/>
      <c r="TEW52" s="7"/>
      <c r="TEX52" s="8"/>
      <c r="TEY52" s="10"/>
      <c r="TEZ52" s="9"/>
      <c r="TFA52" s="9"/>
      <c r="TFB52" s="9"/>
      <c r="TFC52" s="308"/>
      <c r="TFD52" s="7"/>
      <c r="TFE52" s="8"/>
      <c r="TFF52" s="10"/>
      <c r="TFG52" s="9"/>
      <c r="TFH52" s="9"/>
      <c r="TFI52" s="9"/>
      <c r="TFJ52" s="308"/>
      <c r="TFK52" s="7"/>
      <c r="TFL52" s="8"/>
      <c r="TFM52" s="10"/>
      <c r="TFN52" s="9"/>
      <c r="TFO52" s="9"/>
      <c r="TFP52" s="9"/>
      <c r="TFQ52" s="308"/>
      <c r="TFR52" s="7"/>
      <c r="TFS52" s="8"/>
      <c r="TFT52" s="10"/>
      <c r="TFU52" s="9"/>
      <c r="TFV52" s="9"/>
      <c r="TFW52" s="9"/>
      <c r="TFX52" s="308"/>
      <c r="TFY52" s="7"/>
      <c r="TFZ52" s="8"/>
      <c r="TGA52" s="10"/>
      <c r="TGB52" s="9"/>
      <c r="TGC52" s="9"/>
      <c r="TGD52" s="9"/>
      <c r="TGE52" s="308"/>
      <c r="TGF52" s="7"/>
      <c r="TGG52" s="8"/>
      <c r="TGH52" s="10"/>
      <c r="TGI52" s="9"/>
      <c r="TGJ52" s="9"/>
      <c r="TGK52" s="9"/>
      <c r="TGL52" s="308"/>
      <c r="TGM52" s="7"/>
      <c r="TGN52" s="8"/>
      <c r="TGO52" s="10"/>
      <c r="TGP52" s="9"/>
      <c r="TGQ52" s="9"/>
      <c r="TGR52" s="9"/>
      <c r="TGS52" s="308"/>
      <c r="TGT52" s="7"/>
      <c r="TGU52" s="8"/>
      <c r="TGV52" s="10"/>
      <c r="TGW52" s="9"/>
      <c r="TGX52" s="9"/>
      <c r="TGY52" s="9"/>
      <c r="TGZ52" s="308"/>
      <c r="THA52" s="7"/>
      <c r="THB52" s="8"/>
      <c r="THC52" s="10"/>
      <c r="THD52" s="9"/>
      <c r="THE52" s="9"/>
      <c r="THF52" s="9"/>
      <c r="THG52" s="308"/>
      <c r="THH52" s="7"/>
      <c r="THI52" s="8"/>
      <c r="THJ52" s="10"/>
      <c r="THK52" s="9"/>
      <c r="THL52" s="9"/>
      <c r="THM52" s="9"/>
      <c r="THN52" s="308"/>
      <c r="THO52" s="7"/>
      <c r="THP52" s="8"/>
      <c r="THQ52" s="10"/>
      <c r="THR52" s="9"/>
      <c r="THS52" s="9"/>
      <c r="THT52" s="9"/>
      <c r="THU52" s="308"/>
      <c r="THV52" s="7"/>
      <c r="THW52" s="8"/>
      <c r="THX52" s="10"/>
      <c r="THY52" s="9"/>
      <c r="THZ52" s="9"/>
      <c r="TIA52" s="9"/>
      <c r="TIB52" s="308"/>
      <c r="TIC52" s="7"/>
      <c r="TID52" s="8"/>
      <c r="TIE52" s="10"/>
      <c r="TIF52" s="9"/>
      <c r="TIG52" s="9"/>
      <c r="TIH52" s="9"/>
      <c r="TII52" s="308"/>
      <c r="TIJ52" s="7"/>
      <c r="TIK52" s="8"/>
      <c r="TIL52" s="10"/>
      <c r="TIM52" s="9"/>
      <c r="TIN52" s="9"/>
      <c r="TIO52" s="9"/>
      <c r="TIP52" s="308"/>
      <c r="TIQ52" s="7"/>
      <c r="TIR52" s="8"/>
      <c r="TIS52" s="10"/>
      <c r="TIT52" s="9"/>
      <c r="TIU52" s="9"/>
      <c r="TIV52" s="9"/>
      <c r="TIW52" s="308"/>
      <c r="TIX52" s="7"/>
      <c r="TIY52" s="8"/>
      <c r="TIZ52" s="10"/>
      <c r="TJA52" s="9"/>
      <c r="TJB52" s="9"/>
      <c r="TJC52" s="9"/>
      <c r="TJD52" s="308"/>
      <c r="TJE52" s="7"/>
      <c r="TJF52" s="8"/>
      <c r="TJG52" s="10"/>
      <c r="TJH52" s="9"/>
      <c r="TJI52" s="9"/>
      <c r="TJJ52" s="9"/>
      <c r="TJK52" s="308"/>
      <c r="TJL52" s="7"/>
      <c r="TJM52" s="8"/>
      <c r="TJN52" s="10"/>
      <c r="TJO52" s="9"/>
      <c r="TJP52" s="9"/>
      <c r="TJQ52" s="9"/>
      <c r="TJR52" s="308"/>
      <c r="TJS52" s="7"/>
      <c r="TJT52" s="8"/>
      <c r="TJU52" s="10"/>
      <c r="TJV52" s="9"/>
      <c r="TJW52" s="9"/>
      <c r="TJX52" s="9"/>
      <c r="TJY52" s="308"/>
      <c r="TJZ52" s="7"/>
      <c r="TKA52" s="8"/>
      <c r="TKB52" s="10"/>
      <c r="TKC52" s="9"/>
      <c r="TKD52" s="9"/>
      <c r="TKE52" s="9"/>
      <c r="TKF52" s="308"/>
      <c r="TKG52" s="7"/>
      <c r="TKH52" s="8"/>
      <c r="TKI52" s="10"/>
      <c r="TKJ52" s="9"/>
      <c r="TKK52" s="9"/>
      <c r="TKL52" s="9"/>
      <c r="TKM52" s="308"/>
      <c r="TKN52" s="7"/>
      <c r="TKO52" s="8"/>
      <c r="TKP52" s="10"/>
      <c r="TKQ52" s="9"/>
      <c r="TKR52" s="9"/>
      <c r="TKS52" s="9"/>
      <c r="TKT52" s="308"/>
      <c r="TKU52" s="7"/>
      <c r="TKV52" s="8"/>
      <c r="TKW52" s="10"/>
      <c r="TKX52" s="9"/>
      <c r="TKY52" s="9"/>
      <c r="TKZ52" s="9"/>
      <c r="TLA52" s="308"/>
      <c r="TLB52" s="7"/>
      <c r="TLC52" s="8"/>
      <c r="TLD52" s="10"/>
      <c r="TLE52" s="9"/>
      <c r="TLF52" s="9"/>
      <c r="TLG52" s="9"/>
      <c r="TLH52" s="308"/>
      <c r="TLI52" s="7"/>
      <c r="TLJ52" s="8"/>
      <c r="TLK52" s="10"/>
      <c r="TLL52" s="9"/>
      <c r="TLM52" s="9"/>
      <c r="TLN52" s="9"/>
      <c r="TLO52" s="308"/>
      <c r="TLP52" s="7"/>
      <c r="TLQ52" s="8"/>
      <c r="TLR52" s="10"/>
      <c r="TLS52" s="9"/>
      <c r="TLT52" s="9"/>
      <c r="TLU52" s="9"/>
      <c r="TLV52" s="308"/>
      <c r="TLW52" s="7"/>
      <c r="TLX52" s="8"/>
      <c r="TLY52" s="10"/>
      <c r="TLZ52" s="9"/>
      <c r="TMA52" s="9"/>
      <c r="TMB52" s="9"/>
      <c r="TMC52" s="308"/>
      <c r="TMD52" s="7"/>
      <c r="TME52" s="8"/>
      <c r="TMF52" s="10"/>
      <c r="TMG52" s="9"/>
      <c r="TMH52" s="9"/>
      <c r="TMI52" s="9"/>
      <c r="TMJ52" s="308"/>
      <c r="TMK52" s="7"/>
      <c r="TML52" s="8"/>
      <c r="TMM52" s="10"/>
      <c r="TMN52" s="9"/>
      <c r="TMO52" s="9"/>
      <c r="TMP52" s="9"/>
      <c r="TMQ52" s="308"/>
      <c r="TMR52" s="7"/>
      <c r="TMS52" s="8"/>
      <c r="TMT52" s="10"/>
      <c r="TMU52" s="9"/>
      <c r="TMV52" s="9"/>
      <c r="TMW52" s="9"/>
      <c r="TMX52" s="308"/>
      <c r="TMY52" s="7"/>
      <c r="TMZ52" s="8"/>
      <c r="TNA52" s="10"/>
      <c r="TNB52" s="9"/>
      <c r="TNC52" s="9"/>
      <c r="TND52" s="9"/>
      <c r="TNE52" s="308"/>
      <c r="TNF52" s="7"/>
      <c r="TNG52" s="8"/>
      <c r="TNH52" s="10"/>
      <c r="TNI52" s="9"/>
      <c r="TNJ52" s="9"/>
      <c r="TNK52" s="9"/>
      <c r="TNL52" s="308"/>
      <c r="TNM52" s="7"/>
      <c r="TNN52" s="8"/>
      <c r="TNO52" s="10"/>
      <c r="TNP52" s="9"/>
      <c r="TNQ52" s="9"/>
      <c r="TNR52" s="9"/>
      <c r="TNS52" s="308"/>
      <c r="TNT52" s="7"/>
      <c r="TNU52" s="8"/>
      <c r="TNV52" s="10"/>
      <c r="TNW52" s="9"/>
      <c r="TNX52" s="9"/>
      <c r="TNY52" s="9"/>
      <c r="TNZ52" s="308"/>
      <c r="TOA52" s="7"/>
      <c r="TOB52" s="8"/>
      <c r="TOC52" s="10"/>
      <c r="TOD52" s="9"/>
      <c r="TOE52" s="9"/>
      <c r="TOF52" s="9"/>
      <c r="TOG52" s="308"/>
      <c r="TOH52" s="7"/>
      <c r="TOI52" s="8"/>
      <c r="TOJ52" s="10"/>
      <c r="TOK52" s="9"/>
      <c r="TOL52" s="9"/>
      <c r="TOM52" s="9"/>
      <c r="TON52" s="308"/>
      <c r="TOO52" s="7"/>
      <c r="TOP52" s="8"/>
      <c r="TOQ52" s="10"/>
      <c r="TOR52" s="9"/>
      <c r="TOS52" s="9"/>
      <c r="TOT52" s="9"/>
      <c r="TOU52" s="308"/>
      <c r="TOV52" s="7"/>
      <c r="TOW52" s="8"/>
      <c r="TOX52" s="10"/>
      <c r="TOY52" s="9"/>
      <c r="TOZ52" s="9"/>
      <c r="TPA52" s="9"/>
      <c r="TPB52" s="308"/>
      <c r="TPC52" s="7"/>
      <c r="TPD52" s="8"/>
      <c r="TPE52" s="10"/>
      <c r="TPF52" s="9"/>
      <c r="TPG52" s="9"/>
      <c r="TPH52" s="9"/>
      <c r="TPI52" s="308"/>
      <c r="TPJ52" s="7"/>
      <c r="TPK52" s="8"/>
      <c r="TPL52" s="10"/>
      <c r="TPM52" s="9"/>
      <c r="TPN52" s="9"/>
      <c r="TPO52" s="9"/>
      <c r="TPP52" s="308"/>
      <c r="TPQ52" s="7"/>
      <c r="TPR52" s="8"/>
      <c r="TPS52" s="10"/>
      <c r="TPT52" s="9"/>
      <c r="TPU52" s="9"/>
      <c r="TPV52" s="9"/>
      <c r="TPW52" s="308"/>
      <c r="TPX52" s="7"/>
      <c r="TPY52" s="8"/>
      <c r="TPZ52" s="10"/>
      <c r="TQA52" s="9"/>
      <c r="TQB52" s="9"/>
      <c r="TQC52" s="9"/>
      <c r="TQD52" s="308"/>
      <c r="TQE52" s="7"/>
      <c r="TQF52" s="8"/>
      <c r="TQG52" s="10"/>
      <c r="TQH52" s="9"/>
      <c r="TQI52" s="9"/>
      <c r="TQJ52" s="9"/>
      <c r="TQK52" s="308"/>
      <c r="TQL52" s="7"/>
      <c r="TQM52" s="8"/>
      <c r="TQN52" s="10"/>
      <c r="TQO52" s="9"/>
      <c r="TQP52" s="9"/>
      <c r="TQQ52" s="9"/>
      <c r="TQR52" s="308"/>
      <c r="TQS52" s="7"/>
      <c r="TQT52" s="8"/>
      <c r="TQU52" s="10"/>
      <c r="TQV52" s="9"/>
      <c r="TQW52" s="9"/>
      <c r="TQX52" s="9"/>
      <c r="TQY52" s="308"/>
      <c r="TQZ52" s="7"/>
      <c r="TRA52" s="8"/>
      <c r="TRB52" s="10"/>
      <c r="TRC52" s="9"/>
      <c r="TRD52" s="9"/>
      <c r="TRE52" s="9"/>
      <c r="TRF52" s="308"/>
      <c r="TRG52" s="7"/>
      <c r="TRH52" s="8"/>
      <c r="TRI52" s="10"/>
      <c r="TRJ52" s="9"/>
      <c r="TRK52" s="9"/>
      <c r="TRL52" s="9"/>
      <c r="TRM52" s="308"/>
      <c r="TRN52" s="7"/>
      <c r="TRO52" s="8"/>
      <c r="TRP52" s="10"/>
      <c r="TRQ52" s="9"/>
      <c r="TRR52" s="9"/>
      <c r="TRS52" s="9"/>
      <c r="TRT52" s="308"/>
      <c r="TRU52" s="7"/>
      <c r="TRV52" s="8"/>
      <c r="TRW52" s="10"/>
      <c r="TRX52" s="9"/>
      <c r="TRY52" s="9"/>
      <c r="TRZ52" s="9"/>
      <c r="TSA52" s="308"/>
      <c r="TSB52" s="7"/>
      <c r="TSC52" s="8"/>
      <c r="TSD52" s="10"/>
      <c r="TSE52" s="9"/>
      <c r="TSF52" s="9"/>
      <c r="TSG52" s="9"/>
      <c r="TSH52" s="308"/>
      <c r="TSI52" s="7"/>
      <c r="TSJ52" s="8"/>
      <c r="TSK52" s="10"/>
      <c r="TSL52" s="9"/>
      <c r="TSM52" s="9"/>
      <c r="TSN52" s="9"/>
      <c r="TSO52" s="308"/>
      <c r="TSP52" s="7"/>
      <c r="TSQ52" s="8"/>
      <c r="TSR52" s="10"/>
      <c r="TSS52" s="9"/>
      <c r="TST52" s="9"/>
      <c r="TSU52" s="9"/>
      <c r="TSV52" s="308"/>
      <c r="TSW52" s="7"/>
      <c r="TSX52" s="8"/>
      <c r="TSY52" s="10"/>
      <c r="TSZ52" s="9"/>
      <c r="TTA52" s="9"/>
      <c r="TTB52" s="9"/>
      <c r="TTC52" s="308"/>
      <c r="TTD52" s="7"/>
      <c r="TTE52" s="8"/>
      <c r="TTF52" s="10"/>
      <c r="TTG52" s="9"/>
      <c r="TTH52" s="9"/>
      <c r="TTI52" s="9"/>
      <c r="TTJ52" s="308"/>
      <c r="TTK52" s="7"/>
      <c r="TTL52" s="8"/>
      <c r="TTM52" s="10"/>
      <c r="TTN52" s="9"/>
      <c r="TTO52" s="9"/>
      <c r="TTP52" s="9"/>
      <c r="TTQ52" s="308"/>
      <c r="TTR52" s="7"/>
      <c r="TTS52" s="8"/>
      <c r="TTT52" s="10"/>
      <c r="TTU52" s="9"/>
      <c r="TTV52" s="9"/>
      <c r="TTW52" s="9"/>
      <c r="TTX52" s="308"/>
      <c r="TTY52" s="7"/>
      <c r="TTZ52" s="8"/>
      <c r="TUA52" s="10"/>
      <c r="TUB52" s="9"/>
      <c r="TUC52" s="9"/>
      <c r="TUD52" s="9"/>
      <c r="TUE52" s="308"/>
      <c r="TUF52" s="7"/>
      <c r="TUG52" s="8"/>
      <c r="TUH52" s="10"/>
      <c r="TUI52" s="9"/>
      <c r="TUJ52" s="9"/>
      <c r="TUK52" s="9"/>
      <c r="TUL52" s="308"/>
      <c r="TUM52" s="7"/>
      <c r="TUN52" s="8"/>
      <c r="TUO52" s="10"/>
      <c r="TUP52" s="9"/>
      <c r="TUQ52" s="9"/>
      <c r="TUR52" s="9"/>
      <c r="TUS52" s="308"/>
      <c r="TUT52" s="7"/>
      <c r="TUU52" s="8"/>
      <c r="TUV52" s="10"/>
      <c r="TUW52" s="9"/>
      <c r="TUX52" s="9"/>
      <c r="TUY52" s="9"/>
      <c r="TUZ52" s="308"/>
      <c r="TVA52" s="7"/>
      <c r="TVB52" s="8"/>
      <c r="TVC52" s="10"/>
      <c r="TVD52" s="9"/>
      <c r="TVE52" s="9"/>
      <c r="TVF52" s="9"/>
      <c r="TVG52" s="308"/>
      <c r="TVH52" s="7"/>
      <c r="TVI52" s="8"/>
      <c r="TVJ52" s="10"/>
      <c r="TVK52" s="9"/>
      <c r="TVL52" s="9"/>
      <c r="TVM52" s="9"/>
      <c r="TVN52" s="308"/>
      <c r="TVO52" s="7"/>
      <c r="TVP52" s="8"/>
      <c r="TVQ52" s="10"/>
      <c r="TVR52" s="9"/>
      <c r="TVS52" s="9"/>
      <c r="TVT52" s="9"/>
      <c r="TVU52" s="308"/>
      <c r="TVV52" s="7"/>
      <c r="TVW52" s="8"/>
      <c r="TVX52" s="10"/>
      <c r="TVY52" s="9"/>
      <c r="TVZ52" s="9"/>
      <c r="TWA52" s="9"/>
      <c r="TWB52" s="308"/>
      <c r="TWC52" s="7"/>
      <c r="TWD52" s="8"/>
      <c r="TWE52" s="10"/>
      <c r="TWF52" s="9"/>
      <c r="TWG52" s="9"/>
      <c r="TWH52" s="9"/>
      <c r="TWI52" s="308"/>
      <c r="TWJ52" s="7"/>
      <c r="TWK52" s="8"/>
      <c r="TWL52" s="10"/>
      <c r="TWM52" s="9"/>
      <c r="TWN52" s="9"/>
      <c r="TWO52" s="9"/>
      <c r="TWP52" s="308"/>
      <c r="TWQ52" s="7"/>
      <c r="TWR52" s="8"/>
      <c r="TWS52" s="10"/>
      <c r="TWT52" s="9"/>
      <c r="TWU52" s="9"/>
      <c r="TWV52" s="9"/>
      <c r="TWW52" s="308"/>
      <c r="TWX52" s="7"/>
      <c r="TWY52" s="8"/>
      <c r="TWZ52" s="10"/>
      <c r="TXA52" s="9"/>
      <c r="TXB52" s="9"/>
      <c r="TXC52" s="9"/>
      <c r="TXD52" s="308"/>
      <c r="TXE52" s="7"/>
      <c r="TXF52" s="8"/>
      <c r="TXG52" s="10"/>
      <c r="TXH52" s="9"/>
      <c r="TXI52" s="9"/>
      <c r="TXJ52" s="9"/>
      <c r="TXK52" s="308"/>
      <c r="TXL52" s="7"/>
      <c r="TXM52" s="8"/>
      <c r="TXN52" s="10"/>
      <c r="TXO52" s="9"/>
      <c r="TXP52" s="9"/>
      <c r="TXQ52" s="9"/>
      <c r="TXR52" s="308"/>
      <c r="TXS52" s="7"/>
      <c r="TXT52" s="8"/>
      <c r="TXU52" s="10"/>
      <c r="TXV52" s="9"/>
      <c r="TXW52" s="9"/>
      <c r="TXX52" s="9"/>
      <c r="TXY52" s="308"/>
      <c r="TXZ52" s="7"/>
      <c r="TYA52" s="8"/>
      <c r="TYB52" s="10"/>
      <c r="TYC52" s="9"/>
      <c r="TYD52" s="9"/>
      <c r="TYE52" s="9"/>
      <c r="TYF52" s="308"/>
      <c r="TYG52" s="7"/>
      <c r="TYH52" s="8"/>
      <c r="TYI52" s="10"/>
      <c r="TYJ52" s="9"/>
      <c r="TYK52" s="9"/>
      <c r="TYL52" s="9"/>
      <c r="TYM52" s="308"/>
      <c r="TYN52" s="7"/>
      <c r="TYO52" s="8"/>
      <c r="TYP52" s="10"/>
      <c r="TYQ52" s="9"/>
      <c r="TYR52" s="9"/>
      <c r="TYS52" s="9"/>
      <c r="TYT52" s="308"/>
      <c r="TYU52" s="7"/>
      <c r="TYV52" s="8"/>
      <c r="TYW52" s="10"/>
      <c r="TYX52" s="9"/>
      <c r="TYY52" s="9"/>
      <c r="TYZ52" s="9"/>
      <c r="TZA52" s="308"/>
      <c r="TZB52" s="7"/>
      <c r="TZC52" s="8"/>
      <c r="TZD52" s="10"/>
      <c r="TZE52" s="9"/>
      <c r="TZF52" s="9"/>
      <c r="TZG52" s="9"/>
      <c r="TZH52" s="308"/>
      <c r="TZI52" s="7"/>
      <c r="TZJ52" s="8"/>
      <c r="TZK52" s="10"/>
      <c r="TZL52" s="9"/>
      <c r="TZM52" s="9"/>
      <c r="TZN52" s="9"/>
      <c r="TZO52" s="308"/>
      <c r="TZP52" s="7"/>
      <c r="TZQ52" s="8"/>
      <c r="TZR52" s="10"/>
      <c r="TZS52" s="9"/>
      <c r="TZT52" s="9"/>
      <c r="TZU52" s="9"/>
      <c r="TZV52" s="308"/>
      <c r="TZW52" s="7"/>
      <c r="TZX52" s="8"/>
      <c r="TZY52" s="10"/>
      <c r="TZZ52" s="9"/>
      <c r="UAA52" s="9"/>
      <c r="UAB52" s="9"/>
      <c r="UAC52" s="308"/>
      <c r="UAD52" s="7"/>
      <c r="UAE52" s="8"/>
      <c r="UAF52" s="10"/>
      <c r="UAG52" s="9"/>
      <c r="UAH52" s="9"/>
      <c r="UAI52" s="9"/>
      <c r="UAJ52" s="308"/>
      <c r="UAK52" s="7"/>
      <c r="UAL52" s="8"/>
      <c r="UAM52" s="10"/>
      <c r="UAN52" s="9"/>
      <c r="UAO52" s="9"/>
      <c r="UAP52" s="9"/>
      <c r="UAQ52" s="308"/>
      <c r="UAR52" s="7"/>
      <c r="UAS52" s="8"/>
      <c r="UAT52" s="10"/>
      <c r="UAU52" s="9"/>
      <c r="UAV52" s="9"/>
      <c r="UAW52" s="9"/>
      <c r="UAX52" s="308"/>
      <c r="UAY52" s="7"/>
      <c r="UAZ52" s="8"/>
      <c r="UBA52" s="10"/>
      <c r="UBB52" s="9"/>
      <c r="UBC52" s="9"/>
      <c r="UBD52" s="9"/>
      <c r="UBE52" s="308"/>
      <c r="UBF52" s="7"/>
      <c r="UBG52" s="8"/>
      <c r="UBH52" s="10"/>
      <c r="UBI52" s="9"/>
      <c r="UBJ52" s="9"/>
      <c r="UBK52" s="9"/>
      <c r="UBL52" s="308"/>
      <c r="UBM52" s="7"/>
      <c r="UBN52" s="8"/>
      <c r="UBO52" s="10"/>
      <c r="UBP52" s="9"/>
      <c r="UBQ52" s="9"/>
      <c r="UBR52" s="9"/>
      <c r="UBS52" s="308"/>
      <c r="UBT52" s="7"/>
      <c r="UBU52" s="8"/>
      <c r="UBV52" s="10"/>
      <c r="UBW52" s="9"/>
      <c r="UBX52" s="9"/>
      <c r="UBY52" s="9"/>
      <c r="UBZ52" s="308"/>
      <c r="UCA52" s="7"/>
      <c r="UCB52" s="8"/>
      <c r="UCC52" s="10"/>
      <c r="UCD52" s="9"/>
      <c r="UCE52" s="9"/>
      <c r="UCF52" s="9"/>
      <c r="UCG52" s="308"/>
      <c r="UCH52" s="7"/>
      <c r="UCI52" s="8"/>
      <c r="UCJ52" s="10"/>
      <c r="UCK52" s="9"/>
      <c r="UCL52" s="9"/>
      <c r="UCM52" s="9"/>
      <c r="UCN52" s="308"/>
      <c r="UCO52" s="7"/>
      <c r="UCP52" s="8"/>
      <c r="UCQ52" s="10"/>
      <c r="UCR52" s="9"/>
      <c r="UCS52" s="9"/>
      <c r="UCT52" s="9"/>
      <c r="UCU52" s="308"/>
      <c r="UCV52" s="7"/>
      <c r="UCW52" s="8"/>
      <c r="UCX52" s="10"/>
      <c r="UCY52" s="9"/>
      <c r="UCZ52" s="9"/>
      <c r="UDA52" s="9"/>
      <c r="UDB52" s="308"/>
      <c r="UDC52" s="7"/>
      <c r="UDD52" s="8"/>
      <c r="UDE52" s="10"/>
      <c r="UDF52" s="9"/>
      <c r="UDG52" s="9"/>
      <c r="UDH52" s="9"/>
      <c r="UDI52" s="308"/>
      <c r="UDJ52" s="7"/>
      <c r="UDK52" s="8"/>
      <c r="UDL52" s="10"/>
      <c r="UDM52" s="9"/>
      <c r="UDN52" s="9"/>
      <c r="UDO52" s="9"/>
      <c r="UDP52" s="308"/>
      <c r="UDQ52" s="7"/>
      <c r="UDR52" s="8"/>
      <c r="UDS52" s="10"/>
      <c r="UDT52" s="9"/>
      <c r="UDU52" s="9"/>
      <c r="UDV52" s="9"/>
      <c r="UDW52" s="308"/>
      <c r="UDX52" s="7"/>
      <c r="UDY52" s="8"/>
      <c r="UDZ52" s="10"/>
      <c r="UEA52" s="9"/>
      <c r="UEB52" s="9"/>
      <c r="UEC52" s="9"/>
      <c r="UED52" s="308"/>
      <c r="UEE52" s="7"/>
      <c r="UEF52" s="8"/>
      <c r="UEG52" s="10"/>
      <c r="UEH52" s="9"/>
      <c r="UEI52" s="9"/>
      <c r="UEJ52" s="9"/>
      <c r="UEK52" s="308"/>
      <c r="UEL52" s="7"/>
      <c r="UEM52" s="8"/>
      <c r="UEN52" s="10"/>
      <c r="UEO52" s="9"/>
      <c r="UEP52" s="9"/>
      <c r="UEQ52" s="9"/>
      <c r="UER52" s="308"/>
      <c r="UES52" s="7"/>
      <c r="UET52" s="8"/>
      <c r="UEU52" s="10"/>
      <c r="UEV52" s="9"/>
      <c r="UEW52" s="9"/>
      <c r="UEX52" s="9"/>
      <c r="UEY52" s="308"/>
      <c r="UEZ52" s="7"/>
      <c r="UFA52" s="8"/>
      <c r="UFB52" s="10"/>
      <c r="UFC52" s="9"/>
      <c r="UFD52" s="9"/>
      <c r="UFE52" s="9"/>
      <c r="UFF52" s="308"/>
      <c r="UFG52" s="7"/>
      <c r="UFH52" s="8"/>
      <c r="UFI52" s="10"/>
      <c r="UFJ52" s="9"/>
      <c r="UFK52" s="9"/>
      <c r="UFL52" s="9"/>
      <c r="UFM52" s="308"/>
      <c r="UFN52" s="7"/>
      <c r="UFO52" s="8"/>
      <c r="UFP52" s="10"/>
      <c r="UFQ52" s="9"/>
      <c r="UFR52" s="9"/>
      <c r="UFS52" s="9"/>
      <c r="UFT52" s="308"/>
      <c r="UFU52" s="7"/>
      <c r="UFV52" s="8"/>
      <c r="UFW52" s="10"/>
      <c r="UFX52" s="9"/>
      <c r="UFY52" s="9"/>
      <c r="UFZ52" s="9"/>
      <c r="UGA52" s="308"/>
      <c r="UGB52" s="7"/>
      <c r="UGC52" s="8"/>
      <c r="UGD52" s="10"/>
      <c r="UGE52" s="9"/>
      <c r="UGF52" s="9"/>
      <c r="UGG52" s="9"/>
      <c r="UGH52" s="308"/>
      <c r="UGI52" s="7"/>
      <c r="UGJ52" s="8"/>
      <c r="UGK52" s="10"/>
      <c r="UGL52" s="9"/>
      <c r="UGM52" s="9"/>
      <c r="UGN52" s="9"/>
      <c r="UGO52" s="308"/>
      <c r="UGP52" s="7"/>
      <c r="UGQ52" s="8"/>
      <c r="UGR52" s="10"/>
      <c r="UGS52" s="9"/>
      <c r="UGT52" s="9"/>
      <c r="UGU52" s="9"/>
      <c r="UGV52" s="308"/>
      <c r="UGW52" s="7"/>
      <c r="UGX52" s="8"/>
      <c r="UGY52" s="10"/>
      <c r="UGZ52" s="9"/>
      <c r="UHA52" s="9"/>
      <c r="UHB52" s="9"/>
      <c r="UHC52" s="308"/>
      <c r="UHD52" s="7"/>
      <c r="UHE52" s="8"/>
      <c r="UHF52" s="10"/>
      <c r="UHG52" s="9"/>
      <c r="UHH52" s="9"/>
      <c r="UHI52" s="9"/>
      <c r="UHJ52" s="308"/>
      <c r="UHK52" s="7"/>
      <c r="UHL52" s="8"/>
      <c r="UHM52" s="10"/>
      <c r="UHN52" s="9"/>
      <c r="UHO52" s="9"/>
      <c r="UHP52" s="9"/>
      <c r="UHQ52" s="308"/>
      <c r="UHR52" s="7"/>
      <c r="UHS52" s="8"/>
      <c r="UHT52" s="10"/>
      <c r="UHU52" s="9"/>
      <c r="UHV52" s="9"/>
      <c r="UHW52" s="9"/>
      <c r="UHX52" s="308"/>
      <c r="UHY52" s="7"/>
      <c r="UHZ52" s="8"/>
      <c r="UIA52" s="10"/>
      <c r="UIB52" s="9"/>
      <c r="UIC52" s="9"/>
      <c r="UID52" s="9"/>
      <c r="UIE52" s="308"/>
      <c r="UIF52" s="7"/>
      <c r="UIG52" s="8"/>
      <c r="UIH52" s="10"/>
      <c r="UII52" s="9"/>
      <c r="UIJ52" s="9"/>
      <c r="UIK52" s="9"/>
      <c r="UIL52" s="308"/>
      <c r="UIM52" s="7"/>
      <c r="UIN52" s="8"/>
      <c r="UIO52" s="10"/>
      <c r="UIP52" s="9"/>
      <c r="UIQ52" s="9"/>
      <c r="UIR52" s="9"/>
      <c r="UIS52" s="308"/>
      <c r="UIT52" s="7"/>
      <c r="UIU52" s="8"/>
      <c r="UIV52" s="10"/>
      <c r="UIW52" s="9"/>
      <c r="UIX52" s="9"/>
      <c r="UIY52" s="9"/>
      <c r="UIZ52" s="308"/>
      <c r="UJA52" s="7"/>
      <c r="UJB52" s="8"/>
      <c r="UJC52" s="10"/>
      <c r="UJD52" s="9"/>
      <c r="UJE52" s="9"/>
      <c r="UJF52" s="9"/>
      <c r="UJG52" s="308"/>
      <c r="UJH52" s="7"/>
      <c r="UJI52" s="8"/>
      <c r="UJJ52" s="10"/>
      <c r="UJK52" s="9"/>
      <c r="UJL52" s="9"/>
      <c r="UJM52" s="9"/>
      <c r="UJN52" s="308"/>
      <c r="UJO52" s="7"/>
      <c r="UJP52" s="8"/>
      <c r="UJQ52" s="10"/>
      <c r="UJR52" s="9"/>
      <c r="UJS52" s="9"/>
      <c r="UJT52" s="9"/>
      <c r="UJU52" s="308"/>
      <c r="UJV52" s="7"/>
      <c r="UJW52" s="8"/>
      <c r="UJX52" s="10"/>
      <c r="UJY52" s="9"/>
      <c r="UJZ52" s="9"/>
      <c r="UKA52" s="9"/>
      <c r="UKB52" s="308"/>
      <c r="UKC52" s="7"/>
      <c r="UKD52" s="8"/>
      <c r="UKE52" s="10"/>
      <c r="UKF52" s="9"/>
      <c r="UKG52" s="9"/>
      <c r="UKH52" s="9"/>
      <c r="UKI52" s="308"/>
      <c r="UKJ52" s="7"/>
      <c r="UKK52" s="8"/>
      <c r="UKL52" s="10"/>
      <c r="UKM52" s="9"/>
      <c r="UKN52" s="9"/>
      <c r="UKO52" s="9"/>
      <c r="UKP52" s="308"/>
      <c r="UKQ52" s="7"/>
      <c r="UKR52" s="8"/>
      <c r="UKS52" s="10"/>
      <c r="UKT52" s="9"/>
      <c r="UKU52" s="9"/>
      <c r="UKV52" s="9"/>
      <c r="UKW52" s="308"/>
      <c r="UKX52" s="7"/>
      <c r="UKY52" s="8"/>
      <c r="UKZ52" s="10"/>
      <c r="ULA52" s="9"/>
      <c r="ULB52" s="9"/>
      <c r="ULC52" s="9"/>
      <c r="ULD52" s="308"/>
      <c r="ULE52" s="7"/>
      <c r="ULF52" s="8"/>
      <c r="ULG52" s="10"/>
      <c r="ULH52" s="9"/>
      <c r="ULI52" s="9"/>
      <c r="ULJ52" s="9"/>
      <c r="ULK52" s="308"/>
      <c r="ULL52" s="7"/>
      <c r="ULM52" s="8"/>
      <c r="ULN52" s="10"/>
      <c r="ULO52" s="9"/>
      <c r="ULP52" s="9"/>
      <c r="ULQ52" s="9"/>
      <c r="ULR52" s="308"/>
      <c r="ULS52" s="7"/>
      <c r="ULT52" s="8"/>
      <c r="ULU52" s="10"/>
      <c r="ULV52" s="9"/>
      <c r="ULW52" s="9"/>
      <c r="ULX52" s="9"/>
      <c r="ULY52" s="308"/>
      <c r="ULZ52" s="7"/>
      <c r="UMA52" s="8"/>
      <c r="UMB52" s="10"/>
      <c r="UMC52" s="9"/>
      <c r="UMD52" s="9"/>
      <c r="UME52" s="9"/>
      <c r="UMF52" s="308"/>
      <c r="UMG52" s="7"/>
      <c r="UMH52" s="8"/>
      <c r="UMI52" s="10"/>
      <c r="UMJ52" s="9"/>
      <c r="UMK52" s="9"/>
      <c r="UML52" s="9"/>
      <c r="UMM52" s="308"/>
      <c r="UMN52" s="7"/>
      <c r="UMO52" s="8"/>
      <c r="UMP52" s="10"/>
      <c r="UMQ52" s="9"/>
      <c r="UMR52" s="9"/>
      <c r="UMS52" s="9"/>
      <c r="UMT52" s="308"/>
      <c r="UMU52" s="7"/>
      <c r="UMV52" s="8"/>
      <c r="UMW52" s="10"/>
      <c r="UMX52" s="9"/>
      <c r="UMY52" s="9"/>
      <c r="UMZ52" s="9"/>
      <c r="UNA52" s="308"/>
      <c r="UNB52" s="7"/>
      <c r="UNC52" s="8"/>
      <c r="UND52" s="10"/>
      <c r="UNE52" s="9"/>
      <c r="UNF52" s="9"/>
      <c r="UNG52" s="9"/>
      <c r="UNH52" s="308"/>
      <c r="UNI52" s="7"/>
      <c r="UNJ52" s="8"/>
      <c r="UNK52" s="10"/>
      <c r="UNL52" s="9"/>
      <c r="UNM52" s="9"/>
      <c r="UNN52" s="9"/>
      <c r="UNO52" s="308"/>
      <c r="UNP52" s="7"/>
      <c r="UNQ52" s="8"/>
      <c r="UNR52" s="10"/>
      <c r="UNS52" s="9"/>
      <c r="UNT52" s="9"/>
      <c r="UNU52" s="9"/>
      <c r="UNV52" s="308"/>
      <c r="UNW52" s="7"/>
      <c r="UNX52" s="8"/>
      <c r="UNY52" s="10"/>
      <c r="UNZ52" s="9"/>
      <c r="UOA52" s="9"/>
      <c r="UOB52" s="9"/>
      <c r="UOC52" s="308"/>
      <c r="UOD52" s="7"/>
      <c r="UOE52" s="8"/>
      <c r="UOF52" s="10"/>
      <c r="UOG52" s="9"/>
      <c r="UOH52" s="9"/>
      <c r="UOI52" s="9"/>
      <c r="UOJ52" s="308"/>
      <c r="UOK52" s="7"/>
      <c r="UOL52" s="8"/>
      <c r="UOM52" s="10"/>
      <c r="UON52" s="9"/>
      <c r="UOO52" s="9"/>
      <c r="UOP52" s="9"/>
      <c r="UOQ52" s="308"/>
      <c r="UOR52" s="7"/>
      <c r="UOS52" s="8"/>
      <c r="UOT52" s="10"/>
      <c r="UOU52" s="9"/>
      <c r="UOV52" s="9"/>
      <c r="UOW52" s="9"/>
      <c r="UOX52" s="308"/>
      <c r="UOY52" s="7"/>
      <c r="UOZ52" s="8"/>
      <c r="UPA52" s="10"/>
      <c r="UPB52" s="9"/>
      <c r="UPC52" s="9"/>
      <c r="UPD52" s="9"/>
      <c r="UPE52" s="308"/>
      <c r="UPF52" s="7"/>
      <c r="UPG52" s="8"/>
      <c r="UPH52" s="10"/>
      <c r="UPI52" s="9"/>
      <c r="UPJ52" s="9"/>
      <c r="UPK52" s="9"/>
      <c r="UPL52" s="308"/>
      <c r="UPM52" s="7"/>
      <c r="UPN52" s="8"/>
      <c r="UPO52" s="10"/>
      <c r="UPP52" s="9"/>
      <c r="UPQ52" s="9"/>
      <c r="UPR52" s="9"/>
      <c r="UPS52" s="308"/>
      <c r="UPT52" s="7"/>
      <c r="UPU52" s="8"/>
      <c r="UPV52" s="10"/>
      <c r="UPW52" s="9"/>
      <c r="UPX52" s="9"/>
      <c r="UPY52" s="9"/>
      <c r="UPZ52" s="308"/>
      <c r="UQA52" s="7"/>
      <c r="UQB52" s="8"/>
      <c r="UQC52" s="10"/>
      <c r="UQD52" s="9"/>
      <c r="UQE52" s="9"/>
      <c r="UQF52" s="9"/>
      <c r="UQG52" s="308"/>
      <c r="UQH52" s="7"/>
      <c r="UQI52" s="8"/>
      <c r="UQJ52" s="10"/>
      <c r="UQK52" s="9"/>
      <c r="UQL52" s="9"/>
      <c r="UQM52" s="9"/>
      <c r="UQN52" s="308"/>
      <c r="UQO52" s="7"/>
      <c r="UQP52" s="8"/>
      <c r="UQQ52" s="10"/>
      <c r="UQR52" s="9"/>
      <c r="UQS52" s="9"/>
      <c r="UQT52" s="9"/>
      <c r="UQU52" s="308"/>
      <c r="UQV52" s="7"/>
      <c r="UQW52" s="8"/>
      <c r="UQX52" s="10"/>
      <c r="UQY52" s="9"/>
      <c r="UQZ52" s="9"/>
      <c r="URA52" s="9"/>
      <c r="URB52" s="308"/>
      <c r="URC52" s="7"/>
      <c r="URD52" s="8"/>
      <c r="URE52" s="10"/>
      <c r="URF52" s="9"/>
      <c r="URG52" s="9"/>
      <c r="URH52" s="9"/>
      <c r="URI52" s="308"/>
      <c r="URJ52" s="7"/>
      <c r="URK52" s="8"/>
      <c r="URL52" s="10"/>
      <c r="URM52" s="9"/>
      <c r="URN52" s="9"/>
      <c r="URO52" s="9"/>
      <c r="URP52" s="308"/>
      <c r="URQ52" s="7"/>
      <c r="URR52" s="8"/>
      <c r="URS52" s="10"/>
      <c r="URT52" s="9"/>
      <c r="URU52" s="9"/>
      <c r="URV52" s="9"/>
      <c r="URW52" s="308"/>
      <c r="URX52" s="7"/>
      <c r="URY52" s="8"/>
      <c r="URZ52" s="10"/>
      <c r="USA52" s="9"/>
      <c r="USB52" s="9"/>
      <c r="USC52" s="9"/>
      <c r="USD52" s="308"/>
      <c r="USE52" s="7"/>
      <c r="USF52" s="8"/>
      <c r="USG52" s="10"/>
      <c r="USH52" s="9"/>
      <c r="USI52" s="9"/>
      <c r="USJ52" s="9"/>
      <c r="USK52" s="308"/>
      <c r="USL52" s="7"/>
      <c r="USM52" s="8"/>
      <c r="USN52" s="10"/>
      <c r="USO52" s="9"/>
      <c r="USP52" s="9"/>
      <c r="USQ52" s="9"/>
      <c r="USR52" s="308"/>
      <c r="USS52" s="7"/>
      <c r="UST52" s="8"/>
      <c r="USU52" s="10"/>
      <c r="USV52" s="9"/>
      <c r="USW52" s="9"/>
      <c r="USX52" s="9"/>
      <c r="USY52" s="308"/>
      <c r="USZ52" s="7"/>
      <c r="UTA52" s="8"/>
      <c r="UTB52" s="10"/>
      <c r="UTC52" s="9"/>
      <c r="UTD52" s="9"/>
      <c r="UTE52" s="9"/>
      <c r="UTF52" s="308"/>
      <c r="UTG52" s="7"/>
      <c r="UTH52" s="8"/>
      <c r="UTI52" s="10"/>
      <c r="UTJ52" s="9"/>
      <c r="UTK52" s="9"/>
      <c r="UTL52" s="9"/>
      <c r="UTM52" s="308"/>
      <c r="UTN52" s="7"/>
      <c r="UTO52" s="8"/>
      <c r="UTP52" s="10"/>
      <c r="UTQ52" s="9"/>
      <c r="UTR52" s="9"/>
      <c r="UTS52" s="9"/>
      <c r="UTT52" s="308"/>
      <c r="UTU52" s="7"/>
      <c r="UTV52" s="8"/>
      <c r="UTW52" s="10"/>
      <c r="UTX52" s="9"/>
      <c r="UTY52" s="9"/>
      <c r="UTZ52" s="9"/>
      <c r="UUA52" s="308"/>
      <c r="UUB52" s="7"/>
      <c r="UUC52" s="8"/>
      <c r="UUD52" s="10"/>
      <c r="UUE52" s="9"/>
      <c r="UUF52" s="9"/>
      <c r="UUG52" s="9"/>
      <c r="UUH52" s="308"/>
      <c r="UUI52" s="7"/>
      <c r="UUJ52" s="8"/>
      <c r="UUK52" s="10"/>
      <c r="UUL52" s="9"/>
      <c r="UUM52" s="9"/>
      <c r="UUN52" s="9"/>
      <c r="UUO52" s="308"/>
      <c r="UUP52" s="7"/>
      <c r="UUQ52" s="8"/>
      <c r="UUR52" s="10"/>
      <c r="UUS52" s="9"/>
      <c r="UUT52" s="9"/>
      <c r="UUU52" s="9"/>
      <c r="UUV52" s="308"/>
      <c r="UUW52" s="7"/>
      <c r="UUX52" s="8"/>
      <c r="UUY52" s="10"/>
      <c r="UUZ52" s="9"/>
      <c r="UVA52" s="9"/>
      <c r="UVB52" s="9"/>
      <c r="UVC52" s="308"/>
      <c r="UVD52" s="7"/>
      <c r="UVE52" s="8"/>
      <c r="UVF52" s="10"/>
      <c r="UVG52" s="9"/>
      <c r="UVH52" s="9"/>
      <c r="UVI52" s="9"/>
      <c r="UVJ52" s="308"/>
      <c r="UVK52" s="7"/>
      <c r="UVL52" s="8"/>
      <c r="UVM52" s="10"/>
      <c r="UVN52" s="9"/>
      <c r="UVO52" s="9"/>
      <c r="UVP52" s="9"/>
      <c r="UVQ52" s="308"/>
      <c r="UVR52" s="7"/>
      <c r="UVS52" s="8"/>
      <c r="UVT52" s="10"/>
      <c r="UVU52" s="9"/>
      <c r="UVV52" s="9"/>
      <c r="UVW52" s="9"/>
      <c r="UVX52" s="308"/>
      <c r="UVY52" s="7"/>
      <c r="UVZ52" s="8"/>
      <c r="UWA52" s="10"/>
      <c r="UWB52" s="9"/>
      <c r="UWC52" s="9"/>
      <c r="UWD52" s="9"/>
      <c r="UWE52" s="308"/>
      <c r="UWF52" s="7"/>
      <c r="UWG52" s="8"/>
      <c r="UWH52" s="10"/>
      <c r="UWI52" s="9"/>
      <c r="UWJ52" s="9"/>
      <c r="UWK52" s="9"/>
      <c r="UWL52" s="308"/>
      <c r="UWM52" s="7"/>
      <c r="UWN52" s="8"/>
      <c r="UWO52" s="10"/>
      <c r="UWP52" s="9"/>
      <c r="UWQ52" s="9"/>
      <c r="UWR52" s="9"/>
      <c r="UWS52" s="308"/>
      <c r="UWT52" s="7"/>
      <c r="UWU52" s="8"/>
      <c r="UWV52" s="10"/>
      <c r="UWW52" s="9"/>
      <c r="UWX52" s="9"/>
      <c r="UWY52" s="9"/>
      <c r="UWZ52" s="308"/>
      <c r="UXA52" s="7"/>
      <c r="UXB52" s="8"/>
      <c r="UXC52" s="10"/>
      <c r="UXD52" s="9"/>
      <c r="UXE52" s="9"/>
      <c r="UXF52" s="9"/>
      <c r="UXG52" s="308"/>
      <c r="UXH52" s="7"/>
      <c r="UXI52" s="8"/>
      <c r="UXJ52" s="10"/>
      <c r="UXK52" s="9"/>
      <c r="UXL52" s="9"/>
      <c r="UXM52" s="9"/>
      <c r="UXN52" s="308"/>
      <c r="UXO52" s="7"/>
      <c r="UXP52" s="8"/>
      <c r="UXQ52" s="10"/>
      <c r="UXR52" s="9"/>
      <c r="UXS52" s="9"/>
      <c r="UXT52" s="9"/>
      <c r="UXU52" s="308"/>
      <c r="UXV52" s="7"/>
      <c r="UXW52" s="8"/>
      <c r="UXX52" s="10"/>
      <c r="UXY52" s="9"/>
      <c r="UXZ52" s="9"/>
      <c r="UYA52" s="9"/>
      <c r="UYB52" s="308"/>
      <c r="UYC52" s="7"/>
      <c r="UYD52" s="8"/>
      <c r="UYE52" s="10"/>
      <c r="UYF52" s="9"/>
      <c r="UYG52" s="9"/>
      <c r="UYH52" s="9"/>
      <c r="UYI52" s="308"/>
      <c r="UYJ52" s="7"/>
      <c r="UYK52" s="8"/>
      <c r="UYL52" s="10"/>
      <c r="UYM52" s="9"/>
      <c r="UYN52" s="9"/>
      <c r="UYO52" s="9"/>
      <c r="UYP52" s="308"/>
      <c r="UYQ52" s="7"/>
      <c r="UYR52" s="8"/>
      <c r="UYS52" s="10"/>
      <c r="UYT52" s="9"/>
      <c r="UYU52" s="9"/>
      <c r="UYV52" s="9"/>
      <c r="UYW52" s="308"/>
      <c r="UYX52" s="7"/>
      <c r="UYY52" s="8"/>
      <c r="UYZ52" s="10"/>
      <c r="UZA52" s="9"/>
      <c r="UZB52" s="9"/>
      <c r="UZC52" s="9"/>
      <c r="UZD52" s="308"/>
      <c r="UZE52" s="7"/>
      <c r="UZF52" s="8"/>
      <c r="UZG52" s="10"/>
      <c r="UZH52" s="9"/>
      <c r="UZI52" s="9"/>
      <c r="UZJ52" s="9"/>
      <c r="UZK52" s="308"/>
      <c r="UZL52" s="7"/>
      <c r="UZM52" s="8"/>
      <c r="UZN52" s="10"/>
      <c r="UZO52" s="9"/>
      <c r="UZP52" s="9"/>
      <c r="UZQ52" s="9"/>
      <c r="UZR52" s="308"/>
      <c r="UZS52" s="7"/>
      <c r="UZT52" s="8"/>
      <c r="UZU52" s="10"/>
      <c r="UZV52" s="9"/>
      <c r="UZW52" s="9"/>
      <c r="UZX52" s="9"/>
      <c r="UZY52" s="308"/>
      <c r="UZZ52" s="7"/>
      <c r="VAA52" s="8"/>
      <c r="VAB52" s="10"/>
      <c r="VAC52" s="9"/>
      <c r="VAD52" s="9"/>
      <c r="VAE52" s="9"/>
      <c r="VAF52" s="308"/>
      <c r="VAG52" s="7"/>
      <c r="VAH52" s="8"/>
      <c r="VAI52" s="10"/>
      <c r="VAJ52" s="9"/>
      <c r="VAK52" s="9"/>
      <c r="VAL52" s="9"/>
      <c r="VAM52" s="308"/>
      <c r="VAN52" s="7"/>
      <c r="VAO52" s="8"/>
      <c r="VAP52" s="10"/>
      <c r="VAQ52" s="9"/>
      <c r="VAR52" s="9"/>
      <c r="VAS52" s="9"/>
      <c r="VAT52" s="308"/>
      <c r="VAU52" s="7"/>
      <c r="VAV52" s="8"/>
      <c r="VAW52" s="10"/>
      <c r="VAX52" s="9"/>
      <c r="VAY52" s="9"/>
      <c r="VAZ52" s="9"/>
      <c r="VBA52" s="308"/>
      <c r="VBB52" s="7"/>
      <c r="VBC52" s="8"/>
      <c r="VBD52" s="10"/>
      <c r="VBE52" s="9"/>
      <c r="VBF52" s="9"/>
      <c r="VBG52" s="9"/>
      <c r="VBH52" s="308"/>
      <c r="VBI52" s="7"/>
      <c r="VBJ52" s="8"/>
      <c r="VBK52" s="10"/>
      <c r="VBL52" s="9"/>
      <c r="VBM52" s="9"/>
      <c r="VBN52" s="9"/>
      <c r="VBO52" s="308"/>
      <c r="VBP52" s="7"/>
      <c r="VBQ52" s="8"/>
      <c r="VBR52" s="10"/>
      <c r="VBS52" s="9"/>
      <c r="VBT52" s="9"/>
      <c r="VBU52" s="9"/>
      <c r="VBV52" s="308"/>
      <c r="VBW52" s="7"/>
      <c r="VBX52" s="8"/>
      <c r="VBY52" s="10"/>
      <c r="VBZ52" s="9"/>
      <c r="VCA52" s="9"/>
      <c r="VCB52" s="9"/>
      <c r="VCC52" s="308"/>
      <c r="VCD52" s="7"/>
      <c r="VCE52" s="8"/>
      <c r="VCF52" s="10"/>
      <c r="VCG52" s="9"/>
      <c r="VCH52" s="9"/>
      <c r="VCI52" s="9"/>
      <c r="VCJ52" s="308"/>
      <c r="VCK52" s="7"/>
      <c r="VCL52" s="8"/>
      <c r="VCM52" s="10"/>
      <c r="VCN52" s="9"/>
      <c r="VCO52" s="9"/>
      <c r="VCP52" s="9"/>
      <c r="VCQ52" s="308"/>
      <c r="VCR52" s="7"/>
      <c r="VCS52" s="8"/>
      <c r="VCT52" s="10"/>
      <c r="VCU52" s="9"/>
      <c r="VCV52" s="9"/>
      <c r="VCW52" s="9"/>
      <c r="VCX52" s="308"/>
      <c r="VCY52" s="7"/>
      <c r="VCZ52" s="8"/>
      <c r="VDA52" s="10"/>
      <c r="VDB52" s="9"/>
      <c r="VDC52" s="9"/>
      <c r="VDD52" s="9"/>
      <c r="VDE52" s="308"/>
      <c r="VDF52" s="7"/>
      <c r="VDG52" s="8"/>
      <c r="VDH52" s="10"/>
      <c r="VDI52" s="9"/>
      <c r="VDJ52" s="9"/>
      <c r="VDK52" s="9"/>
      <c r="VDL52" s="308"/>
      <c r="VDM52" s="7"/>
      <c r="VDN52" s="8"/>
      <c r="VDO52" s="10"/>
      <c r="VDP52" s="9"/>
      <c r="VDQ52" s="9"/>
      <c r="VDR52" s="9"/>
      <c r="VDS52" s="308"/>
      <c r="VDT52" s="7"/>
      <c r="VDU52" s="8"/>
      <c r="VDV52" s="10"/>
      <c r="VDW52" s="9"/>
      <c r="VDX52" s="9"/>
      <c r="VDY52" s="9"/>
      <c r="VDZ52" s="308"/>
      <c r="VEA52" s="7"/>
      <c r="VEB52" s="8"/>
      <c r="VEC52" s="10"/>
      <c r="VED52" s="9"/>
      <c r="VEE52" s="9"/>
      <c r="VEF52" s="9"/>
      <c r="VEG52" s="308"/>
      <c r="VEH52" s="7"/>
      <c r="VEI52" s="8"/>
      <c r="VEJ52" s="10"/>
      <c r="VEK52" s="9"/>
      <c r="VEL52" s="9"/>
      <c r="VEM52" s="9"/>
      <c r="VEN52" s="308"/>
      <c r="VEO52" s="7"/>
      <c r="VEP52" s="8"/>
      <c r="VEQ52" s="10"/>
      <c r="VER52" s="9"/>
      <c r="VES52" s="9"/>
      <c r="VET52" s="9"/>
      <c r="VEU52" s="308"/>
      <c r="VEV52" s="7"/>
      <c r="VEW52" s="8"/>
      <c r="VEX52" s="10"/>
      <c r="VEY52" s="9"/>
      <c r="VEZ52" s="9"/>
      <c r="VFA52" s="9"/>
      <c r="VFB52" s="308"/>
      <c r="VFC52" s="7"/>
      <c r="VFD52" s="8"/>
      <c r="VFE52" s="10"/>
      <c r="VFF52" s="9"/>
      <c r="VFG52" s="9"/>
      <c r="VFH52" s="9"/>
      <c r="VFI52" s="308"/>
      <c r="VFJ52" s="7"/>
      <c r="VFK52" s="8"/>
      <c r="VFL52" s="10"/>
      <c r="VFM52" s="9"/>
      <c r="VFN52" s="9"/>
      <c r="VFO52" s="9"/>
      <c r="VFP52" s="308"/>
      <c r="VFQ52" s="7"/>
      <c r="VFR52" s="8"/>
      <c r="VFS52" s="10"/>
      <c r="VFT52" s="9"/>
      <c r="VFU52" s="9"/>
      <c r="VFV52" s="9"/>
      <c r="VFW52" s="308"/>
      <c r="VFX52" s="7"/>
      <c r="VFY52" s="8"/>
      <c r="VFZ52" s="10"/>
      <c r="VGA52" s="9"/>
      <c r="VGB52" s="9"/>
      <c r="VGC52" s="9"/>
      <c r="VGD52" s="308"/>
      <c r="VGE52" s="7"/>
      <c r="VGF52" s="8"/>
      <c r="VGG52" s="10"/>
      <c r="VGH52" s="9"/>
      <c r="VGI52" s="9"/>
      <c r="VGJ52" s="9"/>
      <c r="VGK52" s="308"/>
      <c r="VGL52" s="7"/>
      <c r="VGM52" s="8"/>
      <c r="VGN52" s="10"/>
      <c r="VGO52" s="9"/>
      <c r="VGP52" s="9"/>
      <c r="VGQ52" s="9"/>
      <c r="VGR52" s="308"/>
      <c r="VGS52" s="7"/>
      <c r="VGT52" s="8"/>
      <c r="VGU52" s="10"/>
      <c r="VGV52" s="9"/>
      <c r="VGW52" s="9"/>
      <c r="VGX52" s="9"/>
      <c r="VGY52" s="308"/>
      <c r="VGZ52" s="7"/>
      <c r="VHA52" s="8"/>
      <c r="VHB52" s="10"/>
      <c r="VHC52" s="9"/>
      <c r="VHD52" s="9"/>
      <c r="VHE52" s="9"/>
      <c r="VHF52" s="308"/>
      <c r="VHG52" s="7"/>
      <c r="VHH52" s="8"/>
      <c r="VHI52" s="10"/>
      <c r="VHJ52" s="9"/>
      <c r="VHK52" s="9"/>
      <c r="VHL52" s="9"/>
      <c r="VHM52" s="308"/>
      <c r="VHN52" s="7"/>
      <c r="VHO52" s="8"/>
      <c r="VHP52" s="10"/>
      <c r="VHQ52" s="9"/>
      <c r="VHR52" s="9"/>
      <c r="VHS52" s="9"/>
      <c r="VHT52" s="308"/>
      <c r="VHU52" s="7"/>
      <c r="VHV52" s="8"/>
      <c r="VHW52" s="10"/>
      <c r="VHX52" s="9"/>
      <c r="VHY52" s="9"/>
      <c r="VHZ52" s="9"/>
      <c r="VIA52" s="308"/>
      <c r="VIB52" s="7"/>
      <c r="VIC52" s="8"/>
      <c r="VID52" s="10"/>
      <c r="VIE52" s="9"/>
      <c r="VIF52" s="9"/>
      <c r="VIG52" s="9"/>
      <c r="VIH52" s="308"/>
      <c r="VII52" s="7"/>
      <c r="VIJ52" s="8"/>
      <c r="VIK52" s="10"/>
      <c r="VIL52" s="9"/>
      <c r="VIM52" s="9"/>
      <c r="VIN52" s="9"/>
      <c r="VIO52" s="308"/>
      <c r="VIP52" s="7"/>
      <c r="VIQ52" s="8"/>
      <c r="VIR52" s="10"/>
      <c r="VIS52" s="9"/>
      <c r="VIT52" s="9"/>
      <c r="VIU52" s="9"/>
      <c r="VIV52" s="308"/>
      <c r="VIW52" s="7"/>
      <c r="VIX52" s="8"/>
      <c r="VIY52" s="10"/>
      <c r="VIZ52" s="9"/>
      <c r="VJA52" s="9"/>
      <c r="VJB52" s="9"/>
      <c r="VJC52" s="308"/>
      <c r="VJD52" s="7"/>
      <c r="VJE52" s="8"/>
      <c r="VJF52" s="10"/>
      <c r="VJG52" s="9"/>
      <c r="VJH52" s="9"/>
      <c r="VJI52" s="9"/>
      <c r="VJJ52" s="308"/>
      <c r="VJK52" s="7"/>
      <c r="VJL52" s="8"/>
      <c r="VJM52" s="10"/>
      <c r="VJN52" s="9"/>
      <c r="VJO52" s="9"/>
      <c r="VJP52" s="9"/>
      <c r="VJQ52" s="308"/>
      <c r="VJR52" s="7"/>
      <c r="VJS52" s="8"/>
      <c r="VJT52" s="10"/>
      <c r="VJU52" s="9"/>
      <c r="VJV52" s="9"/>
      <c r="VJW52" s="9"/>
      <c r="VJX52" s="308"/>
      <c r="VJY52" s="7"/>
      <c r="VJZ52" s="8"/>
      <c r="VKA52" s="10"/>
      <c r="VKB52" s="9"/>
      <c r="VKC52" s="9"/>
      <c r="VKD52" s="9"/>
      <c r="VKE52" s="308"/>
      <c r="VKF52" s="7"/>
      <c r="VKG52" s="8"/>
      <c r="VKH52" s="10"/>
      <c r="VKI52" s="9"/>
      <c r="VKJ52" s="9"/>
      <c r="VKK52" s="9"/>
      <c r="VKL52" s="308"/>
      <c r="VKM52" s="7"/>
      <c r="VKN52" s="8"/>
      <c r="VKO52" s="10"/>
      <c r="VKP52" s="9"/>
      <c r="VKQ52" s="9"/>
      <c r="VKR52" s="9"/>
      <c r="VKS52" s="308"/>
      <c r="VKT52" s="7"/>
      <c r="VKU52" s="8"/>
      <c r="VKV52" s="10"/>
      <c r="VKW52" s="9"/>
      <c r="VKX52" s="9"/>
      <c r="VKY52" s="9"/>
      <c r="VKZ52" s="308"/>
      <c r="VLA52" s="7"/>
      <c r="VLB52" s="8"/>
      <c r="VLC52" s="10"/>
      <c r="VLD52" s="9"/>
      <c r="VLE52" s="9"/>
      <c r="VLF52" s="9"/>
      <c r="VLG52" s="308"/>
      <c r="VLH52" s="7"/>
      <c r="VLI52" s="8"/>
      <c r="VLJ52" s="10"/>
      <c r="VLK52" s="9"/>
      <c r="VLL52" s="9"/>
      <c r="VLM52" s="9"/>
      <c r="VLN52" s="308"/>
      <c r="VLO52" s="7"/>
      <c r="VLP52" s="8"/>
      <c r="VLQ52" s="10"/>
      <c r="VLR52" s="9"/>
      <c r="VLS52" s="9"/>
      <c r="VLT52" s="9"/>
      <c r="VLU52" s="308"/>
      <c r="VLV52" s="7"/>
      <c r="VLW52" s="8"/>
      <c r="VLX52" s="10"/>
      <c r="VLY52" s="9"/>
      <c r="VLZ52" s="9"/>
      <c r="VMA52" s="9"/>
      <c r="VMB52" s="308"/>
      <c r="VMC52" s="7"/>
      <c r="VMD52" s="8"/>
      <c r="VME52" s="10"/>
      <c r="VMF52" s="9"/>
      <c r="VMG52" s="9"/>
      <c r="VMH52" s="9"/>
      <c r="VMI52" s="308"/>
      <c r="VMJ52" s="7"/>
      <c r="VMK52" s="8"/>
      <c r="VML52" s="10"/>
      <c r="VMM52" s="9"/>
      <c r="VMN52" s="9"/>
      <c r="VMO52" s="9"/>
      <c r="VMP52" s="308"/>
      <c r="VMQ52" s="7"/>
      <c r="VMR52" s="8"/>
      <c r="VMS52" s="10"/>
      <c r="VMT52" s="9"/>
      <c r="VMU52" s="9"/>
      <c r="VMV52" s="9"/>
      <c r="VMW52" s="308"/>
      <c r="VMX52" s="7"/>
      <c r="VMY52" s="8"/>
      <c r="VMZ52" s="10"/>
      <c r="VNA52" s="9"/>
      <c r="VNB52" s="9"/>
      <c r="VNC52" s="9"/>
      <c r="VND52" s="308"/>
      <c r="VNE52" s="7"/>
      <c r="VNF52" s="8"/>
      <c r="VNG52" s="10"/>
      <c r="VNH52" s="9"/>
      <c r="VNI52" s="9"/>
      <c r="VNJ52" s="9"/>
      <c r="VNK52" s="308"/>
      <c r="VNL52" s="7"/>
      <c r="VNM52" s="8"/>
      <c r="VNN52" s="10"/>
      <c r="VNO52" s="9"/>
      <c r="VNP52" s="9"/>
      <c r="VNQ52" s="9"/>
      <c r="VNR52" s="308"/>
      <c r="VNS52" s="7"/>
      <c r="VNT52" s="8"/>
      <c r="VNU52" s="10"/>
      <c r="VNV52" s="9"/>
      <c r="VNW52" s="9"/>
      <c r="VNX52" s="9"/>
      <c r="VNY52" s="308"/>
      <c r="VNZ52" s="7"/>
      <c r="VOA52" s="8"/>
      <c r="VOB52" s="10"/>
      <c r="VOC52" s="9"/>
      <c r="VOD52" s="9"/>
      <c r="VOE52" s="9"/>
      <c r="VOF52" s="308"/>
      <c r="VOG52" s="7"/>
      <c r="VOH52" s="8"/>
      <c r="VOI52" s="10"/>
      <c r="VOJ52" s="9"/>
      <c r="VOK52" s="9"/>
      <c r="VOL52" s="9"/>
      <c r="VOM52" s="308"/>
      <c r="VON52" s="7"/>
      <c r="VOO52" s="8"/>
      <c r="VOP52" s="10"/>
      <c r="VOQ52" s="9"/>
      <c r="VOR52" s="9"/>
      <c r="VOS52" s="9"/>
      <c r="VOT52" s="308"/>
      <c r="VOU52" s="7"/>
      <c r="VOV52" s="8"/>
      <c r="VOW52" s="10"/>
      <c r="VOX52" s="9"/>
      <c r="VOY52" s="9"/>
      <c r="VOZ52" s="9"/>
      <c r="VPA52" s="308"/>
      <c r="VPB52" s="7"/>
      <c r="VPC52" s="8"/>
      <c r="VPD52" s="10"/>
      <c r="VPE52" s="9"/>
      <c r="VPF52" s="9"/>
      <c r="VPG52" s="9"/>
      <c r="VPH52" s="308"/>
      <c r="VPI52" s="7"/>
      <c r="VPJ52" s="8"/>
      <c r="VPK52" s="10"/>
      <c r="VPL52" s="9"/>
      <c r="VPM52" s="9"/>
      <c r="VPN52" s="9"/>
      <c r="VPO52" s="308"/>
      <c r="VPP52" s="7"/>
      <c r="VPQ52" s="8"/>
      <c r="VPR52" s="10"/>
      <c r="VPS52" s="9"/>
      <c r="VPT52" s="9"/>
      <c r="VPU52" s="9"/>
      <c r="VPV52" s="308"/>
      <c r="VPW52" s="7"/>
      <c r="VPX52" s="8"/>
      <c r="VPY52" s="10"/>
      <c r="VPZ52" s="9"/>
      <c r="VQA52" s="9"/>
      <c r="VQB52" s="9"/>
      <c r="VQC52" s="308"/>
      <c r="VQD52" s="7"/>
      <c r="VQE52" s="8"/>
      <c r="VQF52" s="10"/>
      <c r="VQG52" s="9"/>
      <c r="VQH52" s="9"/>
      <c r="VQI52" s="9"/>
      <c r="VQJ52" s="308"/>
      <c r="VQK52" s="7"/>
      <c r="VQL52" s="8"/>
      <c r="VQM52" s="10"/>
      <c r="VQN52" s="9"/>
      <c r="VQO52" s="9"/>
      <c r="VQP52" s="9"/>
      <c r="VQQ52" s="308"/>
      <c r="VQR52" s="7"/>
      <c r="VQS52" s="8"/>
      <c r="VQT52" s="10"/>
      <c r="VQU52" s="9"/>
      <c r="VQV52" s="9"/>
      <c r="VQW52" s="9"/>
      <c r="VQX52" s="308"/>
      <c r="VQY52" s="7"/>
      <c r="VQZ52" s="8"/>
      <c r="VRA52" s="10"/>
      <c r="VRB52" s="9"/>
      <c r="VRC52" s="9"/>
      <c r="VRD52" s="9"/>
      <c r="VRE52" s="308"/>
      <c r="VRF52" s="7"/>
      <c r="VRG52" s="8"/>
      <c r="VRH52" s="10"/>
      <c r="VRI52" s="9"/>
      <c r="VRJ52" s="9"/>
      <c r="VRK52" s="9"/>
      <c r="VRL52" s="308"/>
      <c r="VRM52" s="7"/>
      <c r="VRN52" s="8"/>
      <c r="VRO52" s="10"/>
      <c r="VRP52" s="9"/>
      <c r="VRQ52" s="9"/>
      <c r="VRR52" s="9"/>
      <c r="VRS52" s="308"/>
      <c r="VRT52" s="7"/>
      <c r="VRU52" s="8"/>
      <c r="VRV52" s="10"/>
      <c r="VRW52" s="9"/>
      <c r="VRX52" s="9"/>
      <c r="VRY52" s="9"/>
      <c r="VRZ52" s="308"/>
      <c r="VSA52" s="7"/>
      <c r="VSB52" s="8"/>
      <c r="VSC52" s="10"/>
      <c r="VSD52" s="9"/>
      <c r="VSE52" s="9"/>
      <c r="VSF52" s="9"/>
      <c r="VSG52" s="308"/>
      <c r="VSH52" s="7"/>
      <c r="VSI52" s="8"/>
      <c r="VSJ52" s="10"/>
      <c r="VSK52" s="9"/>
      <c r="VSL52" s="9"/>
      <c r="VSM52" s="9"/>
      <c r="VSN52" s="308"/>
      <c r="VSO52" s="7"/>
      <c r="VSP52" s="8"/>
      <c r="VSQ52" s="10"/>
      <c r="VSR52" s="9"/>
      <c r="VSS52" s="9"/>
      <c r="VST52" s="9"/>
      <c r="VSU52" s="308"/>
      <c r="VSV52" s="7"/>
      <c r="VSW52" s="8"/>
      <c r="VSX52" s="10"/>
      <c r="VSY52" s="9"/>
      <c r="VSZ52" s="9"/>
      <c r="VTA52" s="9"/>
      <c r="VTB52" s="308"/>
      <c r="VTC52" s="7"/>
      <c r="VTD52" s="8"/>
      <c r="VTE52" s="10"/>
      <c r="VTF52" s="9"/>
      <c r="VTG52" s="9"/>
      <c r="VTH52" s="9"/>
      <c r="VTI52" s="308"/>
      <c r="VTJ52" s="7"/>
      <c r="VTK52" s="8"/>
      <c r="VTL52" s="10"/>
      <c r="VTM52" s="9"/>
      <c r="VTN52" s="9"/>
      <c r="VTO52" s="9"/>
      <c r="VTP52" s="308"/>
      <c r="VTQ52" s="7"/>
      <c r="VTR52" s="8"/>
      <c r="VTS52" s="10"/>
      <c r="VTT52" s="9"/>
      <c r="VTU52" s="9"/>
      <c r="VTV52" s="9"/>
      <c r="VTW52" s="308"/>
      <c r="VTX52" s="7"/>
      <c r="VTY52" s="8"/>
      <c r="VTZ52" s="10"/>
      <c r="VUA52" s="9"/>
      <c r="VUB52" s="9"/>
      <c r="VUC52" s="9"/>
      <c r="VUD52" s="308"/>
      <c r="VUE52" s="7"/>
      <c r="VUF52" s="8"/>
      <c r="VUG52" s="10"/>
      <c r="VUH52" s="9"/>
      <c r="VUI52" s="9"/>
      <c r="VUJ52" s="9"/>
      <c r="VUK52" s="308"/>
      <c r="VUL52" s="7"/>
      <c r="VUM52" s="8"/>
      <c r="VUN52" s="10"/>
      <c r="VUO52" s="9"/>
      <c r="VUP52" s="9"/>
      <c r="VUQ52" s="9"/>
      <c r="VUR52" s="308"/>
      <c r="VUS52" s="7"/>
      <c r="VUT52" s="8"/>
      <c r="VUU52" s="10"/>
      <c r="VUV52" s="9"/>
      <c r="VUW52" s="9"/>
      <c r="VUX52" s="9"/>
      <c r="VUY52" s="308"/>
      <c r="VUZ52" s="7"/>
      <c r="VVA52" s="8"/>
      <c r="VVB52" s="10"/>
      <c r="VVC52" s="9"/>
      <c r="VVD52" s="9"/>
      <c r="VVE52" s="9"/>
      <c r="VVF52" s="308"/>
      <c r="VVG52" s="7"/>
      <c r="VVH52" s="8"/>
      <c r="VVI52" s="10"/>
      <c r="VVJ52" s="9"/>
      <c r="VVK52" s="9"/>
      <c r="VVL52" s="9"/>
      <c r="VVM52" s="308"/>
      <c r="VVN52" s="7"/>
      <c r="VVO52" s="8"/>
      <c r="VVP52" s="10"/>
      <c r="VVQ52" s="9"/>
      <c r="VVR52" s="9"/>
      <c r="VVS52" s="9"/>
      <c r="VVT52" s="308"/>
      <c r="VVU52" s="7"/>
      <c r="VVV52" s="8"/>
      <c r="VVW52" s="10"/>
      <c r="VVX52" s="9"/>
      <c r="VVY52" s="9"/>
      <c r="VVZ52" s="9"/>
      <c r="VWA52" s="308"/>
      <c r="VWB52" s="7"/>
      <c r="VWC52" s="8"/>
      <c r="VWD52" s="10"/>
      <c r="VWE52" s="9"/>
      <c r="VWF52" s="9"/>
      <c r="VWG52" s="9"/>
      <c r="VWH52" s="308"/>
      <c r="VWI52" s="7"/>
      <c r="VWJ52" s="8"/>
      <c r="VWK52" s="10"/>
      <c r="VWL52" s="9"/>
      <c r="VWM52" s="9"/>
      <c r="VWN52" s="9"/>
      <c r="VWO52" s="308"/>
      <c r="VWP52" s="7"/>
      <c r="VWQ52" s="8"/>
      <c r="VWR52" s="10"/>
      <c r="VWS52" s="9"/>
      <c r="VWT52" s="9"/>
      <c r="VWU52" s="9"/>
      <c r="VWV52" s="308"/>
      <c r="VWW52" s="7"/>
      <c r="VWX52" s="8"/>
      <c r="VWY52" s="10"/>
      <c r="VWZ52" s="9"/>
      <c r="VXA52" s="9"/>
      <c r="VXB52" s="9"/>
      <c r="VXC52" s="308"/>
      <c r="VXD52" s="7"/>
      <c r="VXE52" s="8"/>
      <c r="VXF52" s="10"/>
      <c r="VXG52" s="9"/>
      <c r="VXH52" s="9"/>
      <c r="VXI52" s="9"/>
      <c r="VXJ52" s="308"/>
      <c r="VXK52" s="7"/>
      <c r="VXL52" s="8"/>
      <c r="VXM52" s="10"/>
      <c r="VXN52" s="9"/>
      <c r="VXO52" s="9"/>
      <c r="VXP52" s="9"/>
      <c r="VXQ52" s="308"/>
      <c r="VXR52" s="7"/>
      <c r="VXS52" s="8"/>
      <c r="VXT52" s="10"/>
      <c r="VXU52" s="9"/>
      <c r="VXV52" s="9"/>
      <c r="VXW52" s="9"/>
      <c r="VXX52" s="308"/>
      <c r="VXY52" s="7"/>
      <c r="VXZ52" s="8"/>
      <c r="VYA52" s="10"/>
      <c r="VYB52" s="9"/>
      <c r="VYC52" s="9"/>
      <c r="VYD52" s="9"/>
      <c r="VYE52" s="308"/>
      <c r="VYF52" s="7"/>
      <c r="VYG52" s="8"/>
      <c r="VYH52" s="10"/>
      <c r="VYI52" s="9"/>
      <c r="VYJ52" s="9"/>
      <c r="VYK52" s="9"/>
      <c r="VYL52" s="308"/>
      <c r="VYM52" s="7"/>
      <c r="VYN52" s="8"/>
      <c r="VYO52" s="10"/>
      <c r="VYP52" s="9"/>
      <c r="VYQ52" s="9"/>
      <c r="VYR52" s="9"/>
      <c r="VYS52" s="308"/>
      <c r="VYT52" s="7"/>
      <c r="VYU52" s="8"/>
      <c r="VYV52" s="10"/>
      <c r="VYW52" s="9"/>
      <c r="VYX52" s="9"/>
      <c r="VYY52" s="9"/>
      <c r="VYZ52" s="308"/>
      <c r="VZA52" s="7"/>
      <c r="VZB52" s="8"/>
      <c r="VZC52" s="10"/>
      <c r="VZD52" s="9"/>
      <c r="VZE52" s="9"/>
      <c r="VZF52" s="9"/>
      <c r="VZG52" s="308"/>
      <c r="VZH52" s="7"/>
      <c r="VZI52" s="8"/>
      <c r="VZJ52" s="10"/>
      <c r="VZK52" s="9"/>
      <c r="VZL52" s="9"/>
      <c r="VZM52" s="9"/>
      <c r="VZN52" s="308"/>
      <c r="VZO52" s="7"/>
      <c r="VZP52" s="8"/>
      <c r="VZQ52" s="10"/>
      <c r="VZR52" s="9"/>
      <c r="VZS52" s="9"/>
      <c r="VZT52" s="9"/>
      <c r="VZU52" s="308"/>
      <c r="VZV52" s="7"/>
      <c r="VZW52" s="8"/>
      <c r="VZX52" s="10"/>
      <c r="VZY52" s="9"/>
      <c r="VZZ52" s="9"/>
      <c r="WAA52" s="9"/>
      <c r="WAB52" s="308"/>
      <c r="WAC52" s="7"/>
      <c r="WAD52" s="8"/>
      <c r="WAE52" s="10"/>
      <c r="WAF52" s="9"/>
      <c r="WAG52" s="9"/>
      <c r="WAH52" s="9"/>
      <c r="WAI52" s="308"/>
      <c r="WAJ52" s="7"/>
      <c r="WAK52" s="8"/>
      <c r="WAL52" s="10"/>
      <c r="WAM52" s="9"/>
      <c r="WAN52" s="9"/>
      <c r="WAO52" s="9"/>
      <c r="WAP52" s="308"/>
      <c r="WAQ52" s="7"/>
      <c r="WAR52" s="8"/>
      <c r="WAS52" s="10"/>
      <c r="WAT52" s="9"/>
      <c r="WAU52" s="9"/>
      <c r="WAV52" s="9"/>
      <c r="WAW52" s="308"/>
      <c r="WAX52" s="7"/>
      <c r="WAY52" s="8"/>
      <c r="WAZ52" s="10"/>
      <c r="WBA52" s="9"/>
      <c r="WBB52" s="9"/>
      <c r="WBC52" s="9"/>
      <c r="WBD52" s="308"/>
      <c r="WBE52" s="7"/>
      <c r="WBF52" s="8"/>
      <c r="WBG52" s="10"/>
      <c r="WBH52" s="9"/>
      <c r="WBI52" s="9"/>
      <c r="WBJ52" s="9"/>
      <c r="WBK52" s="308"/>
      <c r="WBL52" s="7"/>
      <c r="WBM52" s="8"/>
      <c r="WBN52" s="10"/>
      <c r="WBO52" s="9"/>
      <c r="WBP52" s="9"/>
      <c r="WBQ52" s="9"/>
      <c r="WBR52" s="308"/>
      <c r="WBS52" s="7"/>
      <c r="WBT52" s="8"/>
      <c r="WBU52" s="10"/>
      <c r="WBV52" s="9"/>
      <c r="WBW52" s="9"/>
      <c r="WBX52" s="9"/>
      <c r="WBY52" s="308"/>
      <c r="WBZ52" s="7"/>
      <c r="WCA52" s="8"/>
      <c r="WCB52" s="10"/>
      <c r="WCC52" s="9"/>
      <c r="WCD52" s="9"/>
      <c r="WCE52" s="9"/>
      <c r="WCF52" s="308"/>
      <c r="WCG52" s="7"/>
      <c r="WCH52" s="8"/>
      <c r="WCI52" s="10"/>
      <c r="WCJ52" s="9"/>
      <c r="WCK52" s="9"/>
      <c r="WCL52" s="9"/>
      <c r="WCM52" s="308"/>
      <c r="WCN52" s="7"/>
      <c r="WCO52" s="8"/>
      <c r="WCP52" s="10"/>
      <c r="WCQ52" s="9"/>
      <c r="WCR52" s="9"/>
      <c r="WCS52" s="9"/>
      <c r="WCT52" s="308"/>
      <c r="WCU52" s="7"/>
      <c r="WCV52" s="8"/>
      <c r="WCW52" s="10"/>
      <c r="WCX52" s="9"/>
      <c r="WCY52" s="9"/>
      <c r="WCZ52" s="9"/>
      <c r="WDA52" s="308"/>
      <c r="WDB52" s="7"/>
      <c r="WDC52" s="8"/>
      <c r="WDD52" s="10"/>
      <c r="WDE52" s="9"/>
      <c r="WDF52" s="9"/>
      <c r="WDG52" s="9"/>
      <c r="WDH52" s="308"/>
      <c r="WDI52" s="7"/>
      <c r="WDJ52" s="8"/>
      <c r="WDK52" s="10"/>
      <c r="WDL52" s="9"/>
      <c r="WDM52" s="9"/>
      <c r="WDN52" s="9"/>
      <c r="WDO52" s="308"/>
      <c r="WDP52" s="7"/>
      <c r="WDQ52" s="8"/>
      <c r="WDR52" s="10"/>
      <c r="WDS52" s="9"/>
      <c r="WDT52" s="9"/>
      <c r="WDU52" s="9"/>
      <c r="WDV52" s="308"/>
      <c r="WDW52" s="7"/>
      <c r="WDX52" s="8"/>
      <c r="WDY52" s="10"/>
      <c r="WDZ52" s="9"/>
      <c r="WEA52" s="9"/>
      <c r="WEB52" s="9"/>
      <c r="WEC52" s="308"/>
      <c r="WED52" s="7"/>
      <c r="WEE52" s="8"/>
      <c r="WEF52" s="10"/>
      <c r="WEG52" s="9"/>
      <c r="WEH52" s="9"/>
      <c r="WEI52" s="9"/>
      <c r="WEJ52" s="308"/>
      <c r="WEK52" s="7"/>
      <c r="WEL52" s="8"/>
      <c r="WEM52" s="10"/>
      <c r="WEN52" s="9"/>
      <c r="WEO52" s="9"/>
      <c r="WEP52" s="9"/>
      <c r="WEQ52" s="308"/>
      <c r="WER52" s="7"/>
      <c r="WES52" s="8"/>
      <c r="WET52" s="10"/>
      <c r="WEU52" s="9"/>
      <c r="WEV52" s="9"/>
      <c r="WEW52" s="9"/>
      <c r="WEX52" s="308"/>
      <c r="WEY52" s="7"/>
      <c r="WEZ52" s="8"/>
      <c r="WFA52" s="10"/>
      <c r="WFB52" s="9"/>
      <c r="WFC52" s="9"/>
      <c r="WFD52" s="9"/>
      <c r="WFE52" s="308"/>
      <c r="WFF52" s="7"/>
      <c r="WFG52" s="8"/>
      <c r="WFH52" s="10"/>
      <c r="WFI52" s="9"/>
      <c r="WFJ52" s="9"/>
      <c r="WFK52" s="9"/>
      <c r="WFL52" s="308"/>
      <c r="WFM52" s="7"/>
      <c r="WFN52" s="8"/>
      <c r="WFO52" s="10"/>
      <c r="WFP52" s="9"/>
      <c r="WFQ52" s="9"/>
      <c r="WFR52" s="9"/>
      <c r="WFS52" s="308"/>
      <c r="WFT52" s="7"/>
      <c r="WFU52" s="8"/>
      <c r="WFV52" s="10"/>
      <c r="WFW52" s="9"/>
      <c r="WFX52" s="9"/>
      <c r="WFY52" s="9"/>
      <c r="WFZ52" s="308"/>
      <c r="WGA52" s="7"/>
      <c r="WGB52" s="8"/>
      <c r="WGC52" s="10"/>
      <c r="WGD52" s="9"/>
      <c r="WGE52" s="9"/>
      <c r="WGF52" s="9"/>
      <c r="WGG52" s="308"/>
      <c r="WGH52" s="7"/>
      <c r="WGI52" s="8"/>
      <c r="WGJ52" s="10"/>
      <c r="WGK52" s="9"/>
      <c r="WGL52" s="9"/>
      <c r="WGM52" s="9"/>
      <c r="WGN52" s="308"/>
      <c r="WGO52" s="7"/>
      <c r="WGP52" s="8"/>
      <c r="WGQ52" s="10"/>
      <c r="WGR52" s="9"/>
      <c r="WGS52" s="9"/>
      <c r="WGT52" s="9"/>
      <c r="WGU52" s="308"/>
      <c r="WGV52" s="7"/>
      <c r="WGW52" s="8"/>
      <c r="WGX52" s="10"/>
      <c r="WGY52" s="9"/>
      <c r="WGZ52" s="9"/>
      <c r="WHA52" s="9"/>
      <c r="WHB52" s="308"/>
      <c r="WHC52" s="7"/>
      <c r="WHD52" s="8"/>
      <c r="WHE52" s="10"/>
      <c r="WHF52" s="9"/>
      <c r="WHG52" s="9"/>
      <c r="WHH52" s="9"/>
      <c r="WHI52" s="308"/>
      <c r="WHJ52" s="7"/>
      <c r="WHK52" s="8"/>
      <c r="WHL52" s="10"/>
      <c r="WHM52" s="9"/>
      <c r="WHN52" s="9"/>
      <c r="WHO52" s="9"/>
      <c r="WHP52" s="308"/>
      <c r="WHQ52" s="7"/>
      <c r="WHR52" s="8"/>
      <c r="WHS52" s="10"/>
      <c r="WHT52" s="9"/>
      <c r="WHU52" s="9"/>
      <c r="WHV52" s="9"/>
      <c r="WHW52" s="308"/>
      <c r="WHX52" s="7"/>
      <c r="WHY52" s="8"/>
      <c r="WHZ52" s="10"/>
      <c r="WIA52" s="9"/>
      <c r="WIB52" s="9"/>
      <c r="WIC52" s="9"/>
      <c r="WID52" s="308"/>
      <c r="WIE52" s="7"/>
      <c r="WIF52" s="8"/>
      <c r="WIG52" s="10"/>
      <c r="WIH52" s="9"/>
      <c r="WII52" s="9"/>
      <c r="WIJ52" s="9"/>
      <c r="WIK52" s="308"/>
      <c r="WIL52" s="7"/>
      <c r="WIM52" s="8"/>
      <c r="WIN52" s="10"/>
      <c r="WIO52" s="9"/>
      <c r="WIP52" s="9"/>
      <c r="WIQ52" s="9"/>
      <c r="WIR52" s="308"/>
      <c r="WIS52" s="7"/>
      <c r="WIT52" s="8"/>
      <c r="WIU52" s="10"/>
      <c r="WIV52" s="9"/>
      <c r="WIW52" s="9"/>
      <c r="WIX52" s="9"/>
      <c r="WIY52" s="308"/>
      <c r="WIZ52" s="7"/>
      <c r="WJA52" s="8"/>
      <c r="WJB52" s="10"/>
      <c r="WJC52" s="9"/>
      <c r="WJD52" s="9"/>
      <c r="WJE52" s="9"/>
      <c r="WJF52" s="308"/>
      <c r="WJG52" s="7"/>
      <c r="WJH52" s="8"/>
      <c r="WJI52" s="10"/>
      <c r="WJJ52" s="9"/>
      <c r="WJK52" s="9"/>
      <c r="WJL52" s="9"/>
      <c r="WJM52" s="308"/>
      <c r="WJN52" s="7"/>
      <c r="WJO52" s="8"/>
      <c r="WJP52" s="10"/>
      <c r="WJQ52" s="9"/>
      <c r="WJR52" s="9"/>
      <c r="WJS52" s="9"/>
      <c r="WJT52" s="308"/>
      <c r="WJU52" s="7"/>
      <c r="WJV52" s="8"/>
      <c r="WJW52" s="10"/>
      <c r="WJX52" s="9"/>
      <c r="WJY52" s="9"/>
      <c r="WJZ52" s="9"/>
      <c r="WKA52" s="308"/>
      <c r="WKB52" s="7"/>
      <c r="WKC52" s="8"/>
      <c r="WKD52" s="10"/>
      <c r="WKE52" s="9"/>
      <c r="WKF52" s="9"/>
      <c r="WKG52" s="9"/>
      <c r="WKH52" s="308"/>
      <c r="WKI52" s="7"/>
      <c r="WKJ52" s="8"/>
      <c r="WKK52" s="10"/>
      <c r="WKL52" s="9"/>
      <c r="WKM52" s="9"/>
      <c r="WKN52" s="9"/>
      <c r="WKO52" s="308"/>
      <c r="WKP52" s="7"/>
      <c r="WKQ52" s="8"/>
      <c r="WKR52" s="10"/>
      <c r="WKS52" s="9"/>
      <c r="WKT52" s="9"/>
      <c r="WKU52" s="9"/>
      <c r="WKV52" s="308"/>
      <c r="WKW52" s="7"/>
      <c r="WKX52" s="8"/>
      <c r="WKY52" s="10"/>
      <c r="WKZ52" s="9"/>
      <c r="WLA52" s="9"/>
      <c r="WLB52" s="9"/>
      <c r="WLC52" s="308"/>
      <c r="WLD52" s="7"/>
      <c r="WLE52" s="8"/>
      <c r="WLF52" s="10"/>
      <c r="WLG52" s="9"/>
      <c r="WLH52" s="9"/>
      <c r="WLI52" s="9"/>
      <c r="WLJ52" s="308"/>
      <c r="WLK52" s="7"/>
      <c r="WLL52" s="8"/>
      <c r="WLM52" s="10"/>
      <c r="WLN52" s="9"/>
      <c r="WLO52" s="9"/>
      <c r="WLP52" s="9"/>
      <c r="WLQ52" s="308"/>
      <c r="WLR52" s="7"/>
      <c r="WLS52" s="8"/>
      <c r="WLT52" s="10"/>
      <c r="WLU52" s="9"/>
      <c r="WLV52" s="9"/>
      <c r="WLW52" s="9"/>
      <c r="WLX52" s="308"/>
      <c r="WLY52" s="7"/>
      <c r="WLZ52" s="8"/>
      <c r="WMA52" s="10"/>
      <c r="WMB52" s="9"/>
      <c r="WMC52" s="9"/>
      <c r="WMD52" s="9"/>
      <c r="WME52" s="308"/>
      <c r="WMF52" s="7"/>
      <c r="WMG52" s="8"/>
      <c r="WMH52" s="10"/>
      <c r="WMI52" s="9"/>
      <c r="WMJ52" s="9"/>
      <c r="WMK52" s="9"/>
      <c r="WML52" s="308"/>
      <c r="WMM52" s="7"/>
      <c r="WMN52" s="8"/>
      <c r="WMO52" s="10"/>
      <c r="WMP52" s="9"/>
      <c r="WMQ52" s="9"/>
      <c r="WMR52" s="9"/>
      <c r="WMS52" s="308"/>
      <c r="WMT52" s="7"/>
      <c r="WMU52" s="8"/>
      <c r="WMV52" s="10"/>
      <c r="WMW52" s="9"/>
      <c r="WMX52" s="9"/>
      <c r="WMY52" s="9"/>
      <c r="WMZ52" s="308"/>
      <c r="WNA52" s="7"/>
      <c r="WNB52" s="8"/>
      <c r="WNC52" s="10"/>
      <c r="WND52" s="9"/>
      <c r="WNE52" s="9"/>
      <c r="WNF52" s="9"/>
      <c r="WNG52" s="308"/>
      <c r="WNH52" s="7"/>
      <c r="WNI52" s="8"/>
      <c r="WNJ52" s="10"/>
      <c r="WNK52" s="9"/>
      <c r="WNL52" s="9"/>
      <c r="WNM52" s="9"/>
      <c r="WNN52" s="308"/>
      <c r="WNO52" s="7"/>
      <c r="WNP52" s="8"/>
      <c r="WNQ52" s="10"/>
      <c r="WNR52" s="9"/>
      <c r="WNS52" s="9"/>
      <c r="WNT52" s="9"/>
      <c r="WNU52" s="308"/>
      <c r="WNV52" s="7"/>
      <c r="WNW52" s="8"/>
      <c r="WNX52" s="10"/>
      <c r="WNY52" s="9"/>
      <c r="WNZ52" s="9"/>
      <c r="WOA52" s="9"/>
      <c r="WOB52" s="308"/>
      <c r="WOC52" s="7"/>
      <c r="WOD52" s="8"/>
      <c r="WOE52" s="10"/>
      <c r="WOF52" s="9"/>
      <c r="WOG52" s="9"/>
      <c r="WOH52" s="9"/>
      <c r="WOI52" s="308"/>
      <c r="WOJ52" s="7"/>
      <c r="WOK52" s="8"/>
      <c r="WOL52" s="10"/>
      <c r="WOM52" s="9"/>
      <c r="WON52" s="9"/>
      <c r="WOO52" s="9"/>
      <c r="WOP52" s="308"/>
      <c r="WOQ52" s="7"/>
      <c r="WOR52" s="8"/>
      <c r="WOS52" s="10"/>
      <c r="WOT52" s="9"/>
      <c r="WOU52" s="9"/>
      <c r="WOV52" s="9"/>
      <c r="WOW52" s="308"/>
      <c r="WOX52" s="7"/>
      <c r="WOY52" s="8"/>
      <c r="WOZ52" s="10"/>
      <c r="WPA52" s="9"/>
      <c r="WPB52" s="9"/>
      <c r="WPC52" s="9"/>
      <c r="WPD52" s="308"/>
      <c r="WPE52" s="7"/>
      <c r="WPF52" s="8"/>
      <c r="WPG52" s="10"/>
      <c r="WPH52" s="9"/>
      <c r="WPI52" s="9"/>
      <c r="WPJ52" s="9"/>
      <c r="WPK52" s="308"/>
      <c r="WPL52" s="7"/>
      <c r="WPM52" s="8"/>
      <c r="WPN52" s="10"/>
      <c r="WPO52" s="9"/>
      <c r="WPP52" s="9"/>
      <c r="WPQ52" s="9"/>
      <c r="WPR52" s="308"/>
      <c r="WPS52" s="7"/>
      <c r="WPT52" s="8"/>
      <c r="WPU52" s="10"/>
      <c r="WPV52" s="9"/>
      <c r="WPW52" s="9"/>
      <c r="WPX52" s="9"/>
      <c r="WPY52" s="308"/>
      <c r="WPZ52" s="7"/>
      <c r="WQA52" s="8"/>
      <c r="WQB52" s="10"/>
      <c r="WQC52" s="9"/>
      <c r="WQD52" s="9"/>
      <c r="WQE52" s="9"/>
      <c r="WQF52" s="308"/>
      <c r="WQG52" s="7"/>
      <c r="WQH52" s="8"/>
      <c r="WQI52" s="10"/>
      <c r="WQJ52" s="9"/>
      <c r="WQK52" s="9"/>
      <c r="WQL52" s="9"/>
      <c r="WQM52" s="308"/>
      <c r="WQN52" s="7"/>
      <c r="WQO52" s="8"/>
      <c r="WQP52" s="10"/>
      <c r="WQQ52" s="9"/>
      <c r="WQR52" s="9"/>
      <c r="WQS52" s="9"/>
      <c r="WQT52" s="308"/>
      <c r="WQU52" s="7"/>
      <c r="WQV52" s="8"/>
      <c r="WQW52" s="10"/>
      <c r="WQX52" s="9"/>
      <c r="WQY52" s="9"/>
      <c r="WQZ52" s="9"/>
      <c r="WRA52" s="308"/>
      <c r="WRB52" s="7"/>
      <c r="WRC52" s="8"/>
      <c r="WRD52" s="10"/>
      <c r="WRE52" s="9"/>
      <c r="WRF52" s="9"/>
      <c r="WRG52" s="9"/>
      <c r="WRH52" s="308"/>
      <c r="WRI52" s="7"/>
      <c r="WRJ52" s="8"/>
      <c r="WRK52" s="10"/>
      <c r="WRL52" s="9"/>
      <c r="WRM52" s="9"/>
      <c r="WRN52" s="9"/>
      <c r="WRO52" s="308"/>
      <c r="WRP52" s="7"/>
      <c r="WRQ52" s="8"/>
      <c r="WRR52" s="10"/>
      <c r="WRS52" s="9"/>
      <c r="WRT52" s="9"/>
      <c r="WRU52" s="9"/>
      <c r="WRV52" s="308"/>
      <c r="WRW52" s="7"/>
      <c r="WRX52" s="8"/>
      <c r="WRY52" s="10"/>
      <c r="WRZ52" s="9"/>
      <c r="WSA52" s="9"/>
      <c r="WSB52" s="9"/>
      <c r="WSC52" s="308"/>
      <c r="WSD52" s="7"/>
      <c r="WSE52" s="8"/>
      <c r="WSF52" s="10"/>
      <c r="WSG52" s="9"/>
      <c r="WSH52" s="9"/>
      <c r="WSI52" s="9"/>
      <c r="WSJ52" s="308"/>
      <c r="WSK52" s="7"/>
      <c r="WSL52" s="8"/>
      <c r="WSM52" s="10"/>
      <c r="WSN52" s="9"/>
      <c r="WSO52" s="9"/>
      <c r="WSP52" s="9"/>
      <c r="WSQ52" s="308"/>
      <c r="WSR52" s="7"/>
      <c r="WSS52" s="8"/>
      <c r="WST52" s="10"/>
      <c r="WSU52" s="9"/>
      <c r="WSV52" s="9"/>
      <c r="WSW52" s="9"/>
      <c r="WSX52" s="308"/>
      <c r="WSY52" s="7"/>
      <c r="WSZ52" s="8"/>
      <c r="WTA52" s="10"/>
      <c r="WTB52" s="9"/>
      <c r="WTC52" s="9"/>
      <c r="WTD52" s="9"/>
      <c r="WTE52" s="308"/>
      <c r="WTF52" s="7"/>
      <c r="WTG52" s="8"/>
      <c r="WTH52" s="10"/>
      <c r="WTI52" s="9"/>
      <c r="WTJ52" s="9"/>
      <c r="WTK52" s="9"/>
      <c r="WTL52" s="308"/>
      <c r="WTM52" s="7"/>
      <c r="WTN52" s="8"/>
      <c r="WTO52" s="10"/>
      <c r="WTP52" s="9"/>
      <c r="WTQ52" s="9"/>
      <c r="WTR52" s="9"/>
      <c r="WTS52" s="308"/>
      <c r="WTT52" s="7"/>
      <c r="WTU52" s="8"/>
      <c r="WTV52" s="10"/>
      <c r="WTW52" s="9"/>
      <c r="WTX52" s="9"/>
      <c r="WTY52" s="9"/>
      <c r="WTZ52" s="308"/>
      <c r="WUA52" s="7"/>
      <c r="WUB52" s="8"/>
      <c r="WUC52" s="10"/>
      <c r="WUD52" s="9"/>
      <c r="WUE52" s="9"/>
      <c r="WUF52" s="9"/>
      <c r="WUG52" s="308"/>
      <c r="WUH52" s="7"/>
      <c r="WUI52" s="8"/>
      <c r="WUJ52" s="10"/>
      <c r="WUK52" s="9"/>
      <c r="WUL52" s="9"/>
      <c r="WUM52" s="9"/>
      <c r="WUN52" s="308"/>
      <c r="WUO52" s="7"/>
      <c r="WUP52" s="8"/>
      <c r="WUQ52" s="10"/>
      <c r="WUR52" s="9"/>
      <c r="WUS52" s="9"/>
      <c r="WUT52" s="9"/>
      <c r="WUU52" s="308"/>
      <c r="WUV52" s="7"/>
      <c r="WUW52" s="8"/>
      <c r="WUX52" s="10"/>
      <c r="WUY52" s="9"/>
      <c r="WUZ52" s="9"/>
      <c r="WVA52" s="9"/>
      <c r="WVB52" s="308"/>
      <c r="WVC52" s="7"/>
      <c r="WVD52" s="8"/>
      <c r="WVE52" s="10"/>
      <c r="WVF52" s="9"/>
      <c r="WVG52" s="9"/>
      <c r="WVH52" s="9"/>
      <c r="WVI52" s="308"/>
      <c r="WVJ52" s="7"/>
      <c r="WVK52" s="8"/>
      <c r="WVL52" s="10"/>
      <c r="WVM52" s="9"/>
      <c r="WVN52" s="9"/>
      <c r="WVO52" s="9"/>
      <c r="WVP52" s="308"/>
      <c r="WVQ52" s="7"/>
      <c r="WVR52" s="8"/>
      <c r="WVS52" s="10"/>
      <c r="WVT52" s="9"/>
      <c r="WVU52" s="9"/>
      <c r="WVV52" s="9"/>
      <c r="WVW52" s="308"/>
      <c r="WVX52" s="7"/>
      <c r="WVY52" s="8"/>
      <c r="WVZ52" s="10"/>
      <c r="WWA52" s="9"/>
      <c r="WWB52" s="9"/>
      <c r="WWC52" s="9"/>
      <c r="WWD52" s="308"/>
      <c r="WWE52" s="7"/>
      <c r="WWF52" s="8"/>
      <c r="WWG52" s="10"/>
      <c r="WWH52" s="9"/>
      <c r="WWI52" s="9"/>
      <c r="WWJ52" s="9"/>
      <c r="WWK52" s="308"/>
      <c r="WWL52" s="7"/>
      <c r="WWM52" s="8"/>
      <c r="WWN52" s="10"/>
      <c r="WWO52" s="9"/>
      <c r="WWP52" s="9"/>
      <c r="WWQ52" s="9"/>
      <c r="WWR52" s="308"/>
      <c r="WWS52" s="7"/>
      <c r="WWT52" s="8"/>
      <c r="WWU52" s="10"/>
      <c r="WWV52" s="9"/>
      <c r="WWW52" s="9"/>
      <c r="WWX52" s="9"/>
      <c r="WWY52" s="308"/>
      <c r="WWZ52" s="7"/>
      <c r="WXA52" s="8"/>
      <c r="WXB52" s="10"/>
      <c r="WXC52" s="9"/>
      <c r="WXD52" s="9"/>
      <c r="WXE52" s="9"/>
      <c r="WXF52" s="308"/>
      <c r="WXG52" s="7"/>
      <c r="WXH52" s="8"/>
      <c r="WXI52" s="10"/>
      <c r="WXJ52" s="9"/>
      <c r="WXK52" s="9"/>
      <c r="WXL52" s="9"/>
      <c r="WXM52" s="308"/>
      <c r="WXN52" s="7"/>
      <c r="WXO52" s="8"/>
      <c r="WXP52" s="10"/>
      <c r="WXQ52" s="9"/>
      <c r="WXR52" s="9"/>
      <c r="WXS52" s="9"/>
      <c r="WXT52" s="308"/>
      <c r="WXU52" s="7"/>
      <c r="WXV52" s="8"/>
      <c r="WXW52" s="10"/>
      <c r="WXX52" s="9"/>
      <c r="WXY52" s="9"/>
      <c r="WXZ52" s="9"/>
      <c r="WYA52" s="308"/>
      <c r="WYB52" s="7"/>
      <c r="WYC52" s="8"/>
      <c r="WYD52" s="10"/>
      <c r="WYE52" s="9"/>
      <c r="WYF52" s="9"/>
      <c r="WYG52" s="9"/>
      <c r="WYH52" s="308"/>
      <c r="WYI52" s="7"/>
      <c r="WYJ52" s="8"/>
      <c r="WYK52" s="10"/>
      <c r="WYL52" s="9"/>
      <c r="WYM52" s="9"/>
      <c r="WYN52" s="9"/>
      <c r="WYO52" s="308"/>
      <c r="WYP52" s="7"/>
      <c r="WYQ52" s="8"/>
      <c r="WYR52" s="10"/>
      <c r="WYS52" s="9"/>
      <c r="WYT52" s="9"/>
      <c r="WYU52" s="9"/>
      <c r="WYV52" s="308"/>
      <c r="WYW52" s="7"/>
      <c r="WYX52" s="8"/>
      <c r="WYY52" s="10"/>
      <c r="WYZ52" s="9"/>
      <c r="WZA52" s="9"/>
      <c r="WZB52" s="9"/>
      <c r="WZC52" s="308"/>
      <c r="WZD52" s="7"/>
      <c r="WZE52" s="8"/>
      <c r="WZF52" s="10"/>
      <c r="WZG52" s="9"/>
      <c r="WZH52" s="9"/>
      <c r="WZI52" s="9"/>
      <c r="WZJ52" s="308"/>
      <c r="WZK52" s="7"/>
      <c r="WZL52" s="8"/>
      <c r="WZM52" s="10"/>
      <c r="WZN52" s="9"/>
      <c r="WZO52" s="9"/>
      <c r="WZP52" s="9"/>
      <c r="WZQ52" s="308"/>
      <c r="WZR52" s="7"/>
      <c r="WZS52" s="8"/>
      <c r="WZT52" s="10"/>
      <c r="WZU52" s="9"/>
      <c r="WZV52" s="9"/>
      <c r="WZW52" s="9"/>
      <c r="WZX52" s="308"/>
      <c r="WZY52" s="7"/>
      <c r="WZZ52" s="8"/>
      <c r="XAA52" s="10"/>
      <c r="XAB52" s="9"/>
      <c r="XAC52" s="9"/>
      <c r="XAD52" s="9"/>
      <c r="XAE52" s="308"/>
      <c r="XAF52" s="7"/>
      <c r="XAG52" s="8"/>
      <c r="XAH52" s="10"/>
      <c r="XAI52" s="9"/>
      <c r="XAJ52" s="9"/>
      <c r="XAK52" s="9"/>
      <c r="XAL52" s="308"/>
      <c r="XAM52" s="7"/>
      <c r="XAN52" s="8"/>
      <c r="XAO52" s="10"/>
      <c r="XAP52" s="9"/>
      <c r="XAQ52" s="9"/>
      <c r="XAR52" s="9"/>
      <c r="XAS52" s="308"/>
      <c r="XAT52" s="7"/>
      <c r="XAU52" s="8"/>
      <c r="XAV52" s="10"/>
      <c r="XAW52" s="9"/>
      <c r="XAX52" s="9"/>
      <c r="XAY52" s="9"/>
      <c r="XAZ52" s="308"/>
      <c r="XBA52" s="7"/>
      <c r="XBB52" s="8"/>
      <c r="XBC52" s="10"/>
      <c r="XBD52" s="9"/>
      <c r="XBE52" s="9"/>
      <c r="XBF52" s="9"/>
      <c r="XBG52" s="308"/>
      <c r="XBH52" s="7"/>
      <c r="XBI52" s="8"/>
      <c r="XBJ52" s="10"/>
      <c r="XBK52" s="9"/>
      <c r="XBL52" s="9"/>
      <c r="XBM52" s="9"/>
      <c r="XBN52" s="308"/>
      <c r="XBO52" s="7"/>
      <c r="XBP52" s="8"/>
      <c r="XBQ52" s="10"/>
      <c r="XBR52" s="9"/>
      <c r="XBS52" s="9"/>
      <c r="XBT52" s="9"/>
      <c r="XBU52" s="308"/>
      <c r="XBV52" s="7"/>
      <c r="XBW52" s="8"/>
      <c r="XBX52" s="10"/>
      <c r="XBY52" s="9"/>
      <c r="XBZ52" s="9"/>
      <c r="XCA52" s="9"/>
      <c r="XCB52" s="308"/>
      <c r="XCC52" s="7"/>
      <c r="XCD52" s="8"/>
      <c r="XCE52" s="10"/>
      <c r="XCF52" s="9"/>
      <c r="XCG52" s="9"/>
      <c r="XCH52" s="9"/>
      <c r="XCI52" s="308"/>
      <c r="XCJ52" s="7"/>
      <c r="XCK52" s="8"/>
      <c r="XCL52" s="10"/>
      <c r="XCM52" s="9"/>
      <c r="XCN52" s="9"/>
      <c r="XCO52" s="9"/>
      <c r="XCP52" s="308"/>
      <c r="XCQ52" s="7"/>
      <c r="XCR52" s="8"/>
      <c r="XCS52" s="10"/>
      <c r="XCT52" s="9"/>
      <c r="XCU52" s="9"/>
      <c r="XCV52" s="9"/>
      <c r="XCW52" s="308"/>
      <c r="XCX52" s="7"/>
      <c r="XCY52" s="8"/>
      <c r="XCZ52" s="10"/>
      <c r="XDA52" s="9"/>
      <c r="XDB52" s="9"/>
      <c r="XDC52" s="9"/>
      <c r="XDD52" s="308"/>
      <c r="XDE52" s="7"/>
      <c r="XDF52" s="8"/>
      <c r="XDG52" s="10"/>
      <c r="XDH52" s="9"/>
      <c r="XDI52" s="9"/>
      <c r="XDJ52" s="9"/>
      <c r="XDK52" s="308"/>
      <c r="XDL52" s="7"/>
      <c r="XDM52" s="8"/>
      <c r="XDN52" s="10"/>
      <c r="XDO52" s="9"/>
      <c r="XDP52" s="9"/>
      <c r="XDQ52" s="9"/>
      <c r="XDR52" s="308"/>
      <c r="XDS52" s="7"/>
      <c r="XDT52" s="8"/>
      <c r="XDU52" s="10"/>
      <c r="XDV52" s="9"/>
      <c r="XDW52" s="9"/>
      <c r="XDX52" s="9"/>
      <c r="XDY52" s="308"/>
      <c r="XDZ52" s="7"/>
      <c r="XEA52" s="8"/>
      <c r="XEB52" s="10"/>
      <c r="XEC52" s="9"/>
      <c r="XED52" s="9"/>
      <c r="XEE52" s="9"/>
      <c r="XEF52" s="308"/>
      <c r="XEG52" s="7"/>
      <c r="XEH52" s="8"/>
      <c r="XEI52" s="10"/>
      <c r="XEJ52" s="9"/>
      <c r="XEK52" s="9"/>
      <c r="XEL52" s="9"/>
      <c r="XEM52" s="308"/>
      <c r="XEN52" s="7"/>
      <c r="XEO52" s="8"/>
      <c r="XEP52" s="10"/>
      <c r="XEQ52" s="9"/>
      <c r="XER52" s="9"/>
      <c r="XES52" s="9"/>
      <c r="XET52" s="308"/>
      <c r="XEU52" s="7"/>
      <c r="XEV52" s="8"/>
      <c r="XEW52" s="10"/>
      <c r="XEX52" s="9"/>
      <c r="XEY52" s="9"/>
      <c r="XEZ52" s="9"/>
      <c r="XFA52" s="308"/>
      <c r="XFB52" s="7"/>
      <c r="XFC52" s="8"/>
      <c r="XFD52" s="10"/>
    </row>
    <row r="53" spans="1:16384" s="77" customFormat="1" x14ac:dyDescent="0.35">
      <c r="A53" s="310" t="s">
        <v>135</v>
      </c>
      <c r="B53" s="40" t="s">
        <v>34</v>
      </c>
      <c r="C53" s="216">
        <v>0.18</v>
      </c>
      <c r="D53" s="42" t="s">
        <v>12</v>
      </c>
      <c r="E53" s="52" t="s">
        <v>12</v>
      </c>
      <c r="F53" s="52" t="s">
        <v>12</v>
      </c>
      <c r="G53" s="52" t="s">
        <v>12</v>
      </c>
    </row>
    <row r="54" spans="1:16384" s="77" customFormat="1" x14ac:dyDescent="0.35">
      <c r="A54" s="310"/>
      <c r="B54" s="40" t="s">
        <v>39</v>
      </c>
      <c r="C54" s="216">
        <v>0.41</v>
      </c>
      <c r="D54" s="42" t="s">
        <v>40</v>
      </c>
      <c r="E54" s="52" t="s">
        <v>36</v>
      </c>
      <c r="F54" s="52" t="s">
        <v>41</v>
      </c>
      <c r="G54" s="52" t="s">
        <v>12</v>
      </c>
    </row>
    <row r="55" spans="1:16384" s="77" customFormat="1" x14ac:dyDescent="0.35">
      <c r="A55" s="310"/>
      <c r="B55" s="40" t="s">
        <v>42</v>
      </c>
      <c r="C55" s="216">
        <v>0.41</v>
      </c>
      <c r="D55" s="42" t="s">
        <v>162</v>
      </c>
      <c r="E55" s="52" t="s">
        <v>36</v>
      </c>
      <c r="F55" s="52" t="s">
        <v>43</v>
      </c>
      <c r="G55" s="52" t="s">
        <v>12</v>
      </c>
    </row>
    <row r="56" spans="1:16384" s="77" customFormat="1" x14ac:dyDescent="0.35">
      <c r="A56" s="311" t="s">
        <v>190</v>
      </c>
      <c r="B56" s="12" t="s">
        <v>34</v>
      </c>
      <c r="C56" s="13">
        <v>0.2</v>
      </c>
      <c r="D56" s="11" t="s">
        <v>12</v>
      </c>
      <c r="E56" s="14" t="s">
        <v>12</v>
      </c>
      <c r="F56" s="14" t="s">
        <v>12</v>
      </c>
      <c r="G56" s="14" t="s">
        <v>12</v>
      </c>
      <c r="H56" s="308"/>
      <c r="I56" s="7"/>
      <c r="J56" s="8"/>
      <c r="K56" s="10"/>
      <c r="L56" s="9"/>
      <c r="M56" s="9"/>
      <c r="N56" s="9"/>
      <c r="O56" s="308"/>
      <c r="P56" s="7"/>
      <c r="Q56" s="8"/>
      <c r="R56" s="10"/>
      <c r="S56" s="9"/>
      <c r="T56" s="9"/>
      <c r="U56" s="9"/>
      <c r="V56" s="308"/>
      <c r="W56" s="7"/>
      <c r="X56" s="8"/>
      <c r="Y56" s="10"/>
      <c r="Z56" s="9"/>
      <c r="AA56" s="9"/>
      <c r="AB56" s="9"/>
      <c r="AC56" s="308"/>
      <c r="AD56" s="7"/>
      <c r="AE56" s="8"/>
      <c r="AF56" s="10"/>
      <c r="AG56" s="9"/>
      <c r="AH56" s="9"/>
      <c r="AI56" s="9"/>
      <c r="AJ56" s="308"/>
      <c r="AK56" s="7"/>
      <c r="AL56" s="8"/>
      <c r="AM56" s="10"/>
      <c r="AN56" s="9"/>
      <c r="AO56" s="9"/>
      <c r="AP56" s="9"/>
      <c r="AQ56" s="308"/>
      <c r="AR56" s="7"/>
      <c r="AS56" s="8"/>
      <c r="AT56" s="10"/>
      <c r="AU56" s="9"/>
      <c r="AV56" s="9"/>
      <c r="AW56" s="9"/>
      <c r="AX56" s="308"/>
      <c r="AY56" s="7"/>
      <c r="AZ56" s="8"/>
      <c r="BA56" s="10"/>
      <c r="BB56" s="9"/>
      <c r="BC56" s="9"/>
      <c r="BD56" s="9"/>
      <c r="BE56" s="308"/>
      <c r="BF56" s="7"/>
      <c r="BG56" s="8"/>
      <c r="BH56" s="10"/>
      <c r="BI56" s="9"/>
      <c r="BJ56" s="9"/>
      <c r="BK56" s="9"/>
      <c r="BL56" s="308"/>
      <c r="BM56" s="7"/>
      <c r="BN56" s="8"/>
      <c r="BO56" s="10"/>
      <c r="BP56" s="9"/>
      <c r="BQ56" s="9"/>
      <c r="BR56" s="9"/>
      <c r="BS56" s="308"/>
      <c r="BT56" s="7"/>
      <c r="BU56" s="8"/>
      <c r="BV56" s="10"/>
      <c r="BW56" s="9"/>
      <c r="BX56" s="9"/>
      <c r="BY56" s="9"/>
      <c r="BZ56" s="308"/>
      <c r="CA56" s="7"/>
      <c r="CB56" s="8"/>
      <c r="CC56" s="10"/>
      <c r="CD56" s="9"/>
      <c r="CE56" s="9"/>
      <c r="CF56" s="9"/>
      <c r="CG56" s="308"/>
      <c r="CH56" s="7"/>
      <c r="CI56" s="8"/>
      <c r="CJ56" s="10"/>
      <c r="CK56" s="9"/>
      <c r="CL56" s="9"/>
      <c r="CM56" s="9"/>
      <c r="CN56" s="308"/>
      <c r="CO56" s="7"/>
      <c r="CP56" s="8"/>
      <c r="CQ56" s="10"/>
      <c r="CR56" s="9"/>
      <c r="CS56" s="9"/>
      <c r="CT56" s="9"/>
      <c r="CU56" s="308"/>
      <c r="CV56" s="7"/>
      <c r="CW56" s="8"/>
      <c r="CX56" s="10"/>
      <c r="CY56" s="9"/>
      <c r="CZ56" s="9"/>
      <c r="DA56" s="9"/>
      <c r="DB56" s="308"/>
      <c r="DC56" s="7"/>
      <c r="DD56" s="8"/>
      <c r="DE56" s="10"/>
      <c r="DF56" s="9"/>
      <c r="DG56" s="9"/>
      <c r="DH56" s="9"/>
      <c r="DI56" s="308"/>
      <c r="DJ56" s="7"/>
      <c r="DK56" s="8"/>
      <c r="DL56" s="10"/>
      <c r="DM56" s="9"/>
      <c r="DN56" s="9"/>
      <c r="DO56" s="9"/>
      <c r="DP56" s="308"/>
      <c r="DQ56" s="7"/>
      <c r="DR56" s="8"/>
      <c r="DS56" s="10"/>
      <c r="DT56" s="9"/>
      <c r="DU56" s="9"/>
      <c r="DV56" s="9"/>
      <c r="DW56" s="308"/>
      <c r="DX56" s="7"/>
      <c r="DY56" s="8"/>
      <c r="DZ56" s="10"/>
      <c r="EA56" s="9"/>
      <c r="EB56" s="9"/>
      <c r="EC56" s="9"/>
      <c r="ED56" s="308"/>
      <c r="EE56" s="7"/>
      <c r="EF56" s="8"/>
      <c r="EG56" s="10"/>
      <c r="EH56" s="9"/>
      <c r="EI56" s="9"/>
      <c r="EJ56" s="9"/>
      <c r="EK56" s="308"/>
      <c r="EL56" s="7"/>
      <c r="EM56" s="8"/>
      <c r="EN56" s="10"/>
      <c r="EO56" s="9"/>
      <c r="EP56" s="9"/>
      <c r="EQ56" s="9"/>
      <c r="ER56" s="308"/>
      <c r="ES56" s="7"/>
      <c r="ET56" s="8"/>
      <c r="EU56" s="10"/>
      <c r="EV56" s="9"/>
      <c r="EW56" s="9"/>
      <c r="EX56" s="9"/>
      <c r="EY56" s="308"/>
      <c r="EZ56" s="7"/>
      <c r="FA56" s="8"/>
      <c r="FB56" s="10"/>
      <c r="FC56" s="9"/>
      <c r="FD56" s="9"/>
      <c r="FE56" s="9"/>
      <c r="FF56" s="308"/>
      <c r="FG56" s="7"/>
      <c r="FH56" s="8"/>
      <c r="FI56" s="10"/>
      <c r="FJ56" s="9"/>
      <c r="FK56" s="9"/>
      <c r="FL56" s="9"/>
      <c r="FM56" s="308"/>
      <c r="FN56" s="7"/>
      <c r="FO56" s="8"/>
      <c r="FP56" s="10"/>
      <c r="FQ56" s="9"/>
      <c r="FR56" s="9"/>
      <c r="FS56" s="9"/>
      <c r="FT56" s="308"/>
      <c r="FU56" s="7"/>
      <c r="FV56" s="8"/>
      <c r="FW56" s="10"/>
      <c r="FX56" s="9"/>
      <c r="FY56" s="9"/>
      <c r="FZ56" s="9"/>
      <c r="GA56" s="308"/>
      <c r="GB56" s="7"/>
      <c r="GC56" s="8"/>
      <c r="GD56" s="10"/>
      <c r="GE56" s="9"/>
      <c r="GF56" s="9"/>
      <c r="GG56" s="9"/>
      <c r="GH56" s="308"/>
      <c r="GI56" s="7"/>
      <c r="GJ56" s="8"/>
      <c r="GK56" s="10"/>
      <c r="GL56" s="9"/>
      <c r="GM56" s="9"/>
      <c r="GN56" s="9"/>
      <c r="GO56" s="308"/>
      <c r="GP56" s="7"/>
      <c r="GQ56" s="8"/>
      <c r="GR56" s="10"/>
      <c r="GS56" s="9"/>
      <c r="GT56" s="9"/>
      <c r="GU56" s="9"/>
      <c r="GV56" s="308"/>
      <c r="GW56" s="7"/>
      <c r="GX56" s="8"/>
      <c r="GY56" s="10"/>
      <c r="GZ56" s="9"/>
      <c r="HA56" s="9"/>
      <c r="HB56" s="9"/>
      <c r="HC56" s="308"/>
      <c r="HD56" s="7"/>
      <c r="HE56" s="8"/>
      <c r="HF56" s="10"/>
      <c r="HG56" s="9"/>
      <c r="HH56" s="9"/>
      <c r="HI56" s="9"/>
      <c r="HJ56" s="308"/>
      <c r="HK56" s="7"/>
      <c r="HL56" s="8"/>
      <c r="HM56" s="10"/>
      <c r="HN56" s="9"/>
      <c r="HO56" s="9"/>
      <c r="HP56" s="9"/>
      <c r="HQ56" s="308"/>
      <c r="HR56" s="7"/>
      <c r="HS56" s="8"/>
      <c r="HT56" s="10"/>
      <c r="HU56" s="9"/>
      <c r="HV56" s="9"/>
      <c r="HW56" s="9"/>
      <c r="HX56" s="308"/>
      <c r="HY56" s="7"/>
      <c r="HZ56" s="8"/>
      <c r="IA56" s="10"/>
      <c r="IB56" s="9"/>
      <c r="IC56" s="9"/>
      <c r="ID56" s="9"/>
      <c r="IE56" s="308"/>
      <c r="IF56" s="7"/>
      <c r="IG56" s="8"/>
      <c r="IH56" s="10"/>
      <c r="II56" s="9"/>
      <c r="IJ56" s="9"/>
      <c r="IK56" s="9"/>
      <c r="IL56" s="308"/>
      <c r="IM56" s="7"/>
      <c r="IN56" s="8"/>
      <c r="IO56" s="10"/>
      <c r="IP56" s="9"/>
      <c r="IQ56" s="9"/>
      <c r="IR56" s="9"/>
      <c r="IS56" s="308"/>
      <c r="IT56" s="7"/>
      <c r="IU56" s="8"/>
      <c r="IV56" s="10"/>
      <c r="IW56" s="9"/>
      <c r="IX56" s="9"/>
      <c r="IY56" s="9"/>
      <c r="IZ56" s="308"/>
      <c r="JA56" s="7"/>
      <c r="JB56" s="8"/>
      <c r="JC56" s="10"/>
      <c r="JD56" s="9"/>
      <c r="JE56" s="9"/>
      <c r="JF56" s="9"/>
      <c r="JG56" s="308"/>
      <c r="JH56" s="7"/>
      <c r="JI56" s="8"/>
      <c r="JJ56" s="10"/>
      <c r="JK56" s="9"/>
      <c r="JL56" s="9"/>
      <c r="JM56" s="9"/>
      <c r="JN56" s="308"/>
      <c r="JO56" s="7"/>
      <c r="JP56" s="8"/>
      <c r="JQ56" s="10"/>
      <c r="JR56" s="9"/>
      <c r="JS56" s="9"/>
      <c r="JT56" s="9"/>
      <c r="JU56" s="308"/>
      <c r="JV56" s="7"/>
      <c r="JW56" s="8"/>
      <c r="JX56" s="10"/>
      <c r="JY56" s="9"/>
      <c r="JZ56" s="9"/>
      <c r="KA56" s="9"/>
      <c r="KB56" s="308"/>
      <c r="KC56" s="7"/>
      <c r="KD56" s="8"/>
      <c r="KE56" s="10"/>
      <c r="KF56" s="9"/>
      <c r="KG56" s="9"/>
      <c r="KH56" s="9"/>
      <c r="KI56" s="308"/>
      <c r="KJ56" s="7"/>
      <c r="KK56" s="8"/>
      <c r="KL56" s="10"/>
      <c r="KM56" s="9"/>
      <c r="KN56" s="9"/>
      <c r="KO56" s="9"/>
      <c r="KP56" s="308"/>
      <c r="KQ56" s="7"/>
      <c r="KR56" s="8"/>
      <c r="KS56" s="10"/>
      <c r="KT56" s="9"/>
      <c r="KU56" s="9"/>
      <c r="KV56" s="9"/>
      <c r="KW56" s="308"/>
      <c r="KX56" s="7"/>
      <c r="KY56" s="8"/>
      <c r="KZ56" s="10"/>
      <c r="LA56" s="9"/>
      <c r="LB56" s="9"/>
      <c r="LC56" s="9"/>
      <c r="LD56" s="308"/>
      <c r="LE56" s="7"/>
      <c r="LF56" s="8"/>
      <c r="LG56" s="10"/>
      <c r="LH56" s="9"/>
      <c r="LI56" s="9"/>
      <c r="LJ56" s="9"/>
      <c r="LK56" s="308"/>
      <c r="LL56" s="7"/>
      <c r="LM56" s="8"/>
      <c r="LN56" s="10"/>
      <c r="LO56" s="9"/>
      <c r="LP56" s="9"/>
      <c r="LQ56" s="9"/>
      <c r="LR56" s="308"/>
      <c r="LS56" s="7"/>
      <c r="LT56" s="8"/>
      <c r="LU56" s="10"/>
      <c r="LV56" s="9"/>
      <c r="LW56" s="9"/>
      <c r="LX56" s="9"/>
      <c r="LY56" s="308"/>
      <c r="LZ56" s="7"/>
      <c r="MA56" s="8"/>
      <c r="MB56" s="10"/>
      <c r="MC56" s="9"/>
      <c r="MD56" s="9"/>
      <c r="ME56" s="9"/>
      <c r="MF56" s="308"/>
      <c r="MG56" s="7"/>
      <c r="MH56" s="8"/>
      <c r="MI56" s="10"/>
      <c r="MJ56" s="9"/>
      <c r="MK56" s="9"/>
      <c r="ML56" s="9"/>
      <c r="MM56" s="308"/>
      <c r="MN56" s="7"/>
      <c r="MO56" s="8"/>
      <c r="MP56" s="10"/>
      <c r="MQ56" s="9"/>
      <c r="MR56" s="9"/>
      <c r="MS56" s="9"/>
      <c r="MT56" s="308"/>
      <c r="MU56" s="7"/>
      <c r="MV56" s="8"/>
      <c r="MW56" s="10"/>
      <c r="MX56" s="9"/>
      <c r="MY56" s="9"/>
      <c r="MZ56" s="9"/>
      <c r="NA56" s="308"/>
      <c r="NB56" s="7"/>
      <c r="NC56" s="8"/>
      <c r="ND56" s="10"/>
      <c r="NE56" s="9"/>
      <c r="NF56" s="9"/>
      <c r="NG56" s="9"/>
      <c r="NH56" s="308"/>
      <c r="NI56" s="7"/>
      <c r="NJ56" s="8"/>
      <c r="NK56" s="10"/>
      <c r="NL56" s="9"/>
      <c r="NM56" s="9"/>
      <c r="NN56" s="9"/>
      <c r="NO56" s="308"/>
      <c r="NP56" s="7"/>
      <c r="NQ56" s="8"/>
      <c r="NR56" s="10"/>
      <c r="NS56" s="9"/>
      <c r="NT56" s="9"/>
      <c r="NU56" s="9"/>
      <c r="NV56" s="308"/>
      <c r="NW56" s="7"/>
      <c r="NX56" s="8"/>
      <c r="NY56" s="10"/>
      <c r="NZ56" s="9"/>
      <c r="OA56" s="9"/>
      <c r="OB56" s="9"/>
      <c r="OC56" s="308"/>
      <c r="OD56" s="7"/>
      <c r="OE56" s="8"/>
      <c r="OF56" s="10"/>
      <c r="OG56" s="9"/>
      <c r="OH56" s="9"/>
      <c r="OI56" s="9"/>
      <c r="OJ56" s="308"/>
      <c r="OK56" s="7"/>
      <c r="OL56" s="8"/>
      <c r="OM56" s="10"/>
      <c r="ON56" s="9"/>
      <c r="OO56" s="9"/>
      <c r="OP56" s="9"/>
      <c r="OQ56" s="308"/>
      <c r="OR56" s="7"/>
      <c r="OS56" s="8"/>
      <c r="OT56" s="10"/>
      <c r="OU56" s="9"/>
      <c r="OV56" s="9"/>
      <c r="OW56" s="9"/>
      <c r="OX56" s="308"/>
      <c r="OY56" s="7"/>
      <c r="OZ56" s="8"/>
      <c r="PA56" s="10"/>
      <c r="PB56" s="9"/>
      <c r="PC56" s="9"/>
      <c r="PD56" s="9"/>
      <c r="PE56" s="308"/>
      <c r="PF56" s="7"/>
      <c r="PG56" s="8"/>
      <c r="PH56" s="10"/>
      <c r="PI56" s="9"/>
      <c r="PJ56" s="9"/>
      <c r="PK56" s="9"/>
      <c r="PL56" s="308"/>
      <c r="PM56" s="7"/>
      <c r="PN56" s="8"/>
      <c r="PO56" s="10"/>
      <c r="PP56" s="9"/>
      <c r="PQ56" s="9"/>
      <c r="PR56" s="9"/>
      <c r="PS56" s="308"/>
      <c r="PT56" s="7"/>
      <c r="PU56" s="8"/>
      <c r="PV56" s="10"/>
      <c r="PW56" s="9"/>
      <c r="PX56" s="9"/>
      <c r="PY56" s="9"/>
      <c r="PZ56" s="308"/>
      <c r="QA56" s="7"/>
      <c r="QB56" s="8"/>
      <c r="QC56" s="10"/>
      <c r="QD56" s="9"/>
      <c r="QE56" s="9"/>
      <c r="QF56" s="9"/>
      <c r="QG56" s="308"/>
      <c r="QH56" s="7"/>
      <c r="QI56" s="8"/>
      <c r="QJ56" s="10"/>
      <c r="QK56" s="9"/>
      <c r="QL56" s="9"/>
      <c r="QM56" s="9"/>
      <c r="QN56" s="308"/>
      <c r="QO56" s="7"/>
      <c r="QP56" s="8"/>
      <c r="QQ56" s="10"/>
      <c r="QR56" s="9"/>
      <c r="QS56" s="9"/>
      <c r="QT56" s="9"/>
      <c r="QU56" s="308"/>
      <c r="QV56" s="7"/>
      <c r="QW56" s="8"/>
      <c r="QX56" s="10"/>
      <c r="QY56" s="9"/>
      <c r="QZ56" s="9"/>
      <c r="RA56" s="9"/>
      <c r="RB56" s="308"/>
      <c r="RC56" s="7"/>
      <c r="RD56" s="8"/>
      <c r="RE56" s="10"/>
      <c r="RF56" s="9"/>
      <c r="RG56" s="9"/>
      <c r="RH56" s="9"/>
      <c r="RI56" s="308"/>
      <c r="RJ56" s="7"/>
      <c r="RK56" s="8"/>
      <c r="RL56" s="10"/>
      <c r="RM56" s="9"/>
      <c r="RN56" s="9"/>
      <c r="RO56" s="9"/>
      <c r="RP56" s="308"/>
      <c r="RQ56" s="7"/>
      <c r="RR56" s="8"/>
      <c r="RS56" s="10"/>
      <c r="RT56" s="9"/>
      <c r="RU56" s="9"/>
      <c r="RV56" s="9"/>
      <c r="RW56" s="308"/>
      <c r="RX56" s="7"/>
      <c r="RY56" s="8"/>
      <c r="RZ56" s="10"/>
      <c r="SA56" s="9"/>
      <c r="SB56" s="9"/>
      <c r="SC56" s="9"/>
      <c r="SD56" s="308"/>
      <c r="SE56" s="7"/>
      <c r="SF56" s="8"/>
      <c r="SG56" s="10"/>
      <c r="SH56" s="9"/>
      <c r="SI56" s="9"/>
      <c r="SJ56" s="9"/>
      <c r="SK56" s="308"/>
      <c r="SL56" s="7"/>
      <c r="SM56" s="8"/>
      <c r="SN56" s="10"/>
      <c r="SO56" s="9"/>
      <c r="SP56" s="9"/>
      <c r="SQ56" s="9"/>
      <c r="SR56" s="308"/>
      <c r="SS56" s="7"/>
      <c r="ST56" s="8"/>
      <c r="SU56" s="10"/>
      <c r="SV56" s="9"/>
      <c r="SW56" s="9"/>
      <c r="SX56" s="9"/>
      <c r="SY56" s="308"/>
      <c r="SZ56" s="7"/>
      <c r="TA56" s="8"/>
      <c r="TB56" s="10"/>
      <c r="TC56" s="9"/>
      <c r="TD56" s="9"/>
      <c r="TE56" s="9"/>
      <c r="TF56" s="308"/>
      <c r="TG56" s="7"/>
      <c r="TH56" s="8"/>
      <c r="TI56" s="10"/>
      <c r="TJ56" s="9"/>
      <c r="TK56" s="9"/>
      <c r="TL56" s="9"/>
      <c r="TM56" s="308"/>
      <c r="TN56" s="7"/>
      <c r="TO56" s="8"/>
      <c r="TP56" s="10"/>
      <c r="TQ56" s="9"/>
      <c r="TR56" s="9"/>
      <c r="TS56" s="9"/>
      <c r="TT56" s="308"/>
      <c r="TU56" s="7"/>
      <c r="TV56" s="8"/>
      <c r="TW56" s="10"/>
      <c r="TX56" s="9"/>
      <c r="TY56" s="9"/>
      <c r="TZ56" s="9"/>
      <c r="UA56" s="308"/>
      <c r="UB56" s="7"/>
      <c r="UC56" s="8"/>
      <c r="UD56" s="10"/>
      <c r="UE56" s="9"/>
      <c r="UF56" s="9"/>
      <c r="UG56" s="9"/>
      <c r="UH56" s="308"/>
      <c r="UI56" s="7"/>
      <c r="UJ56" s="8"/>
      <c r="UK56" s="10"/>
      <c r="UL56" s="9"/>
      <c r="UM56" s="9"/>
      <c r="UN56" s="9"/>
      <c r="UO56" s="308"/>
      <c r="UP56" s="7"/>
      <c r="UQ56" s="8"/>
      <c r="UR56" s="10"/>
      <c r="US56" s="9"/>
      <c r="UT56" s="9"/>
      <c r="UU56" s="9"/>
      <c r="UV56" s="308"/>
      <c r="UW56" s="7"/>
      <c r="UX56" s="8"/>
      <c r="UY56" s="10"/>
      <c r="UZ56" s="9"/>
      <c r="VA56" s="9"/>
      <c r="VB56" s="9"/>
      <c r="VC56" s="308"/>
      <c r="VD56" s="7"/>
      <c r="VE56" s="8"/>
      <c r="VF56" s="10"/>
      <c r="VG56" s="9"/>
      <c r="VH56" s="9"/>
      <c r="VI56" s="9"/>
      <c r="VJ56" s="308"/>
      <c r="VK56" s="7"/>
      <c r="VL56" s="8"/>
      <c r="VM56" s="10"/>
      <c r="VN56" s="9"/>
      <c r="VO56" s="9"/>
      <c r="VP56" s="9"/>
      <c r="VQ56" s="308"/>
      <c r="VR56" s="7"/>
      <c r="VS56" s="8"/>
      <c r="VT56" s="10"/>
      <c r="VU56" s="9"/>
      <c r="VV56" s="9"/>
      <c r="VW56" s="9"/>
      <c r="VX56" s="308"/>
      <c r="VY56" s="7"/>
      <c r="VZ56" s="8"/>
      <c r="WA56" s="10"/>
      <c r="WB56" s="9"/>
      <c r="WC56" s="9"/>
      <c r="WD56" s="9"/>
      <c r="WE56" s="308"/>
      <c r="WF56" s="7"/>
      <c r="WG56" s="8"/>
      <c r="WH56" s="10"/>
      <c r="WI56" s="9"/>
      <c r="WJ56" s="9"/>
      <c r="WK56" s="9"/>
      <c r="WL56" s="308"/>
      <c r="WM56" s="7"/>
      <c r="WN56" s="8"/>
      <c r="WO56" s="10"/>
      <c r="WP56" s="9"/>
      <c r="WQ56" s="9"/>
      <c r="WR56" s="9"/>
      <c r="WS56" s="308"/>
      <c r="WT56" s="7"/>
      <c r="WU56" s="8"/>
      <c r="WV56" s="10"/>
      <c r="WW56" s="9"/>
      <c r="WX56" s="9"/>
      <c r="WY56" s="9"/>
      <c r="WZ56" s="308"/>
      <c r="XA56" s="7"/>
      <c r="XB56" s="8"/>
      <c r="XC56" s="10"/>
      <c r="XD56" s="9"/>
      <c r="XE56" s="9"/>
      <c r="XF56" s="9"/>
      <c r="XG56" s="308"/>
      <c r="XH56" s="7"/>
      <c r="XI56" s="8"/>
      <c r="XJ56" s="10"/>
      <c r="XK56" s="9"/>
      <c r="XL56" s="9"/>
      <c r="XM56" s="9"/>
      <c r="XN56" s="308"/>
      <c r="XO56" s="7"/>
      <c r="XP56" s="8"/>
      <c r="XQ56" s="10"/>
      <c r="XR56" s="9"/>
      <c r="XS56" s="9"/>
      <c r="XT56" s="9"/>
      <c r="XU56" s="308"/>
      <c r="XV56" s="7"/>
      <c r="XW56" s="8"/>
      <c r="XX56" s="10"/>
      <c r="XY56" s="9"/>
      <c r="XZ56" s="9"/>
      <c r="YA56" s="9"/>
      <c r="YB56" s="308"/>
      <c r="YC56" s="7"/>
      <c r="YD56" s="8"/>
      <c r="YE56" s="10"/>
      <c r="YF56" s="9"/>
      <c r="YG56" s="9"/>
      <c r="YH56" s="9"/>
      <c r="YI56" s="308"/>
      <c r="YJ56" s="7"/>
      <c r="YK56" s="8"/>
      <c r="YL56" s="10"/>
      <c r="YM56" s="9"/>
      <c r="YN56" s="9"/>
      <c r="YO56" s="9"/>
      <c r="YP56" s="308"/>
      <c r="YQ56" s="7"/>
      <c r="YR56" s="8"/>
      <c r="YS56" s="10"/>
      <c r="YT56" s="9"/>
      <c r="YU56" s="9"/>
      <c r="YV56" s="9"/>
      <c r="YW56" s="308"/>
      <c r="YX56" s="7"/>
      <c r="YY56" s="8"/>
      <c r="YZ56" s="10"/>
      <c r="ZA56" s="9"/>
      <c r="ZB56" s="9"/>
      <c r="ZC56" s="9"/>
      <c r="ZD56" s="308"/>
      <c r="ZE56" s="7"/>
      <c r="ZF56" s="8"/>
      <c r="ZG56" s="10"/>
      <c r="ZH56" s="9"/>
      <c r="ZI56" s="9"/>
      <c r="ZJ56" s="9"/>
      <c r="ZK56" s="308"/>
      <c r="ZL56" s="7"/>
      <c r="ZM56" s="8"/>
      <c r="ZN56" s="10"/>
      <c r="ZO56" s="9"/>
      <c r="ZP56" s="9"/>
      <c r="ZQ56" s="9"/>
      <c r="ZR56" s="308"/>
      <c r="ZS56" s="7"/>
      <c r="ZT56" s="8"/>
      <c r="ZU56" s="10"/>
      <c r="ZV56" s="9"/>
      <c r="ZW56" s="9"/>
      <c r="ZX56" s="9"/>
      <c r="ZY56" s="308"/>
      <c r="ZZ56" s="7"/>
      <c r="AAA56" s="8"/>
      <c r="AAB56" s="10"/>
      <c r="AAC56" s="9"/>
      <c r="AAD56" s="9"/>
      <c r="AAE56" s="9"/>
      <c r="AAF56" s="308"/>
      <c r="AAG56" s="7"/>
      <c r="AAH56" s="8"/>
      <c r="AAI56" s="10"/>
      <c r="AAJ56" s="9"/>
      <c r="AAK56" s="9"/>
      <c r="AAL56" s="9"/>
      <c r="AAM56" s="308"/>
      <c r="AAN56" s="7"/>
      <c r="AAO56" s="8"/>
      <c r="AAP56" s="10"/>
      <c r="AAQ56" s="9"/>
      <c r="AAR56" s="9"/>
      <c r="AAS56" s="9"/>
      <c r="AAT56" s="308"/>
      <c r="AAU56" s="7"/>
      <c r="AAV56" s="8"/>
      <c r="AAW56" s="10"/>
      <c r="AAX56" s="9"/>
      <c r="AAY56" s="9"/>
      <c r="AAZ56" s="9"/>
      <c r="ABA56" s="308"/>
      <c r="ABB56" s="7"/>
      <c r="ABC56" s="8"/>
      <c r="ABD56" s="10"/>
      <c r="ABE56" s="9"/>
      <c r="ABF56" s="9"/>
      <c r="ABG56" s="9"/>
      <c r="ABH56" s="308"/>
      <c r="ABI56" s="7"/>
      <c r="ABJ56" s="8"/>
      <c r="ABK56" s="10"/>
      <c r="ABL56" s="9"/>
      <c r="ABM56" s="9"/>
      <c r="ABN56" s="9"/>
      <c r="ABO56" s="308"/>
      <c r="ABP56" s="7"/>
      <c r="ABQ56" s="8"/>
      <c r="ABR56" s="10"/>
      <c r="ABS56" s="9"/>
      <c r="ABT56" s="9"/>
      <c r="ABU56" s="9"/>
      <c r="ABV56" s="308"/>
      <c r="ABW56" s="7"/>
      <c r="ABX56" s="8"/>
      <c r="ABY56" s="10"/>
      <c r="ABZ56" s="9"/>
      <c r="ACA56" s="9"/>
      <c r="ACB56" s="9"/>
      <c r="ACC56" s="308"/>
      <c r="ACD56" s="7"/>
      <c r="ACE56" s="8"/>
      <c r="ACF56" s="10"/>
      <c r="ACG56" s="9"/>
      <c r="ACH56" s="9"/>
      <c r="ACI56" s="9"/>
      <c r="ACJ56" s="308"/>
      <c r="ACK56" s="7"/>
      <c r="ACL56" s="8"/>
      <c r="ACM56" s="10"/>
      <c r="ACN56" s="9"/>
      <c r="ACO56" s="9"/>
      <c r="ACP56" s="9"/>
      <c r="ACQ56" s="308"/>
      <c r="ACR56" s="7"/>
      <c r="ACS56" s="8"/>
      <c r="ACT56" s="10"/>
      <c r="ACU56" s="9"/>
      <c r="ACV56" s="9"/>
      <c r="ACW56" s="9"/>
      <c r="ACX56" s="308"/>
      <c r="ACY56" s="7"/>
      <c r="ACZ56" s="8"/>
      <c r="ADA56" s="10"/>
      <c r="ADB56" s="9"/>
      <c r="ADC56" s="9"/>
      <c r="ADD56" s="9"/>
      <c r="ADE56" s="308"/>
      <c r="ADF56" s="7"/>
      <c r="ADG56" s="8"/>
      <c r="ADH56" s="10"/>
      <c r="ADI56" s="9"/>
      <c r="ADJ56" s="9"/>
      <c r="ADK56" s="9"/>
      <c r="ADL56" s="308"/>
      <c r="ADM56" s="7"/>
      <c r="ADN56" s="8"/>
      <c r="ADO56" s="10"/>
      <c r="ADP56" s="9"/>
      <c r="ADQ56" s="9"/>
      <c r="ADR56" s="9"/>
      <c r="ADS56" s="308"/>
      <c r="ADT56" s="7"/>
      <c r="ADU56" s="8"/>
      <c r="ADV56" s="10"/>
      <c r="ADW56" s="9"/>
      <c r="ADX56" s="9"/>
      <c r="ADY56" s="9"/>
      <c r="ADZ56" s="308"/>
      <c r="AEA56" s="7"/>
      <c r="AEB56" s="8"/>
      <c r="AEC56" s="10"/>
      <c r="AED56" s="9"/>
      <c r="AEE56" s="9"/>
      <c r="AEF56" s="9"/>
      <c r="AEG56" s="308"/>
      <c r="AEH56" s="7"/>
      <c r="AEI56" s="8"/>
      <c r="AEJ56" s="10"/>
      <c r="AEK56" s="9"/>
      <c r="AEL56" s="9"/>
      <c r="AEM56" s="9"/>
      <c r="AEN56" s="308"/>
      <c r="AEO56" s="7"/>
      <c r="AEP56" s="8"/>
      <c r="AEQ56" s="10"/>
      <c r="AER56" s="9"/>
      <c r="AES56" s="9"/>
      <c r="AET56" s="9"/>
      <c r="AEU56" s="308"/>
      <c r="AEV56" s="7"/>
      <c r="AEW56" s="8"/>
      <c r="AEX56" s="10"/>
      <c r="AEY56" s="9"/>
      <c r="AEZ56" s="9"/>
      <c r="AFA56" s="9"/>
      <c r="AFB56" s="308"/>
      <c r="AFC56" s="7"/>
      <c r="AFD56" s="8"/>
      <c r="AFE56" s="10"/>
      <c r="AFF56" s="9"/>
      <c r="AFG56" s="9"/>
      <c r="AFH56" s="9"/>
      <c r="AFI56" s="308"/>
      <c r="AFJ56" s="7"/>
      <c r="AFK56" s="8"/>
      <c r="AFL56" s="10"/>
      <c r="AFM56" s="9"/>
      <c r="AFN56" s="9"/>
      <c r="AFO56" s="9"/>
      <c r="AFP56" s="308"/>
      <c r="AFQ56" s="7"/>
      <c r="AFR56" s="8"/>
      <c r="AFS56" s="10"/>
      <c r="AFT56" s="9"/>
      <c r="AFU56" s="9"/>
      <c r="AFV56" s="9"/>
      <c r="AFW56" s="308"/>
      <c r="AFX56" s="7"/>
      <c r="AFY56" s="8"/>
      <c r="AFZ56" s="10"/>
      <c r="AGA56" s="9"/>
      <c r="AGB56" s="9"/>
      <c r="AGC56" s="9"/>
      <c r="AGD56" s="308"/>
      <c r="AGE56" s="7"/>
      <c r="AGF56" s="8"/>
      <c r="AGG56" s="10"/>
      <c r="AGH56" s="9"/>
      <c r="AGI56" s="9"/>
      <c r="AGJ56" s="9"/>
      <c r="AGK56" s="308"/>
      <c r="AGL56" s="7"/>
      <c r="AGM56" s="8"/>
      <c r="AGN56" s="10"/>
      <c r="AGO56" s="9"/>
      <c r="AGP56" s="9"/>
      <c r="AGQ56" s="9"/>
      <c r="AGR56" s="308"/>
      <c r="AGS56" s="7"/>
      <c r="AGT56" s="8"/>
      <c r="AGU56" s="10"/>
      <c r="AGV56" s="9"/>
      <c r="AGW56" s="9"/>
      <c r="AGX56" s="9"/>
      <c r="AGY56" s="308"/>
      <c r="AGZ56" s="7"/>
      <c r="AHA56" s="8"/>
      <c r="AHB56" s="10"/>
      <c r="AHC56" s="9"/>
      <c r="AHD56" s="9"/>
      <c r="AHE56" s="9"/>
      <c r="AHF56" s="308"/>
      <c r="AHG56" s="7"/>
      <c r="AHH56" s="8"/>
      <c r="AHI56" s="10"/>
      <c r="AHJ56" s="9"/>
      <c r="AHK56" s="9"/>
      <c r="AHL56" s="9"/>
      <c r="AHM56" s="308"/>
      <c r="AHN56" s="7"/>
      <c r="AHO56" s="8"/>
      <c r="AHP56" s="10"/>
      <c r="AHQ56" s="9"/>
      <c r="AHR56" s="9"/>
      <c r="AHS56" s="9"/>
      <c r="AHT56" s="308"/>
      <c r="AHU56" s="7"/>
      <c r="AHV56" s="8"/>
      <c r="AHW56" s="10"/>
      <c r="AHX56" s="9"/>
      <c r="AHY56" s="9"/>
      <c r="AHZ56" s="9"/>
      <c r="AIA56" s="308"/>
      <c r="AIB56" s="7"/>
      <c r="AIC56" s="8"/>
      <c r="AID56" s="10"/>
      <c r="AIE56" s="9"/>
      <c r="AIF56" s="9"/>
      <c r="AIG56" s="9"/>
      <c r="AIH56" s="308"/>
      <c r="AII56" s="7"/>
      <c r="AIJ56" s="8"/>
      <c r="AIK56" s="10"/>
      <c r="AIL56" s="9"/>
      <c r="AIM56" s="9"/>
      <c r="AIN56" s="9"/>
      <c r="AIO56" s="308"/>
      <c r="AIP56" s="7"/>
      <c r="AIQ56" s="8"/>
      <c r="AIR56" s="10"/>
      <c r="AIS56" s="9"/>
      <c r="AIT56" s="9"/>
      <c r="AIU56" s="9"/>
      <c r="AIV56" s="308"/>
      <c r="AIW56" s="7"/>
      <c r="AIX56" s="8"/>
      <c r="AIY56" s="10"/>
      <c r="AIZ56" s="9"/>
      <c r="AJA56" s="9"/>
      <c r="AJB56" s="9"/>
      <c r="AJC56" s="308"/>
      <c r="AJD56" s="7"/>
      <c r="AJE56" s="8"/>
      <c r="AJF56" s="10"/>
      <c r="AJG56" s="9"/>
      <c r="AJH56" s="9"/>
      <c r="AJI56" s="9"/>
      <c r="AJJ56" s="308"/>
      <c r="AJK56" s="7"/>
      <c r="AJL56" s="8"/>
      <c r="AJM56" s="10"/>
      <c r="AJN56" s="9"/>
      <c r="AJO56" s="9"/>
      <c r="AJP56" s="9"/>
      <c r="AJQ56" s="308"/>
      <c r="AJR56" s="7"/>
      <c r="AJS56" s="8"/>
      <c r="AJT56" s="10"/>
      <c r="AJU56" s="9"/>
      <c r="AJV56" s="9"/>
      <c r="AJW56" s="9"/>
      <c r="AJX56" s="308"/>
      <c r="AJY56" s="7"/>
      <c r="AJZ56" s="8"/>
      <c r="AKA56" s="10"/>
      <c r="AKB56" s="9"/>
      <c r="AKC56" s="9"/>
      <c r="AKD56" s="9"/>
      <c r="AKE56" s="308"/>
      <c r="AKF56" s="7"/>
      <c r="AKG56" s="8"/>
      <c r="AKH56" s="10"/>
      <c r="AKI56" s="9"/>
      <c r="AKJ56" s="9"/>
      <c r="AKK56" s="9"/>
      <c r="AKL56" s="308"/>
      <c r="AKM56" s="7"/>
      <c r="AKN56" s="8"/>
      <c r="AKO56" s="10"/>
      <c r="AKP56" s="9"/>
      <c r="AKQ56" s="9"/>
      <c r="AKR56" s="9"/>
      <c r="AKS56" s="308"/>
      <c r="AKT56" s="7"/>
      <c r="AKU56" s="8"/>
      <c r="AKV56" s="10"/>
      <c r="AKW56" s="9"/>
      <c r="AKX56" s="9"/>
      <c r="AKY56" s="9"/>
      <c r="AKZ56" s="308"/>
      <c r="ALA56" s="7"/>
      <c r="ALB56" s="8"/>
      <c r="ALC56" s="10"/>
      <c r="ALD56" s="9"/>
      <c r="ALE56" s="9"/>
      <c r="ALF56" s="9"/>
      <c r="ALG56" s="308"/>
      <c r="ALH56" s="7"/>
      <c r="ALI56" s="8"/>
      <c r="ALJ56" s="10"/>
      <c r="ALK56" s="9"/>
      <c r="ALL56" s="9"/>
      <c r="ALM56" s="9"/>
      <c r="ALN56" s="308"/>
      <c r="ALO56" s="7"/>
      <c r="ALP56" s="8"/>
      <c r="ALQ56" s="10"/>
      <c r="ALR56" s="9"/>
      <c r="ALS56" s="9"/>
      <c r="ALT56" s="9"/>
      <c r="ALU56" s="308"/>
      <c r="ALV56" s="7"/>
      <c r="ALW56" s="8"/>
      <c r="ALX56" s="10"/>
      <c r="ALY56" s="9"/>
      <c r="ALZ56" s="9"/>
      <c r="AMA56" s="9"/>
      <c r="AMB56" s="308"/>
      <c r="AMC56" s="7"/>
      <c r="AMD56" s="8"/>
      <c r="AME56" s="10"/>
      <c r="AMF56" s="9"/>
      <c r="AMG56" s="9"/>
      <c r="AMH56" s="9"/>
      <c r="AMI56" s="308"/>
      <c r="AMJ56" s="7"/>
      <c r="AMK56" s="8"/>
      <c r="AML56" s="10"/>
      <c r="AMM56" s="9"/>
      <c r="AMN56" s="9"/>
      <c r="AMO56" s="9"/>
      <c r="AMP56" s="308"/>
      <c r="AMQ56" s="7"/>
      <c r="AMR56" s="8"/>
      <c r="AMS56" s="10"/>
      <c r="AMT56" s="9"/>
      <c r="AMU56" s="9"/>
      <c r="AMV56" s="9"/>
      <c r="AMW56" s="308"/>
      <c r="AMX56" s="7"/>
      <c r="AMY56" s="8"/>
      <c r="AMZ56" s="10"/>
      <c r="ANA56" s="9"/>
      <c r="ANB56" s="9"/>
      <c r="ANC56" s="9"/>
      <c r="AND56" s="308"/>
      <c r="ANE56" s="7"/>
      <c r="ANF56" s="8"/>
      <c r="ANG56" s="10"/>
      <c r="ANH56" s="9"/>
      <c r="ANI56" s="9"/>
      <c r="ANJ56" s="9"/>
      <c r="ANK56" s="308"/>
      <c r="ANL56" s="7"/>
      <c r="ANM56" s="8"/>
      <c r="ANN56" s="10"/>
      <c r="ANO56" s="9"/>
      <c r="ANP56" s="9"/>
      <c r="ANQ56" s="9"/>
      <c r="ANR56" s="308"/>
      <c r="ANS56" s="7"/>
      <c r="ANT56" s="8"/>
      <c r="ANU56" s="10"/>
      <c r="ANV56" s="9"/>
      <c r="ANW56" s="9"/>
      <c r="ANX56" s="9"/>
      <c r="ANY56" s="308"/>
      <c r="ANZ56" s="7"/>
      <c r="AOA56" s="8"/>
      <c r="AOB56" s="10"/>
      <c r="AOC56" s="9"/>
      <c r="AOD56" s="9"/>
      <c r="AOE56" s="9"/>
      <c r="AOF56" s="308"/>
      <c r="AOG56" s="7"/>
      <c r="AOH56" s="8"/>
      <c r="AOI56" s="10"/>
      <c r="AOJ56" s="9"/>
      <c r="AOK56" s="9"/>
      <c r="AOL56" s="9"/>
      <c r="AOM56" s="308"/>
      <c r="AON56" s="7"/>
      <c r="AOO56" s="8"/>
      <c r="AOP56" s="10"/>
      <c r="AOQ56" s="9"/>
      <c r="AOR56" s="9"/>
      <c r="AOS56" s="9"/>
      <c r="AOT56" s="308"/>
      <c r="AOU56" s="7"/>
      <c r="AOV56" s="8"/>
      <c r="AOW56" s="10"/>
      <c r="AOX56" s="9"/>
      <c r="AOY56" s="9"/>
      <c r="AOZ56" s="9"/>
      <c r="APA56" s="308"/>
      <c r="APB56" s="7"/>
      <c r="APC56" s="8"/>
      <c r="APD56" s="10"/>
      <c r="APE56" s="9"/>
      <c r="APF56" s="9"/>
      <c r="APG56" s="9"/>
      <c r="APH56" s="308"/>
      <c r="API56" s="7"/>
      <c r="APJ56" s="8"/>
      <c r="APK56" s="10"/>
      <c r="APL56" s="9"/>
      <c r="APM56" s="9"/>
      <c r="APN56" s="9"/>
      <c r="APO56" s="308"/>
      <c r="APP56" s="7"/>
      <c r="APQ56" s="8"/>
      <c r="APR56" s="10"/>
      <c r="APS56" s="9"/>
      <c r="APT56" s="9"/>
      <c r="APU56" s="9"/>
      <c r="APV56" s="308"/>
      <c r="APW56" s="7"/>
      <c r="APX56" s="8"/>
      <c r="APY56" s="10"/>
      <c r="APZ56" s="9"/>
      <c r="AQA56" s="9"/>
      <c r="AQB56" s="9"/>
      <c r="AQC56" s="308"/>
      <c r="AQD56" s="7"/>
      <c r="AQE56" s="8"/>
      <c r="AQF56" s="10"/>
      <c r="AQG56" s="9"/>
      <c r="AQH56" s="9"/>
      <c r="AQI56" s="9"/>
      <c r="AQJ56" s="308"/>
      <c r="AQK56" s="7"/>
      <c r="AQL56" s="8"/>
      <c r="AQM56" s="10"/>
      <c r="AQN56" s="9"/>
      <c r="AQO56" s="9"/>
      <c r="AQP56" s="9"/>
      <c r="AQQ56" s="308"/>
      <c r="AQR56" s="7"/>
      <c r="AQS56" s="8"/>
      <c r="AQT56" s="10"/>
      <c r="AQU56" s="9"/>
      <c r="AQV56" s="9"/>
      <c r="AQW56" s="9"/>
      <c r="AQX56" s="308"/>
      <c r="AQY56" s="7"/>
      <c r="AQZ56" s="8"/>
      <c r="ARA56" s="10"/>
      <c r="ARB56" s="9"/>
      <c r="ARC56" s="9"/>
      <c r="ARD56" s="9"/>
      <c r="ARE56" s="308"/>
      <c r="ARF56" s="7"/>
      <c r="ARG56" s="8"/>
      <c r="ARH56" s="10"/>
      <c r="ARI56" s="9"/>
      <c r="ARJ56" s="9"/>
      <c r="ARK56" s="9"/>
      <c r="ARL56" s="308"/>
      <c r="ARM56" s="7"/>
      <c r="ARN56" s="8"/>
      <c r="ARO56" s="10"/>
      <c r="ARP56" s="9"/>
      <c r="ARQ56" s="9"/>
      <c r="ARR56" s="9"/>
      <c r="ARS56" s="308"/>
      <c r="ART56" s="7"/>
      <c r="ARU56" s="8"/>
      <c r="ARV56" s="10"/>
      <c r="ARW56" s="9"/>
      <c r="ARX56" s="9"/>
      <c r="ARY56" s="9"/>
      <c r="ARZ56" s="308"/>
      <c r="ASA56" s="7"/>
      <c r="ASB56" s="8"/>
      <c r="ASC56" s="10"/>
      <c r="ASD56" s="9"/>
      <c r="ASE56" s="9"/>
      <c r="ASF56" s="9"/>
      <c r="ASG56" s="308"/>
      <c r="ASH56" s="7"/>
      <c r="ASI56" s="8"/>
      <c r="ASJ56" s="10"/>
      <c r="ASK56" s="9"/>
      <c r="ASL56" s="9"/>
      <c r="ASM56" s="9"/>
      <c r="ASN56" s="308"/>
      <c r="ASO56" s="7"/>
      <c r="ASP56" s="8"/>
      <c r="ASQ56" s="10"/>
      <c r="ASR56" s="9"/>
      <c r="ASS56" s="9"/>
      <c r="AST56" s="9"/>
      <c r="ASU56" s="308"/>
      <c r="ASV56" s="7"/>
      <c r="ASW56" s="8"/>
      <c r="ASX56" s="10"/>
      <c r="ASY56" s="9"/>
      <c r="ASZ56" s="9"/>
      <c r="ATA56" s="9"/>
      <c r="ATB56" s="308"/>
      <c r="ATC56" s="7"/>
      <c r="ATD56" s="8"/>
      <c r="ATE56" s="10"/>
      <c r="ATF56" s="9"/>
      <c r="ATG56" s="9"/>
      <c r="ATH56" s="9"/>
      <c r="ATI56" s="308"/>
      <c r="ATJ56" s="7"/>
      <c r="ATK56" s="8"/>
      <c r="ATL56" s="10"/>
      <c r="ATM56" s="9"/>
      <c r="ATN56" s="9"/>
      <c r="ATO56" s="9"/>
      <c r="ATP56" s="308"/>
      <c r="ATQ56" s="7"/>
      <c r="ATR56" s="8"/>
      <c r="ATS56" s="10"/>
      <c r="ATT56" s="9"/>
      <c r="ATU56" s="9"/>
      <c r="ATV56" s="9"/>
      <c r="ATW56" s="308"/>
      <c r="ATX56" s="7"/>
      <c r="ATY56" s="8"/>
      <c r="ATZ56" s="10"/>
      <c r="AUA56" s="9"/>
      <c r="AUB56" s="9"/>
      <c r="AUC56" s="9"/>
      <c r="AUD56" s="308"/>
      <c r="AUE56" s="7"/>
      <c r="AUF56" s="8"/>
      <c r="AUG56" s="10"/>
      <c r="AUH56" s="9"/>
      <c r="AUI56" s="9"/>
      <c r="AUJ56" s="9"/>
      <c r="AUK56" s="308"/>
      <c r="AUL56" s="7"/>
      <c r="AUM56" s="8"/>
      <c r="AUN56" s="10"/>
      <c r="AUO56" s="9"/>
      <c r="AUP56" s="9"/>
      <c r="AUQ56" s="9"/>
      <c r="AUR56" s="308"/>
      <c r="AUS56" s="7"/>
      <c r="AUT56" s="8"/>
      <c r="AUU56" s="10"/>
      <c r="AUV56" s="9"/>
      <c r="AUW56" s="9"/>
      <c r="AUX56" s="9"/>
      <c r="AUY56" s="308"/>
      <c r="AUZ56" s="7"/>
      <c r="AVA56" s="8"/>
      <c r="AVB56" s="10"/>
      <c r="AVC56" s="9"/>
      <c r="AVD56" s="9"/>
      <c r="AVE56" s="9"/>
      <c r="AVF56" s="308"/>
      <c r="AVG56" s="7"/>
      <c r="AVH56" s="8"/>
      <c r="AVI56" s="10"/>
      <c r="AVJ56" s="9"/>
      <c r="AVK56" s="9"/>
      <c r="AVL56" s="9"/>
      <c r="AVM56" s="308"/>
      <c r="AVN56" s="7"/>
      <c r="AVO56" s="8"/>
      <c r="AVP56" s="10"/>
      <c r="AVQ56" s="9"/>
      <c r="AVR56" s="9"/>
      <c r="AVS56" s="9"/>
      <c r="AVT56" s="308"/>
      <c r="AVU56" s="7"/>
      <c r="AVV56" s="8"/>
      <c r="AVW56" s="10"/>
      <c r="AVX56" s="9"/>
      <c r="AVY56" s="9"/>
      <c r="AVZ56" s="9"/>
      <c r="AWA56" s="308"/>
      <c r="AWB56" s="7"/>
      <c r="AWC56" s="8"/>
      <c r="AWD56" s="10"/>
      <c r="AWE56" s="9"/>
      <c r="AWF56" s="9"/>
      <c r="AWG56" s="9"/>
      <c r="AWH56" s="308"/>
      <c r="AWI56" s="7"/>
      <c r="AWJ56" s="8"/>
      <c r="AWK56" s="10"/>
      <c r="AWL56" s="9"/>
      <c r="AWM56" s="9"/>
      <c r="AWN56" s="9"/>
      <c r="AWO56" s="308"/>
      <c r="AWP56" s="7"/>
      <c r="AWQ56" s="8"/>
      <c r="AWR56" s="10"/>
      <c r="AWS56" s="9"/>
      <c r="AWT56" s="9"/>
      <c r="AWU56" s="9"/>
      <c r="AWV56" s="308"/>
      <c r="AWW56" s="7"/>
      <c r="AWX56" s="8"/>
      <c r="AWY56" s="10"/>
      <c r="AWZ56" s="9"/>
      <c r="AXA56" s="9"/>
      <c r="AXB56" s="9"/>
      <c r="AXC56" s="308"/>
      <c r="AXD56" s="7"/>
      <c r="AXE56" s="8"/>
      <c r="AXF56" s="10"/>
      <c r="AXG56" s="9"/>
      <c r="AXH56" s="9"/>
      <c r="AXI56" s="9"/>
      <c r="AXJ56" s="308"/>
      <c r="AXK56" s="7"/>
      <c r="AXL56" s="8"/>
      <c r="AXM56" s="10"/>
      <c r="AXN56" s="9"/>
      <c r="AXO56" s="9"/>
      <c r="AXP56" s="9"/>
      <c r="AXQ56" s="308"/>
      <c r="AXR56" s="7"/>
      <c r="AXS56" s="8"/>
      <c r="AXT56" s="10"/>
      <c r="AXU56" s="9"/>
      <c r="AXV56" s="9"/>
      <c r="AXW56" s="9"/>
      <c r="AXX56" s="308"/>
      <c r="AXY56" s="7"/>
      <c r="AXZ56" s="8"/>
      <c r="AYA56" s="10"/>
      <c r="AYB56" s="9"/>
      <c r="AYC56" s="9"/>
      <c r="AYD56" s="9"/>
      <c r="AYE56" s="308"/>
      <c r="AYF56" s="7"/>
      <c r="AYG56" s="8"/>
      <c r="AYH56" s="10"/>
      <c r="AYI56" s="9"/>
      <c r="AYJ56" s="9"/>
      <c r="AYK56" s="9"/>
      <c r="AYL56" s="308"/>
      <c r="AYM56" s="7"/>
      <c r="AYN56" s="8"/>
      <c r="AYO56" s="10"/>
      <c r="AYP56" s="9"/>
      <c r="AYQ56" s="9"/>
      <c r="AYR56" s="9"/>
      <c r="AYS56" s="308"/>
      <c r="AYT56" s="7"/>
      <c r="AYU56" s="8"/>
      <c r="AYV56" s="10"/>
      <c r="AYW56" s="9"/>
      <c r="AYX56" s="9"/>
      <c r="AYY56" s="9"/>
      <c r="AYZ56" s="308"/>
      <c r="AZA56" s="7"/>
      <c r="AZB56" s="8"/>
      <c r="AZC56" s="10"/>
      <c r="AZD56" s="9"/>
      <c r="AZE56" s="9"/>
      <c r="AZF56" s="9"/>
      <c r="AZG56" s="308"/>
      <c r="AZH56" s="7"/>
      <c r="AZI56" s="8"/>
      <c r="AZJ56" s="10"/>
      <c r="AZK56" s="9"/>
      <c r="AZL56" s="9"/>
      <c r="AZM56" s="9"/>
      <c r="AZN56" s="308"/>
      <c r="AZO56" s="7"/>
      <c r="AZP56" s="8"/>
      <c r="AZQ56" s="10"/>
      <c r="AZR56" s="9"/>
      <c r="AZS56" s="9"/>
      <c r="AZT56" s="9"/>
      <c r="AZU56" s="308"/>
      <c r="AZV56" s="7"/>
      <c r="AZW56" s="8"/>
      <c r="AZX56" s="10"/>
      <c r="AZY56" s="9"/>
      <c r="AZZ56" s="9"/>
      <c r="BAA56" s="9"/>
      <c r="BAB56" s="308"/>
      <c r="BAC56" s="7"/>
      <c r="BAD56" s="8"/>
      <c r="BAE56" s="10"/>
      <c r="BAF56" s="9"/>
      <c r="BAG56" s="9"/>
      <c r="BAH56" s="9"/>
      <c r="BAI56" s="308"/>
      <c r="BAJ56" s="7"/>
      <c r="BAK56" s="8"/>
      <c r="BAL56" s="10"/>
      <c r="BAM56" s="9"/>
      <c r="BAN56" s="9"/>
      <c r="BAO56" s="9"/>
      <c r="BAP56" s="308"/>
      <c r="BAQ56" s="7"/>
      <c r="BAR56" s="8"/>
      <c r="BAS56" s="10"/>
      <c r="BAT56" s="9"/>
      <c r="BAU56" s="9"/>
      <c r="BAV56" s="9"/>
      <c r="BAW56" s="308"/>
      <c r="BAX56" s="7"/>
      <c r="BAY56" s="8"/>
      <c r="BAZ56" s="10"/>
      <c r="BBA56" s="9"/>
      <c r="BBB56" s="9"/>
      <c r="BBC56" s="9"/>
      <c r="BBD56" s="308"/>
      <c r="BBE56" s="7"/>
      <c r="BBF56" s="8"/>
      <c r="BBG56" s="10"/>
      <c r="BBH56" s="9"/>
      <c r="BBI56" s="9"/>
      <c r="BBJ56" s="9"/>
      <c r="BBK56" s="308"/>
      <c r="BBL56" s="7"/>
      <c r="BBM56" s="8"/>
      <c r="BBN56" s="10"/>
      <c r="BBO56" s="9"/>
      <c r="BBP56" s="9"/>
      <c r="BBQ56" s="9"/>
      <c r="BBR56" s="308"/>
      <c r="BBS56" s="7"/>
      <c r="BBT56" s="8"/>
      <c r="BBU56" s="10"/>
      <c r="BBV56" s="9"/>
      <c r="BBW56" s="9"/>
      <c r="BBX56" s="9"/>
      <c r="BBY56" s="308"/>
      <c r="BBZ56" s="7"/>
      <c r="BCA56" s="8"/>
      <c r="BCB56" s="10"/>
      <c r="BCC56" s="9"/>
      <c r="BCD56" s="9"/>
      <c r="BCE56" s="9"/>
      <c r="BCF56" s="308"/>
      <c r="BCG56" s="7"/>
      <c r="BCH56" s="8"/>
      <c r="BCI56" s="10"/>
      <c r="BCJ56" s="9"/>
      <c r="BCK56" s="9"/>
      <c r="BCL56" s="9"/>
      <c r="BCM56" s="308"/>
      <c r="BCN56" s="7"/>
      <c r="BCO56" s="8"/>
      <c r="BCP56" s="10"/>
      <c r="BCQ56" s="9"/>
      <c r="BCR56" s="9"/>
      <c r="BCS56" s="9"/>
      <c r="BCT56" s="308"/>
      <c r="BCU56" s="7"/>
      <c r="BCV56" s="8"/>
      <c r="BCW56" s="10"/>
      <c r="BCX56" s="9"/>
      <c r="BCY56" s="9"/>
      <c r="BCZ56" s="9"/>
      <c r="BDA56" s="308"/>
      <c r="BDB56" s="7"/>
      <c r="BDC56" s="8"/>
      <c r="BDD56" s="10"/>
      <c r="BDE56" s="9"/>
      <c r="BDF56" s="9"/>
      <c r="BDG56" s="9"/>
      <c r="BDH56" s="308"/>
      <c r="BDI56" s="7"/>
      <c r="BDJ56" s="8"/>
      <c r="BDK56" s="10"/>
      <c r="BDL56" s="9"/>
      <c r="BDM56" s="9"/>
      <c r="BDN56" s="9"/>
      <c r="BDO56" s="308"/>
      <c r="BDP56" s="7"/>
      <c r="BDQ56" s="8"/>
      <c r="BDR56" s="10"/>
      <c r="BDS56" s="9"/>
      <c r="BDT56" s="9"/>
      <c r="BDU56" s="9"/>
      <c r="BDV56" s="308"/>
      <c r="BDW56" s="7"/>
      <c r="BDX56" s="8"/>
      <c r="BDY56" s="10"/>
      <c r="BDZ56" s="9"/>
      <c r="BEA56" s="9"/>
      <c r="BEB56" s="9"/>
      <c r="BEC56" s="308"/>
      <c r="BED56" s="7"/>
      <c r="BEE56" s="8"/>
      <c r="BEF56" s="10"/>
      <c r="BEG56" s="9"/>
      <c r="BEH56" s="9"/>
      <c r="BEI56" s="9"/>
      <c r="BEJ56" s="308"/>
      <c r="BEK56" s="7"/>
      <c r="BEL56" s="8"/>
      <c r="BEM56" s="10"/>
      <c r="BEN56" s="9"/>
      <c r="BEO56" s="9"/>
      <c r="BEP56" s="9"/>
      <c r="BEQ56" s="308"/>
      <c r="BER56" s="7"/>
      <c r="BES56" s="8"/>
      <c r="BET56" s="10"/>
      <c r="BEU56" s="9"/>
      <c r="BEV56" s="9"/>
      <c r="BEW56" s="9"/>
      <c r="BEX56" s="308"/>
      <c r="BEY56" s="7"/>
      <c r="BEZ56" s="8"/>
      <c r="BFA56" s="10"/>
      <c r="BFB56" s="9"/>
      <c r="BFC56" s="9"/>
      <c r="BFD56" s="9"/>
      <c r="BFE56" s="308"/>
      <c r="BFF56" s="7"/>
      <c r="BFG56" s="8"/>
      <c r="BFH56" s="10"/>
      <c r="BFI56" s="9"/>
      <c r="BFJ56" s="9"/>
      <c r="BFK56" s="9"/>
      <c r="BFL56" s="308"/>
      <c r="BFM56" s="7"/>
      <c r="BFN56" s="8"/>
      <c r="BFO56" s="10"/>
      <c r="BFP56" s="9"/>
      <c r="BFQ56" s="9"/>
      <c r="BFR56" s="9"/>
      <c r="BFS56" s="308"/>
      <c r="BFT56" s="7"/>
      <c r="BFU56" s="8"/>
      <c r="BFV56" s="10"/>
      <c r="BFW56" s="9"/>
      <c r="BFX56" s="9"/>
      <c r="BFY56" s="9"/>
      <c r="BFZ56" s="308"/>
      <c r="BGA56" s="7"/>
      <c r="BGB56" s="8"/>
      <c r="BGC56" s="10"/>
      <c r="BGD56" s="9"/>
      <c r="BGE56" s="9"/>
      <c r="BGF56" s="9"/>
      <c r="BGG56" s="308"/>
      <c r="BGH56" s="7"/>
      <c r="BGI56" s="8"/>
      <c r="BGJ56" s="10"/>
      <c r="BGK56" s="9"/>
      <c r="BGL56" s="9"/>
      <c r="BGM56" s="9"/>
      <c r="BGN56" s="308"/>
      <c r="BGO56" s="7"/>
      <c r="BGP56" s="8"/>
      <c r="BGQ56" s="10"/>
      <c r="BGR56" s="9"/>
      <c r="BGS56" s="9"/>
      <c r="BGT56" s="9"/>
      <c r="BGU56" s="308"/>
      <c r="BGV56" s="7"/>
      <c r="BGW56" s="8"/>
      <c r="BGX56" s="10"/>
      <c r="BGY56" s="9"/>
      <c r="BGZ56" s="9"/>
      <c r="BHA56" s="9"/>
      <c r="BHB56" s="308"/>
      <c r="BHC56" s="7"/>
      <c r="BHD56" s="8"/>
      <c r="BHE56" s="10"/>
      <c r="BHF56" s="9"/>
      <c r="BHG56" s="9"/>
      <c r="BHH56" s="9"/>
      <c r="BHI56" s="308"/>
      <c r="BHJ56" s="7"/>
      <c r="BHK56" s="8"/>
      <c r="BHL56" s="10"/>
      <c r="BHM56" s="9"/>
      <c r="BHN56" s="9"/>
      <c r="BHO56" s="9"/>
      <c r="BHP56" s="308"/>
      <c r="BHQ56" s="7"/>
      <c r="BHR56" s="8"/>
      <c r="BHS56" s="10"/>
      <c r="BHT56" s="9"/>
      <c r="BHU56" s="9"/>
      <c r="BHV56" s="9"/>
      <c r="BHW56" s="308"/>
      <c r="BHX56" s="7"/>
      <c r="BHY56" s="8"/>
      <c r="BHZ56" s="10"/>
      <c r="BIA56" s="9"/>
      <c r="BIB56" s="9"/>
      <c r="BIC56" s="9"/>
      <c r="BID56" s="308"/>
      <c r="BIE56" s="7"/>
      <c r="BIF56" s="8"/>
      <c r="BIG56" s="10"/>
      <c r="BIH56" s="9"/>
      <c r="BII56" s="9"/>
      <c r="BIJ56" s="9"/>
      <c r="BIK56" s="308"/>
      <c r="BIL56" s="7"/>
      <c r="BIM56" s="8"/>
      <c r="BIN56" s="10"/>
      <c r="BIO56" s="9"/>
      <c r="BIP56" s="9"/>
      <c r="BIQ56" s="9"/>
      <c r="BIR56" s="308"/>
      <c r="BIS56" s="7"/>
      <c r="BIT56" s="8"/>
      <c r="BIU56" s="10"/>
      <c r="BIV56" s="9"/>
      <c r="BIW56" s="9"/>
      <c r="BIX56" s="9"/>
      <c r="BIY56" s="308"/>
      <c r="BIZ56" s="7"/>
      <c r="BJA56" s="8"/>
      <c r="BJB56" s="10"/>
      <c r="BJC56" s="9"/>
      <c r="BJD56" s="9"/>
      <c r="BJE56" s="9"/>
      <c r="BJF56" s="308"/>
      <c r="BJG56" s="7"/>
      <c r="BJH56" s="8"/>
      <c r="BJI56" s="10"/>
      <c r="BJJ56" s="9"/>
      <c r="BJK56" s="9"/>
      <c r="BJL56" s="9"/>
      <c r="BJM56" s="308"/>
      <c r="BJN56" s="7"/>
      <c r="BJO56" s="8"/>
      <c r="BJP56" s="10"/>
      <c r="BJQ56" s="9"/>
      <c r="BJR56" s="9"/>
      <c r="BJS56" s="9"/>
      <c r="BJT56" s="308"/>
      <c r="BJU56" s="7"/>
      <c r="BJV56" s="8"/>
      <c r="BJW56" s="10"/>
      <c r="BJX56" s="9"/>
      <c r="BJY56" s="9"/>
      <c r="BJZ56" s="9"/>
      <c r="BKA56" s="308"/>
      <c r="BKB56" s="7"/>
      <c r="BKC56" s="8"/>
      <c r="BKD56" s="10"/>
      <c r="BKE56" s="9"/>
      <c r="BKF56" s="9"/>
      <c r="BKG56" s="9"/>
      <c r="BKH56" s="308"/>
      <c r="BKI56" s="7"/>
      <c r="BKJ56" s="8"/>
      <c r="BKK56" s="10"/>
      <c r="BKL56" s="9"/>
      <c r="BKM56" s="9"/>
      <c r="BKN56" s="9"/>
      <c r="BKO56" s="308"/>
      <c r="BKP56" s="7"/>
      <c r="BKQ56" s="8"/>
      <c r="BKR56" s="10"/>
      <c r="BKS56" s="9"/>
      <c r="BKT56" s="9"/>
      <c r="BKU56" s="9"/>
      <c r="BKV56" s="308"/>
      <c r="BKW56" s="7"/>
      <c r="BKX56" s="8"/>
      <c r="BKY56" s="10"/>
      <c r="BKZ56" s="9"/>
      <c r="BLA56" s="9"/>
      <c r="BLB56" s="9"/>
      <c r="BLC56" s="308"/>
      <c r="BLD56" s="7"/>
      <c r="BLE56" s="8"/>
      <c r="BLF56" s="10"/>
      <c r="BLG56" s="9"/>
      <c r="BLH56" s="9"/>
      <c r="BLI56" s="9"/>
      <c r="BLJ56" s="308"/>
      <c r="BLK56" s="7"/>
      <c r="BLL56" s="8"/>
      <c r="BLM56" s="10"/>
      <c r="BLN56" s="9"/>
      <c r="BLO56" s="9"/>
      <c r="BLP56" s="9"/>
      <c r="BLQ56" s="308"/>
      <c r="BLR56" s="7"/>
      <c r="BLS56" s="8"/>
      <c r="BLT56" s="10"/>
      <c r="BLU56" s="9"/>
      <c r="BLV56" s="9"/>
      <c r="BLW56" s="9"/>
      <c r="BLX56" s="308"/>
      <c r="BLY56" s="7"/>
      <c r="BLZ56" s="8"/>
      <c r="BMA56" s="10"/>
      <c r="BMB56" s="9"/>
      <c r="BMC56" s="9"/>
      <c r="BMD56" s="9"/>
      <c r="BME56" s="308"/>
      <c r="BMF56" s="7"/>
      <c r="BMG56" s="8"/>
      <c r="BMH56" s="10"/>
      <c r="BMI56" s="9"/>
      <c r="BMJ56" s="9"/>
      <c r="BMK56" s="9"/>
      <c r="BML56" s="308"/>
      <c r="BMM56" s="7"/>
      <c r="BMN56" s="8"/>
      <c r="BMO56" s="10"/>
      <c r="BMP56" s="9"/>
      <c r="BMQ56" s="9"/>
      <c r="BMR56" s="9"/>
      <c r="BMS56" s="308"/>
      <c r="BMT56" s="7"/>
      <c r="BMU56" s="8"/>
      <c r="BMV56" s="10"/>
      <c r="BMW56" s="9"/>
      <c r="BMX56" s="9"/>
      <c r="BMY56" s="9"/>
      <c r="BMZ56" s="308"/>
      <c r="BNA56" s="7"/>
      <c r="BNB56" s="8"/>
      <c r="BNC56" s="10"/>
      <c r="BND56" s="9"/>
      <c r="BNE56" s="9"/>
      <c r="BNF56" s="9"/>
      <c r="BNG56" s="308"/>
      <c r="BNH56" s="7"/>
      <c r="BNI56" s="8"/>
      <c r="BNJ56" s="10"/>
      <c r="BNK56" s="9"/>
      <c r="BNL56" s="9"/>
      <c r="BNM56" s="9"/>
      <c r="BNN56" s="308"/>
      <c r="BNO56" s="7"/>
      <c r="BNP56" s="8"/>
      <c r="BNQ56" s="10"/>
      <c r="BNR56" s="9"/>
      <c r="BNS56" s="9"/>
      <c r="BNT56" s="9"/>
      <c r="BNU56" s="308"/>
      <c r="BNV56" s="7"/>
      <c r="BNW56" s="8"/>
      <c r="BNX56" s="10"/>
      <c r="BNY56" s="9"/>
      <c r="BNZ56" s="9"/>
      <c r="BOA56" s="9"/>
      <c r="BOB56" s="308"/>
      <c r="BOC56" s="7"/>
      <c r="BOD56" s="8"/>
      <c r="BOE56" s="10"/>
      <c r="BOF56" s="9"/>
      <c r="BOG56" s="9"/>
      <c r="BOH56" s="9"/>
      <c r="BOI56" s="308"/>
      <c r="BOJ56" s="7"/>
      <c r="BOK56" s="8"/>
      <c r="BOL56" s="10"/>
      <c r="BOM56" s="9"/>
      <c r="BON56" s="9"/>
      <c r="BOO56" s="9"/>
      <c r="BOP56" s="308"/>
      <c r="BOQ56" s="7"/>
      <c r="BOR56" s="8"/>
      <c r="BOS56" s="10"/>
      <c r="BOT56" s="9"/>
      <c r="BOU56" s="9"/>
      <c r="BOV56" s="9"/>
      <c r="BOW56" s="308"/>
      <c r="BOX56" s="7"/>
      <c r="BOY56" s="8"/>
      <c r="BOZ56" s="10"/>
      <c r="BPA56" s="9"/>
      <c r="BPB56" s="9"/>
      <c r="BPC56" s="9"/>
      <c r="BPD56" s="308"/>
      <c r="BPE56" s="7"/>
      <c r="BPF56" s="8"/>
      <c r="BPG56" s="10"/>
      <c r="BPH56" s="9"/>
      <c r="BPI56" s="9"/>
      <c r="BPJ56" s="9"/>
      <c r="BPK56" s="308"/>
      <c r="BPL56" s="7"/>
      <c r="BPM56" s="8"/>
      <c r="BPN56" s="10"/>
      <c r="BPO56" s="9"/>
      <c r="BPP56" s="9"/>
      <c r="BPQ56" s="9"/>
      <c r="BPR56" s="308"/>
      <c r="BPS56" s="7"/>
      <c r="BPT56" s="8"/>
      <c r="BPU56" s="10"/>
      <c r="BPV56" s="9"/>
      <c r="BPW56" s="9"/>
      <c r="BPX56" s="9"/>
      <c r="BPY56" s="308"/>
      <c r="BPZ56" s="7"/>
      <c r="BQA56" s="8"/>
      <c r="BQB56" s="10"/>
      <c r="BQC56" s="9"/>
      <c r="BQD56" s="9"/>
      <c r="BQE56" s="9"/>
      <c r="BQF56" s="308"/>
      <c r="BQG56" s="7"/>
      <c r="BQH56" s="8"/>
      <c r="BQI56" s="10"/>
      <c r="BQJ56" s="9"/>
      <c r="BQK56" s="9"/>
      <c r="BQL56" s="9"/>
      <c r="BQM56" s="308"/>
      <c r="BQN56" s="7"/>
      <c r="BQO56" s="8"/>
      <c r="BQP56" s="10"/>
      <c r="BQQ56" s="9"/>
      <c r="BQR56" s="9"/>
      <c r="BQS56" s="9"/>
      <c r="BQT56" s="308"/>
      <c r="BQU56" s="7"/>
      <c r="BQV56" s="8"/>
      <c r="BQW56" s="10"/>
      <c r="BQX56" s="9"/>
      <c r="BQY56" s="9"/>
      <c r="BQZ56" s="9"/>
      <c r="BRA56" s="308"/>
      <c r="BRB56" s="7"/>
      <c r="BRC56" s="8"/>
      <c r="BRD56" s="10"/>
      <c r="BRE56" s="9"/>
      <c r="BRF56" s="9"/>
      <c r="BRG56" s="9"/>
      <c r="BRH56" s="308"/>
      <c r="BRI56" s="7"/>
      <c r="BRJ56" s="8"/>
      <c r="BRK56" s="10"/>
      <c r="BRL56" s="9"/>
      <c r="BRM56" s="9"/>
      <c r="BRN56" s="9"/>
      <c r="BRO56" s="308"/>
      <c r="BRP56" s="7"/>
      <c r="BRQ56" s="8"/>
      <c r="BRR56" s="10"/>
      <c r="BRS56" s="9"/>
      <c r="BRT56" s="9"/>
      <c r="BRU56" s="9"/>
      <c r="BRV56" s="308"/>
      <c r="BRW56" s="7"/>
      <c r="BRX56" s="8"/>
      <c r="BRY56" s="10"/>
      <c r="BRZ56" s="9"/>
      <c r="BSA56" s="9"/>
      <c r="BSB56" s="9"/>
      <c r="BSC56" s="308"/>
      <c r="BSD56" s="7"/>
      <c r="BSE56" s="8"/>
      <c r="BSF56" s="10"/>
      <c r="BSG56" s="9"/>
      <c r="BSH56" s="9"/>
      <c r="BSI56" s="9"/>
      <c r="BSJ56" s="308"/>
      <c r="BSK56" s="7"/>
      <c r="BSL56" s="8"/>
      <c r="BSM56" s="10"/>
      <c r="BSN56" s="9"/>
      <c r="BSO56" s="9"/>
      <c r="BSP56" s="9"/>
      <c r="BSQ56" s="308"/>
      <c r="BSR56" s="7"/>
      <c r="BSS56" s="8"/>
      <c r="BST56" s="10"/>
      <c r="BSU56" s="9"/>
      <c r="BSV56" s="9"/>
      <c r="BSW56" s="9"/>
      <c r="BSX56" s="308"/>
      <c r="BSY56" s="7"/>
      <c r="BSZ56" s="8"/>
      <c r="BTA56" s="10"/>
      <c r="BTB56" s="9"/>
      <c r="BTC56" s="9"/>
      <c r="BTD56" s="9"/>
      <c r="BTE56" s="308"/>
      <c r="BTF56" s="7"/>
      <c r="BTG56" s="8"/>
      <c r="BTH56" s="10"/>
      <c r="BTI56" s="9"/>
      <c r="BTJ56" s="9"/>
      <c r="BTK56" s="9"/>
      <c r="BTL56" s="308"/>
      <c r="BTM56" s="7"/>
      <c r="BTN56" s="8"/>
      <c r="BTO56" s="10"/>
      <c r="BTP56" s="9"/>
      <c r="BTQ56" s="9"/>
      <c r="BTR56" s="9"/>
      <c r="BTS56" s="308"/>
      <c r="BTT56" s="7"/>
      <c r="BTU56" s="8"/>
      <c r="BTV56" s="10"/>
      <c r="BTW56" s="9"/>
      <c r="BTX56" s="9"/>
      <c r="BTY56" s="9"/>
      <c r="BTZ56" s="308"/>
      <c r="BUA56" s="7"/>
      <c r="BUB56" s="8"/>
      <c r="BUC56" s="10"/>
      <c r="BUD56" s="9"/>
      <c r="BUE56" s="9"/>
      <c r="BUF56" s="9"/>
      <c r="BUG56" s="308"/>
      <c r="BUH56" s="7"/>
      <c r="BUI56" s="8"/>
      <c r="BUJ56" s="10"/>
      <c r="BUK56" s="9"/>
      <c r="BUL56" s="9"/>
      <c r="BUM56" s="9"/>
      <c r="BUN56" s="308"/>
      <c r="BUO56" s="7"/>
      <c r="BUP56" s="8"/>
      <c r="BUQ56" s="10"/>
      <c r="BUR56" s="9"/>
      <c r="BUS56" s="9"/>
      <c r="BUT56" s="9"/>
      <c r="BUU56" s="308"/>
      <c r="BUV56" s="7"/>
      <c r="BUW56" s="8"/>
      <c r="BUX56" s="10"/>
      <c r="BUY56" s="9"/>
      <c r="BUZ56" s="9"/>
      <c r="BVA56" s="9"/>
      <c r="BVB56" s="308"/>
      <c r="BVC56" s="7"/>
      <c r="BVD56" s="8"/>
      <c r="BVE56" s="10"/>
      <c r="BVF56" s="9"/>
      <c r="BVG56" s="9"/>
      <c r="BVH56" s="9"/>
      <c r="BVI56" s="308"/>
      <c r="BVJ56" s="7"/>
      <c r="BVK56" s="8"/>
      <c r="BVL56" s="10"/>
      <c r="BVM56" s="9"/>
      <c r="BVN56" s="9"/>
      <c r="BVO56" s="9"/>
      <c r="BVP56" s="308"/>
      <c r="BVQ56" s="7"/>
      <c r="BVR56" s="8"/>
      <c r="BVS56" s="10"/>
      <c r="BVT56" s="9"/>
      <c r="BVU56" s="9"/>
      <c r="BVV56" s="9"/>
      <c r="BVW56" s="308"/>
      <c r="BVX56" s="7"/>
      <c r="BVY56" s="8"/>
      <c r="BVZ56" s="10"/>
      <c r="BWA56" s="9"/>
      <c r="BWB56" s="9"/>
      <c r="BWC56" s="9"/>
      <c r="BWD56" s="308"/>
      <c r="BWE56" s="7"/>
      <c r="BWF56" s="8"/>
      <c r="BWG56" s="10"/>
      <c r="BWH56" s="9"/>
      <c r="BWI56" s="9"/>
      <c r="BWJ56" s="9"/>
      <c r="BWK56" s="308"/>
      <c r="BWL56" s="7"/>
      <c r="BWM56" s="8"/>
      <c r="BWN56" s="10"/>
      <c r="BWO56" s="9"/>
      <c r="BWP56" s="9"/>
      <c r="BWQ56" s="9"/>
      <c r="BWR56" s="308"/>
      <c r="BWS56" s="7"/>
      <c r="BWT56" s="8"/>
      <c r="BWU56" s="10"/>
      <c r="BWV56" s="9"/>
      <c r="BWW56" s="9"/>
      <c r="BWX56" s="9"/>
      <c r="BWY56" s="308"/>
      <c r="BWZ56" s="7"/>
      <c r="BXA56" s="8"/>
      <c r="BXB56" s="10"/>
      <c r="BXC56" s="9"/>
      <c r="BXD56" s="9"/>
      <c r="BXE56" s="9"/>
      <c r="BXF56" s="308"/>
      <c r="BXG56" s="7"/>
      <c r="BXH56" s="8"/>
      <c r="BXI56" s="10"/>
      <c r="BXJ56" s="9"/>
      <c r="BXK56" s="9"/>
      <c r="BXL56" s="9"/>
      <c r="BXM56" s="308"/>
      <c r="BXN56" s="7"/>
      <c r="BXO56" s="8"/>
      <c r="BXP56" s="10"/>
      <c r="BXQ56" s="9"/>
      <c r="BXR56" s="9"/>
      <c r="BXS56" s="9"/>
      <c r="BXT56" s="308"/>
      <c r="BXU56" s="7"/>
      <c r="BXV56" s="8"/>
      <c r="BXW56" s="10"/>
      <c r="BXX56" s="9"/>
      <c r="BXY56" s="9"/>
      <c r="BXZ56" s="9"/>
      <c r="BYA56" s="308"/>
      <c r="BYB56" s="7"/>
      <c r="BYC56" s="8"/>
      <c r="BYD56" s="10"/>
      <c r="BYE56" s="9"/>
      <c r="BYF56" s="9"/>
      <c r="BYG56" s="9"/>
      <c r="BYH56" s="308"/>
      <c r="BYI56" s="7"/>
      <c r="BYJ56" s="8"/>
      <c r="BYK56" s="10"/>
      <c r="BYL56" s="9"/>
      <c r="BYM56" s="9"/>
      <c r="BYN56" s="9"/>
      <c r="BYO56" s="308"/>
      <c r="BYP56" s="7"/>
      <c r="BYQ56" s="8"/>
      <c r="BYR56" s="10"/>
      <c r="BYS56" s="9"/>
      <c r="BYT56" s="9"/>
      <c r="BYU56" s="9"/>
      <c r="BYV56" s="308"/>
      <c r="BYW56" s="7"/>
      <c r="BYX56" s="8"/>
      <c r="BYY56" s="10"/>
      <c r="BYZ56" s="9"/>
      <c r="BZA56" s="9"/>
      <c r="BZB56" s="9"/>
      <c r="BZC56" s="308"/>
      <c r="BZD56" s="7"/>
      <c r="BZE56" s="8"/>
      <c r="BZF56" s="10"/>
      <c r="BZG56" s="9"/>
      <c r="BZH56" s="9"/>
      <c r="BZI56" s="9"/>
      <c r="BZJ56" s="308"/>
      <c r="BZK56" s="7"/>
      <c r="BZL56" s="8"/>
      <c r="BZM56" s="10"/>
      <c r="BZN56" s="9"/>
      <c r="BZO56" s="9"/>
      <c r="BZP56" s="9"/>
      <c r="BZQ56" s="308"/>
      <c r="BZR56" s="7"/>
      <c r="BZS56" s="8"/>
      <c r="BZT56" s="10"/>
      <c r="BZU56" s="9"/>
      <c r="BZV56" s="9"/>
      <c r="BZW56" s="9"/>
      <c r="BZX56" s="308"/>
      <c r="BZY56" s="7"/>
      <c r="BZZ56" s="8"/>
      <c r="CAA56" s="10"/>
      <c r="CAB56" s="9"/>
      <c r="CAC56" s="9"/>
      <c r="CAD56" s="9"/>
      <c r="CAE56" s="308"/>
      <c r="CAF56" s="7"/>
      <c r="CAG56" s="8"/>
      <c r="CAH56" s="10"/>
      <c r="CAI56" s="9"/>
      <c r="CAJ56" s="9"/>
      <c r="CAK56" s="9"/>
      <c r="CAL56" s="308"/>
      <c r="CAM56" s="7"/>
      <c r="CAN56" s="8"/>
      <c r="CAO56" s="10"/>
      <c r="CAP56" s="9"/>
      <c r="CAQ56" s="9"/>
      <c r="CAR56" s="9"/>
      <c r="CAS56" s="308"/>
      <c r="CAT56" s="7"/>
      <c r="CAU56" s="8"/>
      <c r="CAV56" s="10"/>
      <c r="CAW56" s="9"/>
      <c r="CAX56" s="9"/>
      <c r="CAY56" s="9"/>
      <c r="CAZ56" s="308"/>
      <c r="CBA56" s="7"/>
      <c r="CBB56" s="8"/>
      <c r="CBC56" s="10"/>
      <c r="CBD56" s="9"/>
      <c r="CBE56" s="9"/>
      <c r="CBF56" s="9"/>
      <c r="CBG56" s="308"/>
      <c r="CBH56" s="7"/>
      <c r="CBI56" s="8"/>
      <c r="CBJ56" s="10"/>
      <c r="CBK56" s="9"/>
      <c r="CBL56" s="9"/>
      <c r="CBM56" s="9"/>
      <c r="CBN56" s="308"/>
      <c r="CBO56" s="7"/>
      <c r="CBP56" s="8"/>
      <c r="CBQ56" s="10"/>
      <c r="CBR56" s="9"/>
      <c r="CBS56" s="9"/>
      <c r="CBT56" s="9"/>
      <c r="CBU56" s="308"/>
      <c r="CBV56" s="7"/>
      <c r="CBW56" s="8"/>
      <c r="CBX56" s="10"/>
      <c r="CBY56" s="9"/>
      <c r="CBZ56" s="9"/>
      <c r="CCA56" s="9"/>
      <c r="CCB56" s="308"/>
      <c r="CCC56" s="7"/>
      <c r="CCD56" s="8"/>
      <c r="CCE56" s="10"/>
      <c r="CCF56" s="9"/>
      <c r="CCG56" s="9"/>
      <c r="CCH56" s="9"/>
      <c r="CCI56" s="308"/>
      <c r="CCJ56" s="7"/>
      <c r="CCK56" s="8"/>
      <c r="CCL56" s="10"/>
      <c r="CCM56" s="9"/>
      <c r="CCN56" s="9"/>
      <c r="CCO56" s="9"/>
      <c r="CCP56" s="308"/>
      <c r="CCQ56" s="7"/>
      <c r="CCR56" s="8"/>
      <c r="CCS56" s="10"/>
      <c r="CCT56" s="9"/>
      <c r="CCU56" s="9"/>
      <c r="CCV56" s="9"/>
      <c r="CCW56" s="308"/>
      <c r="CCX56" s="7"/>
      <c r="CCY56" s="8"/>
      <c r="CCZ56" s="10"/>
      <c r="CDA56" s="9"/>
      <c r="CDB56" s="9"/>
      <c r="CDC56" s="9"/>
      <c r="CDD56" s="308"/>
      <c r="CDE56" s="7"/>
      <c r="CDF56" s="8"/>
      <c r="CDG56" s="10"/>
      <c r="CDH56" s="9"/>
      <c r="CDI56" s="9"/>
      <c r="CDJ56" s="9"/>
      <c r="CDK56" s="308"/>
      <c r="CDL56" s="7"/>
      <c r="CDM56" s="8"/>
      <c r="CDN56" s="10"/>
      <c r="CDO56" s="9"/>
      <c r="CDP56" s="9"/>
      <c r="CDQ56" s="9"/>
      <c r="CDR56" s="308"/>
      <c r="CDS56" s="7"/>
      <c r="CDT56" s="8"/>
      <c r="CDU56" s="10"/>
      <c r="CDV56" s="9"/>
      <c r="CDW56" s="9"/>
      <c r="CDX56" s="9"/>
      <c r="CDY56" s="308"/>
      <c r="CDZ56" s="7"/>
      <c r="CEA56" s="8"/>
      <c r="CEB56" s="10"/>
      <c r="CEC56" s="9"/>
      <c r="CED56" s="9"/>
      <c r="CEE56" s="9"/>
      <c r="CEF56" s="308"/>
      <c r="CEG56" s="7"/>
      <c r="CEH56" s="8"/>
      <c r="CEI56" s="10"/>
      <c r="CEJ56" s="9"/>
      <c r="CEK56" s="9"/>
      <c r="CEL56" s="9"/>
      <c r="CEM56" s="308"/>
      <c r="CEN56" s="7"/>
      <c r="CEO56" s="8"/>
      <c r="CEP56" s="10"/>
      <c r="CEQ56" s="9"/>
      <c r="CER56" s="9"/>
      <c r="CES56" s="9"/>
      <c r="CET56" s="308"/>
      <c r="CEU56" s="7"/>
      <c r="CEV56" s="8"/>
      <c r="CEW56" s="10"/>
      <c r="CEX56" s="9"/>
      <c r="CEY56" s="9"/>
      <c r="CEZ56" s="9"/>
      <c r="CFA56" s="308"/>
      <c r="CFB56" s="7"/>
      <c r="CFC56" s="8"/>
      <c r="CFD56" s="10"/>
      <c r="CFE56" s="9"/>
      <c r="CFF56" s="9"/>
      <c r="CFG56" s="9"/>
      <c r="CFH56" s="308"/>
      <c r="CFI56" s="7"/>
      <c r="CFJ56" s="8"/>
      <c r="CFK56" s="10"/>
      <c r="CFL56" s="9"/>
      <c r="CFM56" s="9"/>
      <c r="CFN56" s="9"/>
      <c r="CFO56" s="308"/>
      <c r="CFP56" s="7"/>
      <c r="CFQ56" s="8"/>
      <c r="CFR56" s="10"/>
      <c r="CFS56" s="9"/>
      <c r="CFT56" s="9"/>
      <c r="CFU56" s="9"/>
      <c r="CFV56" s="308"/>
      <c r="CFW56" s="7"/>
      <c r="CFX56" s="8"/>
      <c r="CFY56" s="10"/>
      <c r="CFZ56" s="9"/>
      <c r="CGA56" s="9"/>
      <c r="CGB56" s="9"/>
      <c r="CGC56" s="308"/>
      <c r="CGD56" s="7"/>
      <c r="CGE56" s="8"/>
      <c r="CGF56" s="10"/>
      <c r="CGG56" s="9"/>
      <c r="CGH56" s="9"/>
      <c r="CGI56" s="9"/>
      <c r="CGJ56" s="308"/>
      <c r="CGK56" s="7"/>
      <c r="CGL56" s="8"/>
      <c r="CGM56" s="10"/>
      <c r="CGN56" s="9"/>
      <c r="CGO56" s="9"/>
      <c r="CGP56" s="9"/>
      <c r="CGQ56" s="308"/>
      <c r="CGR56" s="7"/>
      <c r="CGS56" s="8"/>
      <c r="CGT56" s="10"/>
      <c r="CGU56" s="9"/>
      <c r="CGV56" s="9"/>
      <c r="CGW56" s="9"/>
      <c r="CGX56" s="308"/>
      <c r="CGY56" s="7"/>
      <c r="CGZ56" s="8"/>
      <c r="CHA56" s="10"/>
      <c r="CHB56" s="9"/>
      <c r="CHC56" s="9"/>
      <c r="CHD56" s="9"/>
      <c r="CHE56" s="308"/>
      <c r="CHF56" s="7"/>
      <c r="CHG56" s="8"/>
      <c r="CHH56" s="10"/>
      <c r="CHI56" s="9"/>
      <c r="CHJ56" s="9"/>
      <c r="CHK56" s="9"/>
      <c r="CHL56" s="308"/>
      <c r="CHM56" s="7"/>
      <c r="CHN56" s="8"/>
      <c r="CHO56" s="10"/>
      <c r="CHP56" s="9"/>
      <c r="CHQ56" s="9"/>
      <c r="CHR56" s="9"/>
      <c r="CHS56" s="308"/>
      <c r="CHT56" s="7"/>
      <c r="CHU56" s="8"/>
      <c r="CHV56" s="10"/>
      <c r="CHW56" s="9"/>
      <c r="CHX56" s="9"/>
      <c r="CHY56" s="9"/>
      <c r="CHZ56" s="308"/>
      <c r="CIA56" s="7"/>
      <c r="CIB56" s="8"/>
      <c r="CIC56" s="10"/>
      <c r="CID56" s="9"/>
      <c r="CIE56" s="9"/>
      <c r="CIF56" s="9"/>
      <c r="CIG56" s="308"/>
      <c r="CIH56" s="7"/>
      <c r="CII56" s="8"/>
      <c r="CIJ56" s="10"/>
      <c r="CIK56" s="9"/>
      <c r="CIL56" s="9"/>
      <c r="CIM56" s="9"/>
      <c r="CIN56" s="308"/>
      <c r="CIO56" s="7"/>
      <c r="CIP56" s="8"/>
      <c r="CIQ56" s="10"/>
      <c r="CIR56" s="9"/>
      <c r="CIS56" s="9"/>
      <c r="CIT56" s="9"/>
      <c r="CIU56" s="308"/>
      <c r="CIV56" s="7"/>
      <c r="CIW56" s="8"/>
      <c r="CIX56" s="10"/>
      <c r="CIY56" s="9"/>
      <c r="CIZ56" s="9"/>
      <c r="CJA56" s="9"/>
      <c r="CJB56" s="308"/>
      <c r="CJC56" s="7"/>
      <c r="CJD56" s="8"/>
      <c r="CJE56" s="10"/>
      <c r="CJF56" s="9"/>
      <c r="CJG56" s="9"/>
      <c r="CJH56" s="9"/>
      <c r="CJI56" s="308"/>
      <c r="CJJ56" s="7"/>
      <c r="CJK56" s="8"/>
      <c r="CJL56" s="10"/>
      <c r="CJM56" s="9"/>
      <c r="CJN56" s="9"/>
      <c r="CJO56" s="9"/>
      <c r="CJP56" s="308"/>
      <c r="CJQ56" s="7"/>
      <c r="CJR56" s="8"/>
      <c r="CJS56" s="10"/>
      <c r="CJT56" s="9"/>
      <c r="CJU56" s="9"/>
      <c r="CJV56" s="9"/>
      <c r="CJW56" s="308"/>
      <c r="CJX56" s="7"/>
      <c r="CJY56" s="8"/>
      <c r="CJZ56" s="10"/>
      <c r="CKA56" s="9"/>
      <c r="CKB56" s="9"/>
      <c r="CKC56" s="9"/>
      <c r="CKD56" s="308"/>
      <c r="CKE56" s="7"/>
      <c r="CKF56" s="8"/>
      <c r="CKG56" s="10"/>
      <c r="CKH56" s="9"/>
      <c r="CKI56" s="9"/>
      <c r="CKJ56" s="9"/>
      <c r="CKK56" s="308"/>
      <c r="CKL56" s="7"/>
      <c r="CKM56" s="8"/>
      <c r="CKN56" s="10"/>
      <c r="CKO56" s="9"/>
      <c r="CKP56" s="9"/>
      <c r="CKQ56" s="9"/>
      <c r="CKR56" s="308"/>
      <c r="CKS56" s="7"/>
      <c r="CKT56" s="8"/>
      <c r="CKU56" s="10"/>
      <c r="CKV56" s="9"/>
      <c r="CKW56" s="9"/>
      <c r="CKX56" s="9"/>
      <c r="CKY56" s="308"/>
      <c r="CKZ56" s="7"/>
      <c r="CLA56" s="8"/>
      <c r="CLB56" s="10"/>
      <c r="CLC56" s="9"/>
      <c r="CLD56" s="9"/>
      <c r="CLE56" s="9"/>
      <c r="CLF56" s="308"/>
      <c r="CLG56" s="7"/>
      <c r="CLH56" s="8"/>
      <c r="CLI56" s="10"/>
      <c r="CLJ56" s="9"/>
      <c r="CLK56" s="9"/>
      <c r="CLL56" s="9"/>
      <c r="CLM56" s="308"/>
      <c r="CLN56" s="7"/>
      <c r="CLO56" s="8"/>
      <c r="CLP56" s="10"/>
      <c r="CLQ56" s="9"/>
      <c r="CLR56" s="9"/>
      <c r="CLS56" s="9"/>
      <c r="CLT56" s="308"/>
      <c r="CLU56" s="7"/>
      <c r="CLV56" s="8"/>
      <c r="CLW56" s="10"/>
      <c r="CLX56" s="9"/>
      <c r="CLY56" s="9"/>
      <c r="CLZ56" s="9"/>
      <c r="CMA56" s="308"/>
      <c r="CMB56" s="7"/>
      <c r="CMC56" s="8"/>
      <c r="CMD56" s="10"/>
      <c r="CME56" s="9"/>
      <c r="CMF56" s="9"/>
      <c r="CMG56" s="9"/>
      <c r="CMH56" s="308"/>
      <c r="CMI56" s="7"/>
      <c r="CMJ56" s="8"/>
      <c r="CMK56" s="10"/>
      <c r="CML56" s="9"/>
      <c r="CMM56" s="9"/>
      <c r="CMN56" s="9"/>
      <c r="CMO56" s="308"/>
      <c r="CMP56" s="7"/>
      <c r="CMQ56" s="8"/>
      <c r="CMR56" s="10"/>
      <c r="CMS56" s="9"/>
      <c r="CMT56" s="9"/>
      <c r="CMU56" s="9"/>
      <c r="CMV56" s="308"/>
      <c r="CMW56" s="7"/>
      <c r="CMX56" s="8"/>
      <c r="CMY56" s="10"/>
      <c r="CMZ56" s="9"/>
      <c r="CNA56" s="9"/>
      <c r="CNB56" s="9"/>
      <c r="CNC56" s="308"/>
      <c r="CND56" s="7"/>
      <c r="CNE56" s="8"/>
      <c r="CNF56" s="10"/>
      <c r="CNG56" s="9"/>
      <c r="CNH56" s="9"/>
      <c r="CNI56" s="9"/>
      <c r="CNJ56" s="308"/>
      <c r="CNK56" s="7"/>
      <c r="CNL56" s="8"/>
      <c r="CNM56" s="10"/>
      <c r="CNN56" s="9"/>
      <c r="CNO56" s="9"/>
      <c r="CNP56" s="9"/>
      <c r="CNQ56" s="308"/>
      <c r="CNR56" s="7"/>
      <c r="CNS56" s="8"/>
      <c r="CNT56" s="10"/>
      <c r="CNU56" s="9"/>
      <c r="CNV56" s="9"/>
      <c r="CNW56" s="9"/>
      <c r="CNX56" s="308"/>
      <c r="CNY56" s="7"/>
      <c r="CNZ56" s="8"/>
      <c r="COA56" s="10"/>
      <c r="COB56" s="9"/>
      <c r="COC56" s="9"/>
      <c r="COD56" s="9"/>
      <c r="COE56" s="308"/>
      <c r="COF56" s="7"/>
      <c r="COG56" s="8"/>
      <c r="COH56" s="10"/>
      <c r="COI56" s="9"/>
      <c r="COJ56" s="9"/>
      <c r="COK56" s="9"/>
      <c r="COL56" s="308"/>
      <c r="COM56" s="7"/>
      <c r="CON56" s="8"/>
      <c r="COO56" s="10"/>
      <c r="COP56" s="9"/>
      <c r="COQ56" s="9"/>
      <c r="COR56" s="9"/>
      <c r="COS56" s="308"/>
      <c r="COT56" s="7"/>
      <c r="COU56" s="8"/>
      <c r="COV56" s="10"/>
      <c r="COW56" s="9"/>
      <c r="COX56" s="9"/>
      <c r="COY56" s="9"/>
      <c r="COZ56" s="308"/>
      <c r="CPA56" s="7"/>
      <c r="CPB56" s="8"/>
      <c r="CPC56" s="10"/>
      <c r="CPD56" s="9"/>
      <c r="CPE56" s="9"/>
      <c r="CPF56" s="9"/>
      <c r="CPG56" s="308"/>
      <c r="CPH56" s="7"/>
      <c r="CPI56" s="8"/>
      <c r="CPJ56" s="10"/>
      <c r="CPK56" s="9"/>
      <c r="CPL56" s="9"/>
      <c r="CPM56" s="9"/>
      <c r="CPN56" s="308"/>
      <c r="CPO56" s="7"/>
      <c r="CPP56" s="8"/>
      <c r="CPQ56" s="10"/>
      <c r="CPR56" s="9"/>
      <c r="CPS56" s="9"/>
      <c r="CPT56" s="9"/>
      <c r="CPU56" s="308"/>
      <c r="CPV56" s="7"/>
      <c r="CPW56" s="8"/>
      <c r="CPX56" s="10"/>
      <c r="CPY56" s="9"/>
      <c r="CPZ56" s="9"/>
      <c r="CQA56" s="9"/>
      <c r="CQB56" s="308"/>
      <c r="CQC56" s="7"/>
      <c r="CQD56" s="8"/>
      <c r="CQE56" s="10"/>
      <c r="CQF56" s="9"/>
      <c r="CQG56" s="9"/>
      <c r="CQH56" s="9"/>
      <c r="CQI56" s="308"/>
      <c r="CQJ56" s="7"/>
      <c r="CQK56" s="8"/>
      <c r="CQL56" s="10"/>
      <c r="CQM56" s="9"/>
      <c r="CQN56" s="9"/>
      <c r="CQO56" s="9"/>
      <c r="CQP56" s="308"/>
      <c r="CQQ56" s="7"/>
      <c r="CQR56" s="8"/>
      <c r="CQS56" s="10"/>
      <c r="CQT56" s="9"/>
      <c r="CQU56" s="9"/>
      <c r="CQV56" s="9"/>
      <c r="CQW56" s="308"/>
      <c r="CQX56" s="7"/>
      <c r="CQY56" s="8"/>
      <c r="CQZ56" s="10"/>
      <c r="CRA56" s="9"/>
      <c r="CRB56" s="9"/>
      <c r="CRC56" s="9"/>
      <c r="CRD56" s="308"/>
      <c r="CRE56" s="7"/>
      <c r="CRF56" s="8"/>
      <c r="CRG56" s="10"/>
      <c r="CRH56" s="9"/>
      <c r="CRI56" s="9"/>
      <c r="CRJ56" s="9"/>
      <c r="CRK56" s="308"/>
      <c r="CRL56" s="7"/>
      <c r="CRM56" s="8"/>
      <c r="CRN56" s="10"/>
      <c r="CRO56" s="9"/>
      <c r="CRP56" s="9"/>
      <c r="CRQ56" s="9"/>
      <c r="CRR56" s="308"/>
      <c r="CRS56" s="7"/>
      <c r="CRT56" s="8"/>
      <c r="CRU56" s="10"/>
      <c r="CRV56" s="9"/>
      <c r="CRW56" s="9"/>
      <c r="CRX56" s="9"/>
      <c r="CRY56" s="308"/>
      <c r="CRZ56" s="7"/>
      <c r="CSA56" s="8"/>
      <c r="CSB56" s="10"/>
      <c r="CSC56" s="9"/>
      <c r="CSD56" s="9"/>
      <c r="CSE56" s="9"/>
      <c r="CSF56" s="308"/>
      <c r="CSG56" s="7"/>
      <c r="CSH56" s="8"/>
      <c r="CSI56" s="10"/>
      <c r="CSJ56" s="9"/>
      <c r="CSK56" s="9"/>
      <c r="CSL56" s="9"/>
      <c r="CSM56" s="308"/>
      <c r="CSN56" s="7"/>
      <c r="CSO56" s="8"/>
      <c r="CSP56" s="10"/>
      <c r="CSQ56" s="9"/>
      <c r="CSR56" s="9"/>
      <c r="CSS56" s="9"/>
      <c r="CST56" s="308"/>
      <c r="CSU56" s="7"/>
      <c r="CSV56" s="8"/>
      <c r="CSW56" s="10"/>
      <c r="CSX56" s="9"/>
      <c r="CSY56" s="9"/>
      <c r="CSZ56" s="9"/>
      <c r="CTA56" s="308"/>
      <c r="CTB56" s="7"/>
      <c r="CTC56" s="8"/>
      <c r="CTD56" s="10"/>
      <c r="CTE56" s="9"/>
      <c r="CTF56" s="9"/>
      <c r="CTG56" s="9"/>
      <c r="CTH56" s="308"/>
      <c r="CTI56" s="7"/>
      <c r="CTJ56" s="8"/>
      <c r="CTK56" s="10"/>
      <c r="CTL56" s="9"/>
      <c r="CTM56" s="9"/>
      <c r="CTN56" s="9"/>
      <c r="CTO56" s="308"/>
      <c r="CTP56" s="7"/>
      <c r="CTQ56" s="8"/>
      <c r="CTR56" s="10"/>
      <c r="CTS56" s="9"/>
      <c r="CTT56" s="9"/>
      <c r="CTU56" s="9"/>
      <c r="CTV56" s="308"/>
      <c r="CTW56" s="7"/>
      <c r="CTX56" s="8"/>
      <c r="CTY56" s="10"/>
      <c r="CTZ56" s="9"/>
      <c r="CUA56" s="9"/>
      <c r="CUB56" s="9"/>
      <c r="CUC56" s="308"/>
      <c r="CUD56" s="7"/>
      <c r="CUE56" s="8"/>
      <c r="CUF56" s="10"/>
      <c r="CUG56" s="9"/>
      <c r="CUH56" s="9"/>
      <c r="CUI56" s="9"/>
      <c r="CUJ56" s="308"/>
      <c r="CUK56" s="7"/>
      <c r="CUL56" s="8"/>
      <c r="CUM56" s="10"/>
      <c r="CUN56" s="9"/>
      <c r="CUO56" s="9"/>
      <c r="CUP56" s="9"/>
      <c r="CUQ56" s="308"/>
      <c r="CUR56" s="7"/>
      <c r="CUS56" s="8"/>
      <c r="CUT56" s="10"/>
      <c r="CUU56" s="9"/>
      <c r="CUV56" s="9"/>
      <c r="CUW56" s="9"/>
      <c r="CUX56" s="308"/>
      <c r="CUY56" s="7"/>
      <c r="CUZ56" s="8"/>
      <c r="CVA56" s="10"/>
      <c r="CVB56" s="9"/>
      <c r="CVC56" s="9"/>
      <c r="CVD56" s="9"/>
      <c r="CVE56" s="308"/>
      <c r="CVF56" s="7"/>
      <c r="CVG56" s="8"/>
      <c r="CVH56" s="10"/>
      <c r="CVI56" s="9"/>
      <c r="CVJ56" s="9"/>
      <c r="CVK56" s="9"/>
      <c r="CVL56" s="308"/>
      <c r="CVM56" s="7"/>
      <c r="CVN56" s="8"/>
      <c r="CVO56" s="10"/>
      <c r="CVP56" s="9"/>
      <c r="CVQ56" s="9"/>
      <c r="CVR56" s="9"/>
      <c r="CVS56" s="308"/>
      <c r="CVT56" s="7"/>
      <c r="CVU56" s="8"/>
      <c r="CVV56" s="10"/>
      <c r="CVW56" s="9"/>
      <c r="CVX56" s="9"/>
      <c r="CVY56" s="9"/>
      <c r="CVZ56" s="308"/>
      <c r="CWA56" s="7"/>
      <c r="CWB56" s="8"/>
      <c r="CWC56" s="10"/>
      <c r="CWD56" s="9"/>
      <c r="CWE56" s="9"/>
      <c r="CWF56" s="9"/>
      <c r="CWG56" s="308"/>
      <c r="CWH56" s="7"/>
      <c r="CWI56" s="8"/>
      <c r="CWJ56" s="10"/>
      <c r="CWK56" s="9"/>
      <c r="CWL56" s="9"/>
      <c r="CWM56" s="9"/>
      <c r="CWN56" s="308"/>
      <c r="CWO56" s="7"/>
      <c r="CWP56" s="8"/>
      <c r="CWQ56" s="10"/>
      <c r="CWR56" s="9"/>
      <c r="CWS56" s="9"/>
      <c r="CWT56" s="9"/>
      <c r="CWU56" s="308"/>
      <c r="CWV56" s="7"/>
      <c r="CWW56" s="8"/>
      <c r="CWX56" s="10"/>
      <c r="CWY56" s="9"/>
      <c r="CWZ56" s="9"/>
      <c r="CXA56" s="9"/>
      <c r="CXB56" s="308"/>
      <c r="CXC56" s="7"/>
      <c r="CXD56" s="8"/>
      <c r="CXE56" s="10"/>
      <c r="CXF56" s="9"/>
      <c r="CXG56" s="9"/>
      <c r="CXH56" s="9"/>
      <c r="CXI56" s="308"/>
      <c r="CXJ56" s="7"/>
      <c r="CXK56" s="8"/>
      <c r="CXL56" s="10"/>
      <c r="CXM56" s="9"/>
      <c r="CXN56" s="9"/>
      <c r="CXO56" s="9"/>
      <c r="CXP56" s="308"/>
      <c r="CXQ56" s="7"/>
      <c r="CXR56" s="8"/>
      <c r="CXS56" s="10"/>
      <c r="CXT56" s="9"/>
      <c r="CXU56" s="9"/>
      <c r="CXV56" s="9"/>
      <c r="CXW56" s="308"/>
      <c r="CXX56" s="7"/>
      <c r="CXY56" s="8"/>
      <c r="CXZ56" s="10"/>
      <c r="CYA56" s="9"/>
      <c r="CYB56" s="9"/>
      <c r="CYC56" s="9"/>
      <c r="CYD56" s="308"/>
      <c r="CYE56" s="7"/>
      <c r="CYF56" s="8"/>
      <c r="CYG56" s="10"/>
      <c r="CYH56" s="9"/>
      <c r="CYI56" s="9"/>
      <c r="CYJ56" s="9"/>
      <c r="CYK56" s="308"/>
      <c r="CYL56" s="7"/>
      <c r="CYM56" s="8"/>
      <c r="CYN56" s="10"/>
      <c r="CYO56" s="9"/>
      <c r="CYP56" s="9"/>
      <c r="CYQ56" s="9"/>
      <c r="CYR56" s="308"/>
      <c r="CYS56" s="7"/>
      <c r="CYT56" s="8"/>
      <c r="CYU56" s="10"/>
      <c r="CYV56" s="9"/>
      <c r="CYW56" s="9"/>
      <c r="CYX56" s="9"/>
      <c r="CYY56" s="308"/>
      <c r="CYZ56" s="7"/>
      <c r="CZA56" s="8"/>
      <c r="CZB56" s="10"/>
      <c r="CZC56" s="9"/>
      <c r="CZD56" s="9"/>
      <c r="CZE56" s="9"/>
      <c r="CZF56" s="308"/>
      <c r="CZG56" s="7"/>
      <c r="CZH56" s="8"/>
      <c r="CZI56" s="10"/>
      <c r="CZJ56" s="9"/>
      <c r="CZK56" s="9"/>
      <c r="CZL56" s="9"/>
      <c r="CZM56" s="308"/>
      <c r="CZN56" s="7"/>
      <c r="CZO56" s="8"/>
      <c r="CZP56" s="10"/>
      <c r="CZQ56" s="9"/>
      <c r="CZR56" s="9"/>
      <c r="CZS56" s="9"/>
      <c r="CZT56" s="308"/>
      <c r="CZU56" s="7"/>
      <c r="CZV56" s="8"/>
      <c r="CZW56" s="10"/>
      <c r="CZX56" s="9"/>
      <c r="CZY56" s="9"/>
      <c r="CZZ56" s="9"/>
      <c r="DAA56" s="308"/>
      <c r="DAB56" s="7"/>
      <c r="DAC56" s="8"/>
      <c r="DAD56" s="10"/>
      <c r="DAE56" s="9"/>
      <c r="DAF56" s="9"/>
      <c r="DAG56" s="9"/>
      <c r="DAH56" s="308"/>
      <c r="DAI56" s="7"/>
      <c r="DAJ56" s="8"/>
      <c r="DAK56" s="10"/>
      <c r="DAL56" s="9"/>
      <c r="DAM56" s="9"/>
      <c r="DAN56" s="9"/>
      <c r="DAO56" s="308"/>
      <c r="DAP56" s="7"/>
      <c r="DAQ56" s="8"/>
      <c r="DAR56" s="10"/>
      <c r="DAS56" s="9"/>
      <c r="DAT56" s="9"/>
      <c r="DAU56" s="9"/>
      <c r="DAV56" s="308"/>
      <c r="DAW56" s="7"/>
      <c r="DAX56" s="8"/>
      <c r="DAY56" s="10"/>
      <c r="DAZ56" s="9"/>
      <c r="DBA56" s="9"/>
      <c r="DBB56" s="9"/>
      <c r="DBC56" s="308"/>
      <c r="DBD56" s="7"/>
      <c r="DBE56" s="8"/>
      <c r="DBF56" s="10"/>
      <c r="DBG56" s="9"/>
      <c r="DBH56" s="9"/>
      <c r="DBI56" s="9"/>
      <c r="DBJ56" s="308"/>
      <c r="DBK56" s="7"/>
      <c r="DBL56" s="8"/>
      <c r="DBM56" s="10"/>
      <c r="DBN56" s="9"/>
      <c r="DBO56" s="9"/>
      <c r="DBP56" s="9"/>
      <c r="DBQ56" s="308"/>
      <c r="DBR56" s="7"/>
      <c r="DBS56" s="8"/>
      <c r="DBT56" s="10"/>
      <c r="DBU56" s="9"/>
      <c r="DBV56" s="9"/>
      <c r="DBW56" s="9"/>
      <c r="DBX56" s="308"/>
      <c r="DBY56" s="7"/>
      <c r="DBZ56" s="8"/>
      <c r="DCA56" s="10"/>
      <c r="DCB56" s="9"/>
      <c r="DCC56" s="9"/>
      <c r="DCD56" s="9"/>
      <c r="DCE56" s="308"/>
      <c r="DCF56" s="7"/>
      <c r="DCG56" s="8"/>
      <c r="DCH56" s="10"/>
      <c r="DCI56" s="9"/>
      <c r="DCJ56" s="9"/>
      <c r="DCK56" s="9"/>
      <c r="DCL56" s="308"/>
      <c r="DCM56" s="7"/>
      <c r="DCN56" s="8"/>
      <c r="DCO56" s="10"/>
      <c r="DCP56" s="9"/>
      <c r="DCQ56" s="9"/>
      <c r="DCR56" s="9"/>
      <c r="DCS56" s="308"/>
      <c r="DCT56" s="7"/>
      <c r="DCU56" s="8"/>
      <c r="DCV56" s="10"/>
      <c r="DCW56" s="9"/>
      <c r="DCX56" s="9"/>
      <c r="DCY56" s="9"/>
      <c r="DCZ56" s="308"/>
      <c r="DDA56" s="7"/>
      <c r="DDB56" s="8"/>
      <c r="DDC56" s="10"/>
      <c r="DDD56" s="9"/>
      <c r="DDE56" s="9"/>
      <c r="DDF56" s="9"/>
      <c r="DDG56" s="308"/>
      <c r="DDH56" s="7"/>
      <c r="DDI56" s="8"/>
      <c r="DDJ56" s="10"/>
      <c r="DDK56" s="9"/>
      <c r="DDL56" s="9"/>
      <c r="DDM56" s="9"/>
      <c r="DDN56" s="308"/>
      <c r="DDO56" s="7"/>
      <c r="DDP56" s="8"/>
      <c r="DDQ56" s="10"/>
      <c r="DDR56" s="9"/>
      <c r="DDS56" s="9"/>
      <c r="DDT56" s="9"/>
      <c r="DDU56" s="308"/>
      <c r="DDV56" s="7"/>
      <c r="DDW56" s="8"/>
      <c r="DDX56" s="10"/>
      <c r="DDY56" s="9"/>
      <c r="DDZ56" s="9"/>
      <c r="DEA56" s="9"/>
      <c r="DEB56" s="308"/>
      <c r="DEC56" s="7"/>
      <c r="DED56" s="8"/>
      <c r="DEE56" s="10"/>
      <c r="DEF56" s="9"/>
      <c r="DEG56" s="9"/>
      <c r="DEH56" s="9"/>
      <c r="DEI56" s="308"/>
      <c r="DEJ56" s="7"/>
      <c r="DEK56" s="8"/>
      <c r="DEL56" s="10"/>
      <c r="DEM56" s="9"/>
      <c r="DEN56" s="9"/>
      <c r="DEO56" s="9"/>
      <c r="DEP56" s="308"/>
      <c r="DEQ56" s="7"/>
      <c r="DER56" s="8"/>
      <c r="DES56" s="10"/>
      <c r="DET56" s="9"/>
      <c r="DEU56" s="9"/>
      <c r="DEV56" s="9"/>
      <c r="DEW56" s="308"/>
      <c r="DEX56" s="7"/>
      <c r="DEY56" s="8"/>
      <c r="DEZ56" s="10"/>
      <c r="DFA56" s="9"/>
      <c r="DFB56" s="9"/>
      <c r="DFC56" s="9"/>
      <c r="DFD56" s="308"/>
      <c r="DFE56" s="7"/>
      <c r="DFF56" s="8"/>
      <c r="DFG56" s="10"/>
      <c r="DFH56" s="9"/>
      <c r="DFI56" s="9"/>
      <c r="DFJ56" s="9"/>
      <c r="DFK56" s="308"/>
      <c r="DFL56" s="7"/>
      <c r="DFM56" s="8"/>
      <c r="DFN56" s="10"/>
      <c r="DFO56" s="9"/>
      <c r="DFP56" s="9"/>
      <c r="DFQ56" s="9"/>
      <c r="DFR56" s="308"/>
      <c r="DFS56" s="7"/>
      <c r="DFT56" s="8"/>
      <c r="DFU56" s="10"/>
      <c r="DFV56" s="9"/>
      <c r="DFW56" s="9"/>
      <c r="DFX56" s="9"/>
      <c r="DFY56" s="308"/>
      <c r="DFZ56" s="7"/>
      <c r="DGA56" s="8"/>
      <c r="DGB56" s="10"/>
      <c r="DGC56" s="9"/>
      <c r="DGD56" s="9"/>
      <c r="DGE56" s="9"/>
      <c r="DGF56" s="308"/>
      <c r="DGG56" s="7"/>
      <c r="DGH56" s="8"/>
      <c r="DGI56" s="10"/>
      <c r="DGJ56" s="9"/>
      <c r="DGK56" s="9"/>
      <c r="DGL56" s="9"/>
      <c r="DGM56" s="308"/>
      <c r="DGN56" s="7"/>
      <c r="DGO56" s="8"/>
      <c r="DGP56" s="10"/>
      <c r="DGQ56" s="9"/>
      <c r="DGR56" s="9"/>
      <c r="DGS56" s="9"/>
      <c r="DGT56" s="308"/>
      <c r="DGU56" s="7"/>
      <c r="DGV56" s="8"/>
      <c r="DGW56" s="10"/>
      <c r="DGX56" s="9"/>
      <c r="DGY56" s="9"/>
      <c r="DGZ56" s="9"/>
      <c r="DHA56" s="308"/>
      <c r="DHB56" s="7"/>
      <c r="DHC56" s="8"/>
      <c r="DHD56" s="10"/>
      <c r="DHE56" s="9"/>
      <c r="DHF56" s="9"/>
      <c r="DHG56" s="9"/>
      <c r="DHH56" s="308"/>
      <c r="DHI56" s="7"/>
      <c r="DHJ56" s="8"/>
      <c r="DHK56" s="10"/>
      <c r="DHL56" s="9"/>
      <c r="DHM56" s="9"/>
      <c r="DHN56" s="9"/>
      <c r="DHO56" s="308"/>
      <c r="DHP56" s="7"/>
      <c r="DHQ56" s="8"/>
      <c r="DHR56" s="10"/>
      <c r="DHS56" s="9"/>
      <c r="DHT56" s="9"/>
      <c r="DHU56" s="9"/>
      <c r="DHV56" s="308"/>
      <c r="DHW56" s="7"/>
      <c r="DHX56" s="8"/>
      <c r="DHY56" s="10"/>
      <c r="DHZ56" s="9"/>
      <c r="DIA56" s="9"/>
      <c r="DIB56" s="9"/>
      <c r="DIC56" s="308"/>
      <c r="DID56" s="7"/>
      <c r="DIE56" s="8"/>
      <c r="DIF56" s="10"/>
      <c r="DIG56" s="9"/>
      <c r="DIH56" s="9"/>
      <c r="DII56" s="9"/>
      <c r="DIJ56" s="308"/>
      <c r="DIK56" s="7"/>
      <c r="DIL56" s="8"/>
      <c r="DIM56" s="10"/>
      <c r="DIN56" s="9"/>
      <c r="DIO56" s="9"/>
      <c r="DIP56" s="9"/>
      <c r="DIQ56" s="308"/>
      <c r="DIR56" s="7"/>
      <c r="DIS56" s="8"/>
      <c r="DIT56" s="10"/>
      <c r="DIU56" s="9"/>
      <c r="DIV56" s="9"/>
      <c r="DIW56" s="9"/>
      <c r="DIX56" s="308"/>
      <c r="DIY56" s="7"/>
      <c r="DIZ56" s="8"/>
      <c r="DJA56" s="10"/>
      <c r="DJB56" s="9"/>
      <c r="DJC56" s="9"/>
      <c r="DJD56" s="9"/>
      <c r="DJE56" s="308"/>
      <c r="DJF56" s="7"/>
      <c r="DJG56" s="8"/>
      <c r="DJH56" s="10"/>
      <c r="DJI56" s="9"/>
      <c r="DJJ56" s="9"/>
      <c r="DJK56" s="9"/>
      <c r="DJL56" s="308"/>
      <c r="DJM56" s="7"/>
      <c r="DJN56" s="8"/>
      <c r="DJO56" s="10"/>
      <c r="DJP56" s="9"/>
      <c r="DJQ56" s="9"/>
      <c r="DJR56" s="9"/>
      <c r="DJS56" s="308"/>
      <c r="DJT56" s="7"/>
      <c r="DJU56" s="8"/>
      <c r="DJV56" s="10"/>
      <c r="DJW56" s="9"/>
      <c r="DJX56" s="9"/>
      <c r="DJY56" s="9"/>
      <c r="DJZ56" s="308"/>
      <c r="DKA56" s="7"/>
      <c r="DKB56" s="8"/>
      <c r="DKC56" s="10"/>
      <c r="DKD56" s="9"/>
      <c r="DKE56" s="9"/>
      <c r="DKF56" s="9"/>
      <c r="DKG56" s="308"/>
      <c r="DKH56" s="7"/>
      <c r="DKI56" s="8"/>
      <c r="DKJ56" s="10"/>
      <c r="DKK56" s="9"/>
      <c r="DKL56" s="9"/>
      <c r="DKM56" s="9"/>
      <c r="DKN56" s="308"/>
      <c r="DKO56" s="7"/>
      <c r="DKP56" s="8"/>
      <c r="DKQ56" s="10"/>
      <c r="DKR56" s="9"/>
      <c r="DKS56" s="9"/>
      <c r="DKT56" s="9"/>
      <c r="DKU56" s="308"/>
      <c r="DKV56" s="7"/>
      <c r="DKW56" s="8"/>
      <c r="DKX56" s="10"/>
      <c r="DKY56" s="9"/>
      <c r="DKZ56" s="9"/>
      <c r="DLA56" s="9"/>
      <c r="DLB56" s="308"/>
      <c r="DLC56" s="7"/>
      <c r="DLD56" s="8"/>
      <c r="DLE56" s="10"/>
      <c r="DLF56" s="9"/>
      <c r="DLG56" s="9"/>
      <c r="DLH56" s="9"/>
      <c r="DLI56" s="308"/>
      <c r="DLJ56" s="7"/>
      <c r="DLK56" s="8"/>
      <c r="DLL56" s="10"/>
      <c r="DLM56" s="9"/>
      <c r="DLN56" s="9"/>
      <c r="DLO56" s="9"/>
      <c r="DLP56" s="308"/>
      <c r="DLQ56" s="7"/>
      <c r="DLR56" s="8"/>
      <c r="DLS56" s="10"/>
      <c r="DLT56" s="9"/>
      <c r="DLU56" s="9"/>
      <c r="DLV56" s="9"/>
      <c r="DLW56" s="308"/>
      <c r="DLX56" s="7"/>
      <c r="DLY56" s="8"/>
      <c r="DLZ56" s="10"/>
      <c r="DMA56" s="9"/>
      <c r="DMB56" s="9"/>
      <c r="DMC56" s="9"/>
      <c r="DMD56" s="308"/>
      <c r="DME56" s="7"/>
      <c r="DMF56" s="8"/>
      <c r="DMG56" s="10"/>
      <c r="DMH56" s="9"/>
      <c r="DMI56" s="9"/>
      <c r="DMJ56" s="9"/>
      <c r="DMK56" s="308"/>
      <c r="DML56" s="7"/>
      <c r="DMM56" s="8"/>
      <c r="DMN56" s="10"/>
      <c r="DMO56" s="9"/>
      <c r="DMP56" s="9"/>
      <c r="DMQ56" s="9"/>
      <c r="DMR56" s="308"/>
      <c r="DMS56" s="7"/>
      <c r="DMT56" s="8"/>
      <c r="DMU56" s="10"/>
      <c r="DMV56" s="9"/>
      <c r="DMW56" s="9"/>
      <c r="DMX56" s="9"/>
      <c r="DMY56" s="308"/>
      <c r="DMZ56" s="7"/>
      <c r="DNA56" s="8"/>
      <c r="DNB56" s="10"/>
      <c r="DNC56" s="9"/>
      <c r="DND56" s="9"/>
      <c r="DNE56" s="9"/>
      <c r="DNF56" s="308"/>
      <c r="DNG56" s="7"/>
      <c r="DNH56" s="8"/>
      <c r="DNI56" s="10"/>
      <c r="DNJ56" s="9"/>
      <c r="DNK56" s="9"/>
      <c r="DNL56" s="9"/>
      <c r="DNM56" s="308"/>
      <c r="DNN56" s="7"/>
      <c r="DNO56" s="8"/>
      <c r="DNP56" s="10"/>
      <c r="DNQ56" s="9"/>
      <c r="DNR56" s="9"/>
      <c r="DNS56" s="9"/>
      <c r="DNT56" s="308"/>
      <c r="DNU56" s="7"/>
      <c r="DNV56" s="8"/>
      <c r="DNW56" s="10"/>
      <c r="DNX56" s="9"/>
      <c r="DNY56" s="9"/>
      <c r="DNZ56" s="9"/>
      <c r="DOA56" s="308"/>
      <c r="DOB56" s="7"/>
      <c r="DOC56" s="8"/>
      <c r="DOD56" s="10"/>
      <c r="DOE56" s="9"/>
      <c r="DOF56" s="9"/>
      <c r="DOG56" s="9"/>
      <c r="DOH56" s="308"/>
      <c r="DOI56" s="7"/>
      <c r="DOJ56" s="8"/>
      <c r="DOK56" s="10"/>
      <c r="DOL56" s="9"/>
      <c r="DOM56" s="9"/>
      <c r="DON56" s="9"/>
      <c r="DOO56" s="308"/>
      <c r="DOP56" s="7"/>
      <c r="DOQ56" s="8"/>
      <c r="DOR56" s="10"/>
      <c r="DOS56" s="9"/>
      <c r="DOT56" s="9"/>
      <c r="DOU56" s="9"/>
      <c r="DOV56" s="308"/>
      <c r="DOW56" s="7"/>
      <c r="DOX56" s="8"/>
      <c r="DOY56" s="10"/>
      <c r="DOZ56" s="9"/>
      <c r="DPA56" s="9"/>
      <c r="DPB56" s="9"/>
      <c r="DPC56" s="308"/>
      <c r="DPD56" s="7"/>
      <c r="DPE56" s="8"/>
      <c r="DPF56" s="10"/>
      <c r="DPG56" s="9"/>
      <c r="DPH56" s="9"/>
      <c r="DPI56" s="9"/>
      <c r="DPJ56" s="308"/>
      <c r="DPK56" s="7"/>
      <c r="DPL56" s="8"/>
      <c r="DPM56" s="10"/>
      <c r="DPN56" s="9"/>
      <c r="DPO56" s="9"/>
      <c r="DPP56" s="9"/>
      <c r="DPQ56" s="308"/>
      <c r="DPR56" s="7"/>
      <c r="DPS56" s="8"/>
      <c r="DPT56" s="10"/>
      <c r="DPU56" s="9"/>
      <c r="DPV56" s="9"/>
      <c r="DPW56" s="9"/>
      <c r="DPX56" s="308"/>
      <c r="DPY56" s="7"/>
      <c r="DPZ56" s="8"/>
      <c r="DQA56" s="10"/>
      <c r="DQB56" s="9"/>
      <c r="DQC56" s="9"/>
      <c r="DQD56" s="9"/>
      <c r="DQE56" s="308"/>
      <c r="DQF56" s="7"/>
      <c r="DQG56" s="8"/>
      <c r="DQH56" s="10"/>
      <c r="DQI56" s="9"/>
      <c r="DQJ56" s="9"/>
      <c r="DQK56" s="9"/>
      <c r="DQL56" s="308"/>
      <c r="DQM56" s="7"/>
      <c r="DQN56" s="8"/>
      <c r="DQO56" s="10"/>
      <c r="DQP56" s="9"/>
      <c r="DQQ56" s="9"/>
      <c r="DQR56" s="9"/>
      <c r="DQS56" s="308"/>
      <c r="DQT56" s="7"/>
      <c r="DQU56" s="8"/>
      <c r="DQV56" s="10"/>
      <c r="DQW56" s="9"/>
      <c r="DQX56" s="9"/>
      <c r="DQY56" s="9"/>
      <c r="DQZ56" s="308"/>
      <c r="DRA56" s="7"/>
      <c r="DRB56" s="8"/>
      <c r="DRC56" s="10"/>
      <c r="DRD56" s="9"/>
      <c r="DRE56" s="9"/>
      <c r="DRF56" s="9"/>
      <c r="DRG56" s="308"/>
      <c r="DRH56" s="7"/>
      <c r="DRI56" s="8"/>
      <c r="DRJ56" s="10"/>
      <c r="DRK56" s="9"/>
      <c r="DRL56" s="9"/>
      <c r="DRM56" s="9"/>
      <c r="DRN56" s="308"/>
      <c r="DRO56" s="7"/>
      <c r="DRP56" s="8"/>
      <c r="DRQ56" s="10"/>
      <c r="DRR56" s="9"/>
      <c r="DRS56" s="9"/>
      <c r="DRT56" s="9"/>
      <c r="DRU56" s="308"/>
      <c r="DRV56" s="7"/>
      <c r="DRW56" s="8"/>
      <c r="DRX56" s="10"/>
      <c r="DRY56" s="9"/>
      <c r="DRZ56" s="9"/>
      <c r="DSA56" s="9"/>
      <c r="DSB56" s="308"/>
      <c r="DSC56" s="7"/>
      <c r="DSD56" s="8"/>
      <c r="DSE56" s="10"/>
      <c r="DSF56" s="9"/>
      <c r="DSG56" s="9"/>
      <c r="DSH56" s="9"/>
      <c r="DSI56" s="308"/>
      <c r="DSJ56" s="7"/>
      <c r="DSK56" s="8"/>
      <c r="DSL56" s="10"/>
      <c r="DSM56" s="9"/>
      <c r="DSN56" s="9"/>
      <c r="DSO56" s="9"/>
      <c r="DSP56" s="308"/>
      <c r="DSQ56" s="7"/>
      <c r="DSR56" s="8"/>
      <c r="DSS56" s="10"/>
      <c r="DST56" s="9"/>
      <c r="DSU56" s="9"/>
      <c r="DSV56" s="9"/>
      <c r="DSW56" s="308"/>
      <c r="DSX56" s="7"/>
      <c r="DSY56" s="8"/>
      <c r="DSZ56" s="10"/>
      <c r="DTA56" s="9"/>
      <c r="DTB56" s="9"/>
      <c r="DTC56" s="9"/>
      <c r="DTD56" s="308"/>
      <c r="DTE56" s="7"/>
      <c r="DTF56" s="8"/>
      <c r="DTG56" s="10"/>
      <c r="DTH56" s="9"/>
      <c r="DTI56" s="9"/>
      <c r="DTJ56" s="9"/>
      <c r="DTK56" s="308"/>
      <c r="DTL56" s="7"/>
      <c r="DTM56" s="8"/>
      <c r="DTN56" s="10"/>
      <c r="DTO56" s="9"/>
      <c r="DTP56" s="9"/>
      <c r="DTQ56" s="9"/>
      <c r="DTR56" s="308"/>
      <c r="DTS56" s="7"/>
      <c r="DTT56" s="8"/>
      <c r="DTU56" s="10"/>
      <c r="DTV56" s="9"/>
      <c r="DTW56" s="9"/>
      <c r="DTX56" s="9"/>
      <c r="DTY56" s="308"/>
      <c r="DTZ56" s="7"/>
      <c r="DUA56" s="8"/>
      <c r="DUB56" s="10"/>
      <c r="DUC56" s="9"/>
      <c r="DUD56" s="9"/>
      <c r="DUE56" s="9"/>
      <c r="DUF56" s="308"/>
      <c r="DUG56" s="7"/>
      <c r="DUH56" s="8"/>
      <c r="DUI56" s="10"/>
      <c r="DUJ56" s="9"/>
      <c r="DUK56" s="9"/>
      <c r="DUL56" s="9"/>
      <c r="DUM56" s="308"/>
      <c r="DUN56" s="7"/>
      <c r="DUO56" s="8"/>
      <c r="DUP56" s="10"/>
      <c r="DUQ56" s="9"/>
      <c r="DUR56" s="9"/>
      <c r="DUS56" s="9"/>
      <c r="DUT56" s="308"/>
      <c r="DUU56" s="7"/>
      <c r="DUV56" s="8"/>
      <c r="DUW56" s="10"/>
      <c r="DUX56" s="9"/>
      <c r="DUY56" s="9"/>
      <c r="DUZ56" s="9"/>
      <c r="DVA56" s="308"/>
      <c r="DVB56" s="7"/>
      <c r="DVC56" s="8"/>
      <c r="DVD56" s="10"/>
      <c r="DVE56" s="9"/>
      <c r="DVF56" s="9"/>
      <c r="DVG56" s="9"/>
      <c r="DVH56" s="308"/>
      <c r="DVI56" s="7"/>
      <c r="DVJ56" s="8"/>
      <c r="DVK56" s="10"/>
      <c r="DVL56" s="9"/>
      <c r="DVM56" s="9"/>
      <c r="DVN56" s="9"/>
      <c r="DVO56" s="308"/>
      <c r="DVP56" s="7"/>
      <c r="DVQ56" s="8"/>
      <c r="DVR56" s="10"/>
      <c r="DVS56" s="9"/>
      <c r="DVT56" s="9"/>
      <c r="DVU56" s="9"/>
      <c r="DVV56" s="308"/>
      <c r="DVW56" s="7"/>
      <c r="DVX56" s="8"/>
      <c r="DVY56" s="10"/>
      <c r="DVZ56" s="9"/>
      <c r="DWA56" s="9"/>
      <c r="DWB56" s="9"/>
      <c r="DWC56" s="308"/>
      <c r="DWD56" s="7"/>
      <c r="DWE56" s="8"/>
      <c r="DWF56" s="10"/>
      <c r="DWG56" s="9"/>
      <c r="DWH56" s="9"/>
      <c r="DWI56" s="9"/>
      <c r="DWJ56" s="308"/>
      <c r="DWK56" s="7"/>
      <c r="DWL56" s="8"/>
      <c r="DWM56" s="10"/>
      <c r="DWN56" s="9"/>
      <c r="DWO56" s="9"/>
      <c r="DWP56" s="9"/>
      <c r="DWQ56" s="308"/>
      <c r="DWR56" s="7"/>
      <c r="DWS56" s="8"/>
      <c r="DWT56" s="10"/>
      <c r="DWU56" s="9"/>
      <c r="DWV56" s="9"/>
      <c r="DWW56" s="9"/>
      <c r="DWX56" s="308"/>
      <c r="DWY56" s="7"/>
      <c r="DWZ56" s="8"/>
      <c r="DXA56" s="10"/>
      <c r="DXB56" s="9"/>
      <c r="DXC56" s="9"/>
      <c r="DXD56" s="9"/>
      <c r="DXE56" s="308"/>
      <c r="DXF56" s="7"/>
      <c r="DXG56" s="8"/>
      <c r="DXH56" s="10"/>
      <c r="DXI56" s="9"/>
      <c r="DXJ56" s="9"/>
      <c r="DXK56" s="9"/>
      <c r="DXL56" s="308"/>
      <c r="DXM56" s="7"/>
      <c r="DXN56" s="8"/>
      <c r="DXO56" s="10"/>
      <c r="DXP56" s="9"/>
      <c r="DXQ56" s="9"/>
      <c r="DXR56" s="9"/>
      <c r="DXS56" s="308"/>
      <c r="DXT56" s="7"/>
      <c r="DXU56" s="8"/>
      <c r="DXV56" s="10"/>
      <c r="DXW56" s="9"/>
      <c r="DXX56" s="9"/>
      <c r="DXY56" s="9"/>
      <c r="DXZ56" s="308"/>
      <c r="DYA56" s="7"/>
      <c r="DYB56" s="8"/>
      <c r="DYC56" s="10"/>
      <c r="DYD56" s="9"/>
      <c r="DYE56" s="9"/>
      <c r="DYF56" s="9"/>
      <c r="DYG56" s="308"/>
      <c r="DYH56" s="7"/>
      <c r="DYI56" s="8"/>
      <c r="DYJ56" s="10"/>
      <c r="DYK56" s="9"/>
      <c r="DYL56" s="9"/>
      <c r="DYM56" s="9"/>
      <c r="DYN56" s="308"/>
      <c r="DYO56" s="7"/>
      <c r="DYP56" s="8"/>
      <c r="DYQ56" s="10"/>
      <c r="DYR56" s="9"/>
      <c r="DYS56" s="9"/>
      <c r="DYT56" s="9"/>
      <c r="DYU56" s="308"/>
      <c r="DYV56" s="7"/>
      <c r="DYW56" s="8"/>
      <c r="DYX56" s="10"/>
      <c r="DYY56" s="9"/>
      <c r="DYZ56" s="9"/>
      <c r="DZA56" s="9"/>
      <c r="DZB56" s="308"/>
      <c r="DZC56" s="7"/>
      <c r="DZD56" s="8"/>
      <c r="DZE56" s="10"/>
      <c r="DZF56" s="9"/>
      <c r="DZG56" s="9"/>
      <c r="DZH56" s="9"/>
      <c r="DZI56" s="308"/>
      <c r="DZJ56" s="7"/>
      <c r="DZK56" s="8"/>
      <c r="DZL56" s="10"/>
      <c r="DZM56" s="9"/>
      <c r="DZN56" s="9"/>
      <c r="DZO56" s="9"/>
      <c r="DZP56" s="308"/>
      <c r="DZQ56" s="7"/>
      <c r="DZR56" s="8"/>
      <c r="DZS56" s="10"/>
      <c r="DZT56" s="9"/>
      <c r="DZU56" s="9"/>
      <c r="DZV56" s="9"/>
      <c r="DZW56" s="308"/>
      <c r="DZX56" s="7"/>
      <c r="DZY56" s="8"/>
      <c r="DZZ56" s="10"/>
      <c r="EAA56" s="9"/>
      <c r="EAB56" s="9"/>
      <c r="EAC56" s="9"/>
      <c r="EAD56" s="308"/>
      <c r="EAE56" s="7"/>
      <c r="EAF56" s="8"/>
      <c r="EAG56" s="10"/>
      <c r="EAH56" s="9"/>
      <c r="EAI56" s="9"/>
      <c r="EAJ56" s="9"/>
      <c r="EAK56" s="308"/>
      <c r="EAL56" s="7"/>
      <c r="EAM56" s="8"/>
      <c r="EAN56" s="10"/>
      <c r="EAO56" s="9"/>
      <c r="EAP56" s="9"/>
      <c r="EAQ56" s="9"/>
      <c r="EAR56" s="308"/>
      <c r="EAS56" s="7"/>
      <c r="EAT56" s="8"/>
      <c r="EAU56" s="10"/>
      <c r="EAV56" s="9"/>
      <c r="EAW56" s="9"/>
      <c r="EAX56" s="9"/>
      <c r="EAY56" s="308"/>
      <c r="EAZ56" s="7"/>
      <c r="EBA56" s="8"/>
      <c r="EBB56" s="10"/>
      <c r="EBC56" s="9"/>
      <c r="EBD56" s="9"/>
      <c r="EBE56" s="9"/>
      <c r="EBF56" s="308"/>
      <c r="EBG56" s="7"/>
      <c r="EBH56" s="8"/>
      <c r="EBI56" s="10"/>
      <c r="EBJ56" s="9"/>
      <c r="EBK56" s="9"/>
      <c r="EBL56" s="9"/>
      <c r="EBM56" s="308"/>
      <c r="EBN56" s="7"/>
      <c r="EBO56" s="8"/>
      <c r="EBP56" s="10"/>
      <c r="EBQ56" s="9"/>
      <c r="EBR56" s="9"/>
      <c r="EBS56" s="9"/>
      <c r="EBT56" s="308"/>
      <c r="EBU56" s="7"/>
      <c r="EBV56" s="8"/>
      <c r="EBW56" s="10"/>
      <c r="EBX56" s="9"/>
      <c r="EBY56" s="9"/>
      <c r="EBZ56" s="9"/>
      <c r="ECA56" s="308"/>
      <c r="ECB56" s="7"/>
      <c r="ECC56" s="8"/>
      <c r="ECD56" s="10"/>
      <c r="ECE56" s="9"/>
      <c r="ECF56" s="9"/>
      <c r="ECG56" s="9"/>
      <c r="ECH56" s="308"/>
      <c r="ECI56" s="7"/>
      <c r="ECJ56" s="8"/>
      <c r="ECK56" s="10"/>
      <c r="ECL56" s="9"/>
      <c r="ECM56" s="9"/>
      <c r="ECN56" s="9"/>
      <c r="ECO56" s="308"/>
      <c r="ECP56" s="7"/>
      <c r="ECQ56" s="8"/>
      <c r="ECR56" s="10"/>
      <c r="ECS56" s="9"/>
      <c r="ECT56" s="9"/>
      <c r="ECU56" s="9"/>
      <c r="ECV56" s="308"/>
      <c r="ECW56" s="7"/>
      <c r="ECX56" s="8"/>
      <c r="ECY56" s="10"/>
      <c r="ECZ56" s="9"/>
      <c r="EDA56" s="9"/>
      <c r="EDB56" s="9"/>
      <c r="EDC56" s="308"/>
      <c r="EDD56" s="7"/>
      <c r="EDE56" s="8"/>
      <c r="EDF56" s="10"/>
      <c r="EDG56" s="9"/>
      <c r="EDH56" s="9"/>
      <c r="EDI56" s="9"/>
      <c r="EDJ56" s="308"/>
      <c r="EDK56" s="7"/>
      <c r="EDL56" s="8"/>
      <c r="EDM56" s="10"/>
      <c r="EDN56" s="9"/>
      <c r="EDO56" s="9"/>
      <c r="EDP56" s="9"/>
      <c r="EDQ56" s="308"/>
      <c r="EDR56" s="7"/>
      <c r="EDS56" s="8"/>
      <c r="EDT56" s="10"/>
      <c r="EDU56" s="9"/>
      <c r="EDV56" s="9"/>
      <c r="EDW56" s="9"/>
      <c r="EDX56" s="308"/>
      <c r="EDY56" s="7"/>
      <c r="EDZ56" s="8"/>
      <c r="EEA56" s="10"/>
      <c r="EEB56" s="9"/>
      <c r="EEC56" s="9"/>
      <c r="EED56" s="9"/>
      <c r="EEE56" s="308"/>
      <c r="EEF56" s="7"/>
      <c r="EEG56" s="8"/>
      <c r="EEH56" s="10"/>
      <c r="EEI56" s="9"/>
      <c r="EEJ56" s="9"/>
      <c r="EEK56" s="9"/>
      <c r="EEL56" s="308"/>
      <c r="EEM56" s="7"/>
      <c r="EEN56" s="8"/>
      <c r="EEO56" s="10"/>
      <c r="EEP56" s="9"/>
      <c r="EEQ56" s="9"/>
      <c r="EER56" s="9"/>
      <c r="EES56" s="308"/>
      <c r="EET56" s="7"/>
      <c r="EEU56" s="8"/>
      <c r="EEV56" s="10"/>
      <c r="EEW56" s="9"/>
      <c r="EEX56" s="9"/>
      <c r="EEY56" s="9"/>
      <c r="EEZ56" s="308"/>
      <c r="EFA56" s="7"/>
      <c r="EFB56" s="8"/>
      <c r="EFC56" s="10"/>
      <c r="EFD56" s="9"/>
      <c r="EFE56" s="9"/>
      <c r="EFF56" s="9"/>
      <c r="EFG56" s="308"/>
      <c r="EFH56" s="7"/>
      <c r="EFI56" s="8"/>
      <c r="EFJ56" s="10"/>
      <c r="EFK56" s="9"/>
      <c r="EFL56" s="9"/>
      <c r="EFM56" s="9"/>
      <c r="EFN56" s="308"/>
      <c r="EFO56" s="7"/>
      <c r="EFP56" s="8"/>
      <c r="EFQ56" s="10"/>
      <c r="EFR56" s="9"/>
      <c r="EFS56" s="9"/>
      <c r="EFT56" s="9"/>
      <c r="EFU56" s="308"/>
      <c r="EFV56" s="7"/>
      <c r="EFW56" s="8"/>
      <c r="EFX56" s="10"/>
      <c r="EFY56" s="9"/>
      <c r="EFZ56" s="9"/>
      <c r="EGA56" s="9"/>
      <c r="EGB56" s="308"/>
      <c r="EGC56" s="7"/>
      <c r="EGD56" s="8"/>
      <c r="EGE56" s="10"/>
      <c r="EGF56" s="9"/>
      <c r="EGG56" s="9"/>
      <c r="EGH56" s="9"/>
      <c r="EGI56" s="308"/>
      <c r="EGJ56" s="7"/>
      <c r="EGK56" s="8"/>
      <c r="EGL56" s="10"/>
      <c r="EGM56" s="9"/>
      <c r="EGN56" s="9"/>
      <c r="EGO56" s="9"/>
      <c r="EGP56" s="308"/>
      <c r="EGQ56" s="7"/>
      <c r="EGR56" s="8"/>
      <c r="EGS56" s="10"/>
      <c r="EGT56" s="9"/>
      <c r="EGU56" s="9"/>
      <c r="EGV56" s="9"/>
      <c r="EGW56" s="308"/>
      <c r="EGX56" s="7"/>
      <c r="EGY56" s="8"/>
      <c r="EGZ56" s="10"/>
      <c r="EHA56" s="9"/>
      <c r="EHB56" s="9"/>
      <c r="EHC56" s="9"/>
      <c r="EHD56" s="308"/>
      <c r="EHE56" s="7"/>
      <c r="EHF56" s="8"/>
      <c r="EHG56" s="10"/>
      <c r="EHH56" s="9"/>
      <c r="EHI56" s="9"/>
      <c r="EHJ56" s="9"/>
      <c r="EHK56" s="308"/>
      <c r="EHL56" s="7"/>
      <c r="EHM56" s="8"/>
      <c r="EHN56" s="10"/>
      <c r="EHO56" s="9"/>
      <c r="EHP56" s="9"/>
      <c r="EHQ56" s="9"/>
      <c r="EHR56" s="308"/>
      <c r="EHS56" s="7"/>
      <c r="EHT56" s="8"/>
      <c r="EHU56" s="10"/>
      <c r="EHV56" s="9"/>
      <c r="EHW56" s="9"/>
      <c r="EHX56" s="9"/>
      <c r="EHY56" s="308"/>
      <c r="EHZ56" s="7"/>
      <c r="EIA56" s="8"/>
      <c r="EIB56" s="10"/>
      <c r="EIC56" s="9"/>
      <c r="EID56" s="9"/>
      <c r="EIE56" s="9"/>
      <c r="EIF56" s="308"/>
      <c r="EIG56" s="7"/>
      <c r="EIH56" s="8"/>
      <c r="EII56" s="10"/>
      <c r="EIJ56" s="9"/>
      <c r="EIK56" s="9"/>
      <c r="EIL56" s="9"/>
      <c r="EIM56" s="308"/>
      <c r="EIN56" s="7"/>
      <c r="EIO56" s="8"/>
      <c r="EIP56" s="10"/>
      <c r="EIQ56" s="9"/>
      <c r="EIR56" s="9"/>
      <c r="EIS56" s="9"/>
      <c r="EIT56" s="308"/>
      <c r="EIU56" s="7"/>
      <c r="EIV56" s="8"/>
      <c r="EIW56" s="10"/>
      <c r="EIX56" s="9"/>
      <c r="EIY56" s="9"/>
      <c r="EIZ56" s="9"/>
      <c r="EJA56" s="308"/>
      <c r="EJB56" s="7"/>
      <c r="EJC56" s="8"/>
      <c r="EJD56" s="10"/>
      <c r="EJE56" s="9"/>
      <c r="EJF56" s="9"/>
      <c r="EJG56" s="9"/>
      <c r="EJH56" s="308"/>
      <c r="EJI56" s="7"/>
      <c r="EJJ56" s="8"/>
      <c r="EJK56" s="10"/>
      <c r="EJL56" s="9"/>
      <c r="EJM56" s="9"/>
      <c r="EJN56" s="9"/>
      <c r="EJO56" s="308"/>
      <c r="EJP56" s="7"/>
      <c r="EJQ56" s="8"/>
      <c r="EJR56" s="10"/>
      <c r="EJS56" s="9"/>
      <c r="EJT56" s="9"/>
      <c r="EJU56" s="9"/>
      <c r="EJV56" s="308"/>
      <c r="EJW56" s="7"/>
      <c r="EJX56" s="8"/>
      <c r="EJY56" s="10"/>
      <c r="EJZ56" s="9"/>
      <c r="EKA56" s="9"/>
      <c r="EKB56" s="9"/>
      <c r="EKC56" s="308"/>
      <c r="EKD56" s="7"/>
      <c r="EKE56" s="8"/>
      <c r="EKF56" s="10"/>
      <c r="EKG56" s="9"/>
      <c r="EKH56" s="9"/>
      <c r="EKI56" s="9"/>
      <c r="EKJ56" s="308"/>
      <c r="EKK56" s="7"/>
      <c r="EKL56" s="8"/>
      <c r="EKM56" s="10"/>
      <c r="EKN56" s="9"/>
      <c r="EKO56" s="9"/>
      <c r="EKP56" s="9"/>
      <c r="EKQ56" s="308"/>
      <c r="EKR56" s="7"/>
      <c r="EKS56" s="8"/>
      <c r="EKT56" s="10"/>
      <c r="EKU56" s="9"/>
      <c r="EKV56" s="9"/>
      <c r="EKW56" s="9"/>
      <c r="EKX56" s="308"/>
      <c r="EKY56" s="7"/>
      <c r="EKZ56" s="8"/>
      <c r="ELA56" s="10"/>
      <c r="ELB56" s="9"/>
      <c r="ELC56" s="9"/>
      <c r="ELD56" s="9"/>
      <c r="ELE56" s="308"/>
      <c r="ELF56" s="7"/>
      <c r="ELG56" s="8"/>
      <c r="ELH56" s="10"/>
      <c r="ELI56" s="9"/>
      <c r="ELJ56" s="9"/>
      <c r="ELK56" s="9"/>
      <c r="ELL56" s="308"/>
      <c r="ELM56" s="7"/>
      <c r="ELN56" s="8"/>
      <c r="ELO56" s="10"/>
      <c r="ELP56" s="9"/>
      <c r="ELQ56" s="9"/>
      <c r="ELR56" s="9"/>
      <c r="ELS56" s="308"/>
      <c r="ELT56" s="7"/>
      <c r="ELU56" s="8"/>
      <c r="ELV56" s="10"/>
      <c r="ELW56" s="9"/>
      <c r="ELX56" s="9"/>
      <c r="ELY56" s="9"/>
      <c r="ELZ56" s="308"/>
      <c r="EMA56" s="7"/>
      <c r="EMB56" s="8"/>
      <c r="EMC56" s="10"/>
      <c r="EMD56" s="9"/>
      <c r="EME56" s="9"/>
      <c r="EMF56" s="9"/>
      <c r="EMG56" s="308"/>
      <c r="EMH56" s="7"/>
      <c r="EMI56" s="8"/>
      <c r="EMJ56" s="10"/>
      <c r="EMK56" s="9"/>
      <c r="EML56" s="9"/>
      <c r="EMM56" s="9"/>
      <c r="EMN56" s="308"/>
      <c r="EMO56" s="7"/>
      <c r="EMP56" s="8"/>
      <c r="EMQ56" s="10"/>
      <c r="EMR56" s="9"/>
      <c r="EMS56" s="9"/>
      <c r="EMT56" s="9"/>
      <c r="EMU56" s="308"/>
      <c r="EMV56" s="7"/>
      <c r="EMW56" s="8"/>
      <c r="EMX56" s="10"/>
      <c r="EMY56" s="9"/>
      <c r="EMZ56" s="9"/>
      <c r="ENA56" s="9"/>
      <c r="ENB56" s="308"/>
      <c r="ENC56" s="7"/>
      <c r="END56" s="8"/>
      <c r="ENE56" s="10"/>
      <c r="ENF56" s="9"/>
      <c r="ENG56" s="9"/>
      <c r="ENH56" s="9"/>
      <c r="ENI56" s="308"/>
      <c r="ENJ56" s="7"/>
      <c r="ENK56" s="8"/>
      <c r="ENL56" s="10"/>
      <c r="ENM56" s="9"/>
      <c r="ENN56" s="9"/>
      <c r="ENO56" s="9"/>
      <c r="ENP56" s="308"/>
      <c r="ENQ56" s="7"/>
      <c r="ENR56" s="8"/>
      <c r="ENS56" s="10"/>
      <c r="ENT56" s="9"/>
      <c r="ENU56" s="9"/>
      <c r="ENV56" s="9"/>
      <c r="ENW56" s="308"/>
      <c r="ENX56" s="7"/>
      <c r="ENY56" s="8"/>
      <c r="ENZ56" s="10"/>
      <c r="EOA56" s="9"/>
      <c r="EOB56" s="9"/>
      <c r="EOC56" s="9"/>
      <c r="EOD56" s="308"/>
      <c r="EOE56" s="7"/>
      <c r="EOF56" s="8"/>
      <c r="EOG56" s="10"/>
      <c r="EOH56" s="9"/>
      <c r="EOI56" s="9"/>
      <c r="EOJ56" s="9"/>
      <c r="EOK56" s="308"/>
      <c r="EOL56" s="7"/>
      <c r="EOM56" s="8"/>
      <c r="EON56" s="10"/>
      <c r="EOO56" s="9"/>
      <c r="EOP56" s="9"/>
      <c r="EOQ56" s="9"/>
      <c r="EOR56" s="308"/>
      <c r="EOS56" s="7"/>
      <c r="EOT56" s="8"/>
      <c r="EOU56" s="10"/>
      <c r="EOV56" s="9"/>
      <c r="EOW56" s="9"/>
      <c r="EOX56" s="9"/>
      <c r="EOY56" s="308"/>
      <c r="EOZ56" s="7"/>
      <c r="EPA56" s="8"/>
      <c r="EPB56" s="10"/>
      <c r="EPC56" s="9"/>
      <c r="EPD56" s="9"/>
      <c r="EPE56" s="9"/>
      <c r="EPF56" s="308"/>
      <c r="EPG56" s="7"/>
      <c r="EPH56" s="8"/>
      <c r="EPI56" s="10"/>
      <c r="EPJ56" s="9"/>
      <c r="EPK56" s="9"/>
      <c r="EPL56" s="9"/>
      <c r="EPM56" s="308"/>
      <c r="EPN56" s="7"/>
      <c r="EPO56" s="8"/>
      <c r="EPP56" s="10"/>
      <c r="EPQ56" s="9"/>
      <c r="EPR56" s="9"/>
      <c r="EPS56" s="9"/>
      <c r="EPT56" s="308"/>
      <c r="EPU56" s="7"/>
      <c r="EPV56" s="8"/>
      <c r="EPW56" s="10"/>
      <c r="EPX56" s="9"/>
      <c r="EPY56" s="9"/>
      <c r="EPZ56" s="9"/>
      <c r="EQA56" s="308"/>
      <c r="EQB56" s="7"/>
      <c r="EQC56" s="8"/>
      <c r="EQD56" s="10"/>
      <c r="EQE56" s="9"/>
      <c r="EQF56" s="9"/>
      <c r="EQG56" s="9"/>
      <c r="EQH56" s="308"/>
      <c r="EQI56" s="7"/>
      <c r="EQJ56" s="8"/>
      <c r="EQK56" s="10"/>
      <c r="EQL56" s="9"/>
      <c r="EQM56" s="9"/>
      <c r="EQN56" s="9"/>
      <c r="EQO56" s="308"/>
      <c r="EQP56" s="7"/>
      <c r="EQQ56" s="8"/>
      <c r="EQR56" s="10"/>
      <c r="EQS56" s="9"/>
      <c r="EQT56" s="9"/>
      <c r="EQU56" s="9"/>
      <c r="EQV56" s="308"/>
      <c r="EQW56" s="7"/>
      <c r="EQX56" s="8"/>
      <c r="EQY56" s="10"/>
      <c r="EQZ56" s="9"/>
      <c r="ERA56" s="9"/>
      <c r="ERB56" s="9"/>
      <c r="ERC56" s="308"/>
      <c r="ERD56" s="7"/>
      <c r="ERE56" s="8"/>
      <c r="ERF56" s="10"/>
      <c r="ERG56" s="9"/>
      <c r="ERH56" s="9"/>
      <c r="ERI56" s="9"/>
      <c r="ERJ56" s="308"/>
      <c r="ERK56" s="7"/>
      <c r="ERL56" s="8"/>
      <c r="ERM56" s="10"/>
      <c r="ERN56" s="9"/>
      <c r="ERO56" s="9"/>
      <c r="ERP56" s="9"/>
      <c r="ERQ56" s="308"/>
      <c r="ERR56" s="7"/>
      <c r="ERS56" s="8"/>
      <c r="ERT56" s="10"/>
      <c r="ERU56" s="9"/>
      <c r="ERV56" s="9"/>
      <c r="ERW56" s="9"/>
      <c r="ERX56" s="308"/>
      <c r="ERY56" s="7"/>
      <c r="ERZ56" s="8"/>
      <c r="ESA56" s="10"/>
      <c r="ESB56" s="9"/>
      <c r="ESC56" s="9"/>
      <c r="ESD56" s="9"/>
      <c r="ESE56" s="308"/>
      <c r="ESF56" s="7"/>
      <c r="ESG56" s="8"/>
      <c r="ESH56" s="10"/>
      <c r="ESI56" s="9"/>
      <c r="ESJ56" s="9"/>
      <c r="ESK56" s="9"/>
      <c r="ESL56" s="308"/>
      <c r="ESM56" s="7"/>
      <c r="ESN56" s="8"/>
      <c r="ESO56" s="10"/>
      <c r="ESP56" s="9"/>
      <c r="ESQ56" s="9"/>
      <c r="ESR56" s="9"/>
      <c r="ESS56" s="308"/>
      <c r="EST56" s="7"/>
      <c r="ESU56" s="8"/>
      <c r="ESV56" s="10"/>
      <c r="ESW56" s="9"/>
      <c r="ESX56" s="9"/>
      <c r="ESY56" s="9"/>
      <c r="ESZ56" s="308"/>
      <c r="ETA56" s="7"/>
      <c r="ETB56" s="8"/>
      <c r="ETC56" s="10"/>
      <c r="ETD56" s="9"/>
      <c r="ETE56" s="9"/>
      <c r="ETF56" s="9"/>
      <c r="ETG56" s="308"/>
      <c r="ETH56" s="7"/>
      <c r="ETI56" s="8"/>
      <c r="ETJ56" s="10"/>
      <c r="ETK56" s="9"/>
      <c r="ETL56" s="9"/>
      <c r="ETM56" s="9"/>
      <c r="ETN56" s="308"/>
      <c r="ETO56" s="7"/>
      <c r="ETP56" s="8"/>
      <c r="ETQ56" s="10"/>
      <c r="ETR56" s="9"/>
      <c r="ETS56" s="9"/>
      <c r="ETT56" s="9"/>
      <c r="ETU56" s="308"/>
      <c r="ETV56" s="7"/>
      <c r="ETW56" s="8"/>
      <c r="ETX56" s="10"/>
      <c r="ETY56" s="9"/>
      <c r="ETZ56" s="9"/>
      <c r="EUA56" s="9"/>
      <c r="EUB56" s="308"/>
      <c r="EUC56" s="7"/>
      <c r="EUD56" s="8"/>
      <c r="EUE56" s="10"/>
      <c r="EUF56" s="9"/>
      <c r="EUG56" s="9"/>
      <c r="EUH56" s="9"/>
      <c r="EUI56" s="308"/>
      <c r="EUJ56" s="7"/>
      <c r="EUK56" s="8"/>
      <c r="EUL56" s="10"/>
      <c r="EUM56" s="9"/>
      <c r="EUN56" s="9"/>
      <c r="EUO56" s="9"/>
      <c r="EUP56" s="308"/>
      <c r="EUQ56" s="7"/>
      <c r="EUR56" s="8"/>
      <c r="EUS56" s="10"/>
      <c r="EUT56" s="9"/>
      <c r="EUU56" s="9"/>
      <c r="EUV56" s="9"/>
      <c r="EUW56" s="308"/>
      <c r="EUX56" s="7"/>
      <c r="EUY56" s="8"/>
      <c r="EUZ56" s="10"/>
      <c r="EVA56" s="9"/>
      <c r="EVB56" s="9"/>
      <c r="EVC56" s="9"/>
      <c r="EVD56" s="308"/>
      <c r="EVE56" s="7"/>
      <c r="EVF56" s="8"/>
      <c r="EVG56" s="10"/>
      <c r="EVH56" s="9"/>
      <c r="EVI56" s="9"/>
      <c r="EVJ56" s="9"/>
      <c r="EVK56" s="308"/>
      <c r="EVL56" s="7"/>
      <c r="EVM56" s="8"/>
      <c r="EVN56" s="10"/>
      <c r="EVO56" s="9"/>
      <c r="EVP56" s="9"/>
      <c r="EVQ56" s="9"/>
      <c r="EVR56" s="308"/>
      <c r="EVS56" s="7"/>
      <c r="EVT56" s="8"/>
      <c r="EVU56" s="10"/>
      <c r="EVV56" s="9"/>
      <c r="EVW56" s="9"/>
      <c r="EVX56" s="9"/>
      <c r="EVY56" s="308"/>
      <c r="EVZ56" s="7"/>
      <c r="EWA56" s="8"/>
      <c r="EWB56" s="10"/>
      <c r="EWC56" s="9"/>
      <c r="EWD56" s="9"/>
      <c r="EWE56" s="9"/>
      <c r="EWF56" s="308"/>
      <c r="EWG56" s="7"/>
      <c r="EWH56" s="8"/>
      <c r="EWI56" s="10"/>
      <c r="EWJ56" s="9"/>
      <c r="EWK56" s="9"/>
      <c r="EWL56" s="9"/>
      <c r="EWM56" s="308"/>
      <c r="EWN56" s="7"/>
      <c r="EWO56" s="8"/>
      <c r="EWP56" s="10"/>
      <c r="EWQ56" s="9"/>
      <c r="EWR56" s="9"/>
      <c r="EWS56" s="9"/>
      <c r="EWT56" s="308"/>
      <c r="EWU56" s="7"/>
      <c r="EWV56" s="8"/>
      <c r="EWW56" s="10"/>
      <c r="EWX56" s="9"/>
      <c r="EWY56" s="9"/>
      <c r="EWZ56" s="9"/>
      <c r="EXA56" s="308"/>
      <c r="EXB56" s="7"/>
      <c r="EXC56" s="8"/>
      <c r="EXD56" s="10"/>
      <c r="EXE56" s="9"/>
      <c r="EXF56" s="9"/>
      <c r="EXG56" s="9"/>
      <c r="EXH56" s="308"/>
      <c r="EXI56" s="7"/>
      <c r="EXJ56" s="8"/>
      <c r="EXK56" s="10"/>
      <c r="EXL56" s="9"/>
      <c r="EXM56" s="9"/>
      <c r="EXN56" s="9"/>
      <c r="EXO56" s="308"/>
      <c r="EXP56" s="7"/>
      <c r="EXQ56" s="8"/>
      <c r="EXR56" s="10"/>
      <c r="EXS56" s="9"/>
      <c r="EXT56" s="9"/>
      <c r="EXU56" s="9"/>
      <c r="EXV56" s="308"/>
      <c r="EXW56" s="7"/>
      <c r="EXX56" s="8"/>
      <c r="EXY56" s="10"/>
      <c r="EXZ56" s="9"/>
      <c r="EYA56" s="9"/>
      <c r="EYB56" s="9"/>
      <c r="EYC56" s="308"/>
      <c r="EYD56" s="7"/>
      <c r="EYE56" s="8"/>
      <c r="EYF56" s="10"/>
      <c r="EYG56" s="9"/>
      <c r="EYH56" s="9"/>
      <c r="EYI56" s="9"/>
      <c r="EYJ56" s="308"/>
      <c r="EYK56" s="7"/>
      <c r="EYL56" s="8"/>
      <c r="EYM56" s="10"/>
      <c r="EYN56" s="9"/>
      <c r="EYO56" s="9"/>
      <c r="EYP56" s="9"/>
      <c r="EYQ56" s="308"/>
      <c r="EYR56" s="7"/>
      <c r="EYS56" s="8"/>
      <c r="EYT56" s="10"/>
      <c r="EYU56" s="9"/>
      <c r="EYV56" s="9"/>
      <c r="EYW56" s="9"/>
      <c r="EYX56" s="308"/>
      <c r="EYY56" s="7"/>
      <c r="EYZ56" s="8"/>
      <c r="EZA56" s="10"/>
      <c r="EZB56" s="9"/>
      <c r="EZC56" s="9"/>
      <c r="EZD56" s="9"/>
      <c r="EZE56" s="308"/>
      <c r="EZF56" s="7"/>
      <c r="EZG56" s="8"/>
      <c r="EZH56" s="10"/>
      <c r="EZI56" s="9"/>
      <c r="EZJ56" s="9"/>
      <c r="EZK56" s="9"/>
      <c r="EZL56" s="308"/>
      <c r="EZM56" s="7"/>
      <c r="EZN56" s="8"/>
      <c r="EZO56" s="10"/>
      <c r="EZP56" s="9"/>
      <c r="EZQ56" s="9"/>
      <c r="EZR56" s="9"/>
      <c r="EZS56" s="308"/>
      <c r="EZT56" s="7"/>
      <c r="EZU56" s="8"/>
      <c r="EZV56" s="10"/>
      <c r="EZW56" s="9"/>
      <c r="EZX56" s="9"/>
      <c r="EZY56" s="9"/>
      <c r="EZZ56" s="308"/>
      <c r="FAA56" s="7"/>
      <c r="FAB56" s="8"/>
      <c r="FAC56" s="10"/>
      <c r="FAD56" s="9"/>
      <c r="FAE56" s="9"/>
      <c r="FAF56" s="9"/>
      <c r="FAG56" s="308"/>
      <c r="FAH56" s="7"/>
      <c r="FAI56" s="8"/>
      <c r="FAJ56" s="10"/>
      <c r="FAK56" s="9"/>
      <c r="FAL56" s="9"/>
      <c r="FAM56" s="9"/>
      <c r="FAN56" s="308"/>
      <c r="FAO56" s="7"/>
      <c r="FAP56" s="8"/>
      <c r="FAQ56" s="10"/>
      <c r="FAR56" s="9"/>
      <c r="FAS56" s="9"/>
      <c r="FAT56" s="9"/>
      <c r="FAU56" s="308"/>
      <c r="FAV56" s="7"/>
      <c r="FAW56" s="8"/>
      <c r="FAX56" s="10"/>
      <c r="FAY56" s="9"/>
      <c r="FAZ56" s="9"/>
      <c r="FBA56" s="9"/>
      <c r="FBB56" s="308"/>
      <c r="FBC56" s="7"/>
      <c r="FBD56" s="8"/>
      <c r="FBE56" s="10"/>
      <c r="FBF56" s="9"/>
      <c r="FBG56" s="9"/>
      <c r="FBH56" s="9"/>
      <c r="FBI56" s="308"/>
      <c r="FBJ56" s="7"/>
      <c r="FBK56" s="8"/>
      <c r="FBL56" s="10"/>
      <c r="FBM56" s="9"/>
      <c r="FBN56" s="9"/>
      <c r="FBO56" s="9"/>
      <c r="FBP56" s="308"/>
      <c r="FBQ56" s="7"/>
      <c r="FBR56" s="8"/>
      <c r="FBS56" s="10"/>
      <c r="FBT56" s="9"/>
      <c r="FBU56" s="9"/>
      <c r="FBV56" s="9"/>
      <c r="FBW56" s="308"/>
      <c r="FBX56" s="7"/>
      <c r="FBY56" s="8"/>
      <c r="FBZ56" s="10"/>
      <c r="FCA56" s="9"/>
      <c r="FCB56" s="9"/>
      <c r="FCC56" s="9"/>
      <c r="FCD56" s="308"/>
      <c r="FCE56" s="7"/>
      <c r="FCF56" s="8"/>
      <c r="FCG56" s="10"/>
      <c r="FCH56" s="9"/>
      <c r="FCI56" s="9"/>
      <c r="FCJ56" s="9"/>
      <c r="FCK56" s="308"/>
      <c r="FCL56" s="7"/>
      <c r="FCM56" s="8"/>
      <c r="FCN56" s="10"/>
      <c r="FCO56" s="9"/>
      <c r="FCP56" s="9"/>
      <c r="FCQ56" s="9"/>
      <c r="FCR56" s="308"/>
      <c r="FCS56" s="7"/>
      <c r="FCT56" s="8"/>
      <c r="FCU56" s="10"/>
      <c r="FCV56" s="9"/>
      <c r="FCW56" s="9"/>
      <c r="FCX56" s="9"/>
      <c r="FCY56" s="308"/>
      <c r="FCZ56" s="7"/>
      <c r="FDA56" s="8"/>
      <c r="FDB56" s="10"/>
      <c r="FDC56" s="9"/>
      <c r="FDD56" s="9"/>
      <c r="FDE56" s="9"/>
      <c r="FDF56" s="308"/>
      <c r="FDG56" s="7"/>
      <c r="FDH56" s="8"/>
      <c r="FDI56" s="10"/>
      <c r="FDJ56" s="9"/>
      <c r="FDK56" s="9"/>
      <c r="FDL56" s="9"/>
      <c r="FDM56" s="308"/>
      <c r="FDN56" s="7"/>
      <c r="FDO56" s="8"/>
      <c r="FDP56" s="10"/>
      <c r="FDQ56" s="9"/>
      <c r="FDR56" s="9"/>
      <c r="FDS56" s="9"/>
      <c r="FDT56" s="308"/>
      <c r="FDU56" s="7"/>
      <c r="FDV56" s="8"/>
      <c r="FDW56" s="10"/>
      <c r="FDX56" s="9"/>
      <c r="FDY56" s="9"/>
      <c r="FDZ56" s="9"/>
      <c r="FEA56" s="308"/>
      <c r="FEB56" s="7"/>
      <c r="FEC56" s="8"/>
      <c r="FED56" s="10"/>
      <c r="FEE56" s="9"/>
      <c r="FEF56" s="9"/>
      <c r="FEG56" s="9"/>
      <c r="FEH56" s="308"/>
      <c r="FEI56" s="7"/>
      <c r="FEJ56" s="8"/>
      <c r="FEK56" s="10"/>
      <c r="FEL56" s="9"/>
      <c r="FEM56" s="9"/>
      <c r="FEN56" s="9"/>
      <c r="FEO56" s="308"/>
      <c r="FEP56" s="7"/>
      <c r="FEQ56" s="8"/>
      <c r="FER56" s="10"/>
      <c r="FES56" s="9"/>
      <c r="FET56" s="9"/>
      <c r="FEU56" s="9"/>
      <c r="FEV56" s="308"/>
      <c r="FEW56" s="7"/>
      <c r="FEX56" s="8"/>
      <c r="FEY56" s="10"/>
      <c r="FEZ56" s="9"/>
      <c r="FFA56" s="9"/>
      <c r="FFB56" s="9"/>
      <c r="FFC56" s="308"/>
      <c r="FFD56" s="7"/>
      <c r="FFE56" s="8"/>
      <c r="FFF56" s="10"/>
      <c r="FFG56" s="9"/>
      <c r="FFH56" s="9"/>
      <c r="FFI56" s="9"/>
      <c r="FFJ56" s="308"/>
      <c r="FFK56" s="7"/>
      <c r="FFL56" s="8"/>
      <c r="FFM56" s="10"/>
      <c r="FFN56" s="9"/>
      <c r="FFO56" s="9"/>
      <c r="FFP56" s="9"/>
      <c r="FFQ56" s="308"/>
      <c r="FFR56" s="7"/>
      <c r="FFS56" s="8"/>
      <c r="FFT56" s="10"/>
      <c r="FFU56" s="9"/>
      <c r="FFV56" s="9"/>
      <c r="FFW56" s="9"/>
      <c r="FFX56" s="308"/>
      <c r="FFY56" s="7"/>
      <c r="FFZ56" s="8"/>
      <c r="FGA56" s="10"/>
      <c r="FGB56" s="9"/>
      <c r="FGC56" s="9"/>
      <c r="FGD56" s="9"/>
      <c r="FGE56" s="308"/>
      <c r="FGF56" s="7"/>
      <c r="FGG56" s="8"/>
      <c r="FGH56" s="10"/>
      <c r="FGI56" s="9"/>
      <c r="FGJ56" s="9"/>
      <c r="FGK56" s="9"/>
      <c r="FGL56" s="308"/>
      <c r="FGM56" s="7"/>
      <c r="FGN56" s="8"/>
      <c r="FGO56" s="10"/>
      <c r="FGP56" s="9"/>
      <c r="FGQ56" s="9"/>
      <c r="FGR56" s="9"/>
      <c r="FGS56" s="308"/>
      <c r="FGT56" s="7"/>
      <c r="FGU56" s="8"/>
      <c r="FGV56" s="10"/>
      <c r="FGW56" s="9"/>
      <c r="FGX56" s="9"/>
      <c r="FGY56" s="9"/>
      <c r="FGZ56" s="308"/>
      <c r="FHA56" s="7"/>
      <c r="FHB56" s="8"/>
      <c r="FHC56" s="10"/>
      <c r="FHD56" s="9"/>
      <c r="FHE56" s="9"/>
      <c r="FHF56" s="9"/>
      <c r="FHG56" s="308"/>
      <c r="FHH56" s="7"/>
      <c r="FHI56" s="8"/>
      <c r="FHJ56" s="10"/>
      <c r="FHK56" s="9"/>
      <c r="FHL56" s="9"/>
      <c r="FHM56" s="9"/>
      <c r="FHN56" s="308"/>
      <c r="FHO56" s="7"/>
      <c r="FHP56" s="8"/>
      <c r="FHQ56" s="10"/>
      <c r="FHR56" s="9"/>
      <c r="FHS56" s="9"/>
      <c r="FHT56" s="9"/>
      <c r="FHU56" s="308"/>
      <c r="FHV56" s="7"/>
      <c r="FHW56" s="8"/>
      <c r="FHX56" s="10"/>
      <c r="FHY56" s="9"/>
      <c r="FHZ56" s="9"/>
      <c r="FIA56" s="9"/>
      <c r="FIB56" s="308"/>
      <c r="FIC56" s="7"/>
      <c r="FID56" s="8"/>
      <c r="FIE56" s="10"/>
      <c r="FIF56" s="9"/>
      <c r="FIG56" s="9"/>
      <c r="FIH56" s="9"/>
      <c r="FII56" s="308"/>
      <c r="FIJ56" s="7"/>
      <c r="FIK56" s="8"/>
      <c r="FIL56" s="10"/>
      <c r="FIM56" s="9"/>
      <c r="FIN56" s="9"/>
      <c r="FIO56" s="9"/>
      <c r="FIP56" s="308"/>
      <c r="FIQ56" s="7"/>
      <c r="FIR56" s="8"/>
      <c r="FIS56" s="10"/>
      <c r="FIT56" s="9"/>
      <c r="FIU56" s="9"/>
      <c r="FIV56" s="9"/>
      <c r="FIW56" s="308"/>
      <c r="FIX56" s="7"/>
      <c r="FIY56" s="8"/>
      <c r="FIZ56" s="10"/>
      <c r="FJA56" s="9"/>
      <c r="FJB56" s="9"/>
      <c r="FJC56" s="9"/>
      <c r="FJD56" s="308"/>
      <c r="FJE56" s="7"/>
      <c r="FJF56" s="8"/>
      <c r="FJG56" s="10"/>
      <c r="FJH56" s="9"/>
      <c r="FJI56" s="9"/>
      <c r="FJJ56" s="9"/>
      <c r="FJK56" s="308"/>
      <c r="FJL56" s="7"/>
      <c r="FJM56" s="8"/>
      <c r="FJN56" s="10"/>
      <c r="FJO56" s="9"/>
      <c r="FJP56" s="9"/>
      <c r="FJQ56" s="9"/>
      <c r="FJR56" s="308"/>
      <c r="FJS56" s="7"/>
      <c r="FJT56" s="8"/>
      <c r="FJU56" s="10"/>
      <c r="FJV56" s="9"/>
      <c r="FJW56" s="9"/>
      <c r="FJX56" s="9"/>
      <c r="FJY56" s="308"/>
      <c r="FJZ56" s="7"/>
      <c r="FKA56" s="8"/>
      <c r="FKB56" s="10"/>
      <c r="FKC56" s="9"/>
      <c r="FKD56" s="9"/>
      <c r="FKE56" s="9"/>
      <c r="FKF56" s="308"/>
      <c r="FKG56" s="7"/>
      <c r="FKH56" s="8"/>
      <c r="FKI56" s="10"/>
      <c r="FKJ56" s="9"/>
      <c r="FKK56" s="9"/>
      <c r="FKL56" s="9"/>
      <c r="FKM56" s="308"/>
      <c r="FKN56" s="7"/>
      <c r="FKO56" s="8"/>
      <c r="FKP56" s="10"/>
      <c r="FKQ56" s="9"/>
      <c r="FKR56" s="9"/>
      <c r="FKS56" s="9"/>
      <c r="FKT56" s="308"/>
      <c r="FKU56" s="7"/>
      <c r="FKV56" s="8"/>
      <c r="FKW56" s="10"/>
      <c r="FKX56" s="9"/>
      <c r="FKY56" s="9"/>
      <c r="FKZ56" s="9"/>
      <c r="FLA56" s="308"/>
      <c r="FLB56" s="7"/>
      <c r="FLC56" s="8"/>
      <c r="FLD56" s="10"/>
      <c r="FLE56" s="9"/>
      <c r="FLF56" s="9"/>
      <c r="FLG56" s="9"/>
      <c r="FLH56" s="308"/>
      <c r="FLI56" s="7"/>
      <c r="FLJ56" s="8"/>
      <c r="FLK56" s="10"/>
      <c r="FLL56" s="9"/>
      <c r="FLM56" s="9"/>
      <c r="FLN56" s="9"/>
      <c r="FLO56" s="308"/>
      <c r="FLP56" s="7"/>
      <c r="FLQ56" s="8"/>
      <c r="FLR56" s="10"/>
      <c r="FLS56" s="9"/>
      <c r="FLT56" s="9"/>
      <c r="FLU56" s="9"/>
      <c r="FLV56" s="308"/>
      <c r="FLW56" s="7"/>
      <c r="FLX56" s="8"/>
      <c r="FLY56" s="10"/>
      <c r="FLZ56" s="9"/>
      <c r="FMA56" s="9"/>
      <c r="FMB56" s="9"/>
      <c r="FMC56" s="308"/>
      <c r="FMD56" s="7"/>
      <c r="FME56" s="8"/>
      <c r="FMF56" s="10"/>
      <c r="FMG56" s="9"/>
      <c r="FMH56" s="9"/>
      <c r="FMI56" s="9"/>
      <c r="FMJ56" s="308"/>
      <c r="FMK56" s="7"/>
      <c r="FML56" s="8"/>
      <c r="FMM56" s="10"/>
      <c r="FMN56" s="9"/>
      <c r="FMO56" s="9"/>
      <c r="FMP56" s="9"/>
      <c r="FMQ56" s="308"/>
      <c r="FMR56" s="7"/>
      <c r="FMS56" s="8"/>
      <c r="FMT56" s="10"/>
      <c r="FMU56" s="9"/>
      <c r="FMV56" s="9"/>
      <c r="FMW56" s="9"/>
      <c r="FMX56" s="308"/>
      <c r="FMY56" s="7"/>
      <c r="FMZ56" s="8"/>
      <c r="FNA56" s="10"/>
      <c r="FNB56" s="9"/>
      <c r="FNC56" s="9"/>
      <c r="FND56" s="9"/>
      <c r="FNE56" s="308"/>
      <c r="FNF56" s="7"/>
      <c r="FNG56" s="8"/>
      <c r="FNH56" s="10"/>
      <c r="FNI56" s="9"/>
      <c r="FNJ56" s="9"/>
      <c r="FNK56" s="9"/>
      <c r="FNL56" s="308"/>
      <c r="FNM56" s="7"/>
      <c r="FNN56" s="8"/>
      <c r="FNO56" s="10"/>
      <c r="FNP56" s="9"/>
      <c r="FNQ56" s="9"/>
      <c r="FNR56" s="9"/>
      <c r="FNS56" s="308"/>
      <c r="FNT56" s="7"/>
      <c r="FNU56" s="8"/>
      <c r="FNV56" s="10"/>
      <c r="FNW56" s="9"/>
      <c r="FNX56" s="9"/>
      <c r="FNY56" s="9"/>
      <c r="FNZ56" s="308"/>
      <c r="FOA56" s="7"/>
      <c r="FOB56" s="8"/>
      <c r="FOC56" s="10"/>
      <c r="FOD56" s="9"/>
      <c r="FOE56" s="9"/>
      <c r="FOF56" s="9"/>
      <c r="FOG56" s="308"/>
      <c r="FOH56" s="7"/>
      <c r="FOI56" s="8"/>
      <c r="FOJ56" s="10"/>
      <c r="FOK56" s="9"/>
      <c r="FOL56" s="9"/>
      <c r="FOM56" s="9"/>
      <c r="FON56" s="308"/>
      <c r="FOO56" s="7"/>
      <c r="FOP56" s="8"/>
      <c r="FOQ56" s="10"/>
      <c r="FOR56" s="9"/>
      <c r="FOS56" s="9"/>
      <c r="FOT56" s="9"/>
      <c r="FOU56" s="308"/>
      <c r="FOV56" s="7"/>
      <c r="FOW56" s="8"/>
      <c r="FOX56" s="10"/>
      <c r="FOY56" s="9"/>
      <c r="FOZ56" s="9"/>
      <c r="FPA56" s="9"/>
      <c r="FPB56" s="308"/>
      <c r="FPC56" s="7"/>
      <c r="FPD56" s="8"/>
      <c r="FPE56" s="10"/>
      <c r="FPF56" s="9"/>
      <c r="FPG56" s="9"/>
      <c r="FPH56" s="9"/>
      <c r="FPI56" s="308"/>
      <c r="FPJ56" s="7"/>
      <c r="FPK56" s="8"/>
      <c r="FPL56" s="10"/>
      <c r="FPM56" s="9"/>
      <c r="FPN56" s="9"/>
      <c r="FPO56" s="9"/>
      <c r="FPP56" s="308"/>
      <c r="FPQ56" s="7"/>
      <c r="FPR56" s="8"/>
      <c r="FPS56" s="10"/>
      <c r="FPT56" s="9"/>
      <c r="FPU56" s="9"/>
      <c r="FPV56" s="9"/>
      <c r="FPW56" s="308"/>
      <c r="FPX56" s="7"/>
      <c r="FPY56" s="8"/>
      <c r="FPZ56" s="10"/>
      <c r="FQA56" s="9"/>
      <c r="FQB56" s="9"/>
      <c r="FQC56" s="9"/>
      <c r="FQD56" s="308"/>
      <c r="FQE56" s="7"/>
      <c r="FQF56" s="8"/>
      <c r="FQG56" s="10"/>
      <c r="FQH56" s="9"/>
      <c r="FQI56" s="9"/>
      <c r="FQJ56" s="9"/>
      <c r="FQK56" s="308"/>
      <c r="FQL56" s="7"/>
      <c r="FQM56" s="8"/>
      <c r="FQN56" s="10"/>
      <c r="FQO56" s="9"/>
      <c r="FQP56" s="9"/>
      <c r="FQQ56" s="9"/>
      <c r="FQR56" s="308"/>
      <c r="FQS56" s="7"/>
      <c r="FQT56" s="8"/>
      <c r="FQU56" s="10"/>
      <c r="FQV56" s="9"/>
      <c r="FQW56" s="9"/>
      <c r="FQX56" s="9"/>
      <c r="FQY56" s="308"/>
      <c r="FQZ56" s="7"/>
      <c r="FRA56" s="8"/>
      <c r="FRB56" s="10"/>
      <c r="FRC56" s="9"/>
      <c r="FRD56" s="9"/>
      <c r="FRE56" s="9"/>
      <c r="FRF56" s="308"/>
      <c r="FRG56" s="7"/>
      <c r="FRH56" s="8"/>
      <c r="FRI56" s="10"/>
      <c r="FRJ56" s="9"/>
      <c r="FRK56" s="9"/>
      <c r="FRL56" s="9"/>
      <c r="FRM56" s="308"/>
      <c r="FRN56" s="7"/>
      <c r="FRO56" s="8"/>
      <c r="FRP56" s="10"/>
      <c r="FRQ56" s="9"/>
      <c r="FRR56" s="9"/>
      <c r="FRS56" s="9"/>
      <c r="FRT56" s="308"/>
      <c r="FRU56" s="7"/>
      <c r="FRV56" s="8"/>
      <c r="FRW56" s="10"/>
      <c r="FRX56" s="9"/>
      <c r="FRY56" s="9"/>
      <c r="FRZ56" s="9"/>
      <c r="FSA56" s="308"/>
      <c r="FSB56" s="7"/>
      <c r="FSC56" s="8"/>
      <c r="FSD56" s="10"/>
      <c r="FSE56" s="9"/>
      <c r="FSF56" s="9"/>
      <c r="FSG56" s="9"/>
      <c r="FSH56" s="308"/>
      <c r="FSI56" s="7"/>
      <c r="FSJ56" s="8"/>
      <c r="FSK56" s="10"/>
      <c r="FSL56" s="9"/>
      <c r="FSM56" s="9"/>
      <c r="FSN56" s="9"/>
      <c r="FSO56" s="308"/>
      <c r="FSP56" s="7"/>
      <c r="FSQ56" s="8"/>
      <c r="FSR56" s="10"/>
      <c r="FSS56" s="9"/>
      <c r="FST56" s="9"/>
      <c r="FSU56" s="9"/>
      <c r="FSV56" s="308"/>
      <c r="FSW56" s="7"/>
      <c r="FSX56" s="8"/>
      <c r="FSY56" s="10"/>
      <c r="FSZ56" s="9"/>
      <c r="FTA56" s="9"/>
      <c r="FTB56" s="9"/>
      <c r="FTC56" s="308"/>
      <c r="FTD56" s="7"/>
      <c r="FTE56" s="8"/>
      <c r="FTF56" s="10"/>
      <c r="FTG56" s="9"/>
      <c r="FTH56" s="9"/>
      <c r="FTI56" s="9"/>
      <c r="FTJ56" s="308"/>
      <c r="FTK56" s="7"/>
      <c r="FTL56" s="8"/>
      <c r="FTM56" s="10"/>
      <c r="FTN56" s="9"/>
      <c r="FTO56" s="9"/>
      <c r="FTP56" s="9"/>
      <c r="FTQ56" s="308"/>
      <c r="FTR56" s="7"/>
      <c r="FTS56" s="8"/>
      <c r="FTT56" s="10"/>
      <c r="FTU56" s="9"/>
      <c r="FTV56" s="9"/>
      <c r="FTW56" s="9"/>
      <c r="FTX56" s="308"/>
      <c r="FTY56" s="7"/>
      <c r="FTZ56" s="8"/>
      <c r="FUA56" s="10"/>
      <c r="FUB56" s="9"/>
      <c r="FUC56" s="9"/>
      <c r="FUD56" s="9"/>
      <c r="FUE56" s="308"/>
      <c r="FUF56" s="7"/>
      <c r="FUG56" s="8"/>
      <c r="FUH56" s="10"/>
      <c r="FUI56" s="9"/>
      <c r="FUJ56" s="9"/>
      <c r="FUK56" s="9"/>
      <c r="FUL56" s="308"/>
      <c r="FUM56" s="7"/>
      <c r="FUN56" s="8"/>
      <c r="FUO56" s="10"/>
      <c r="FUP56" s="9"/>
      <c r="FUQ56" s="9"/>
      <c r="FUR56" s="9"/>
      <c r="FUS56" s="308"/>
      <c r="FUT56" s="7"/>
      <c r="FUU56" s="8"/>
      <c r="FUV56" s="10"/>
      <c r="FUW56" s="9"/>
      <c r="FUX56" s="9"/>
      <c r="FUY56" s="9"/>
      <c r="FUZ56" s="308"/>
      <c r="FVA56" s="7"/>
      <c r="FVB56" s="8"/>
      <c r="FVC56" s="10"/>
      <c r="FVD56" s="9"/>
      <c r="FVE56" s="9"/>
      <c r="FVF56" s="9"/>
      <c r="FVG56" s="308"/>
      <c r="FVH56" s="7"/>
      <c r="FVI56" s="8"/>
      <c r="FVJ56" s="10"/>
      <c r="FVK56" s="9"/>
      <c r="FVL56" s="9"/>
      <c r="FVM56" s="9"/>
      <c r="FVN56" s="308"/>
      <c r="FVO56" s="7"/>
      <c r="FVP56" s="8"/>
      <c r="FVQ56" s="10"/>
      <c r="FVR56" s="9"/>
      <c r="FVS56" s="9"/>
      <c r="FVT56" s="9"/>
      <c r="FVU56" s="308"/>
      <c r="FVV56" s="7"/>
      <c r="FVW56" s="8"/>
      <c r="FVX56" s="10"/>
      <c r="FVY56" s="9"/>
      <c r="FVZ56" s="9"/>
      <c r="FWA56" s="9"/>
      <c r="FWB56" s="308"/>
      <c r="FWC56" s="7"/>
      <c r="FWD56" s="8"/>
      <c r="FWE56" s="10"/>
      <c r="FWF56" s="9"/>
      <c r="FWG56" s="9"/>
      <c r="FWH56" s="9"/>
      <c r="FWI56" s="308"/>
      <c r="FWJ56" s="7"/>
      <c r="FWK56" s="8"/>
      <c r="FWL56" s="10"/>
      <c r="FWM56" s="9"/>
      <c r="FWN56" s="9"/>
      <c r="FWO56" s="9"/>
      <c r="FWP56" s="308"/>
      <c r="FWQ56" s="7"/>
      <c r="FWR56" s="8"/>
      <c r="FWS56" s="10"/>
      <c r="FWT56" s="9"/>
      <c r="FWU56" s="9"/>
      <c r="FWV56" s="9"/>
      <c r="FWW56" s="308"/>
      <c r="FWX56" s="7"/>
      <c r="FWY56" s="8"/>
      <c r="FWZ56" s="10"/>
      <c r="FXA56" s="9"/>
      <c r="FXB56" s="9"/>
      <c r="FXC56" s="9"/>
      <c r="FXD56" s="308"/>
      <c r="FXE56" s="7"/>
      <c r="FXF56" s="8"/>
      <c r="FXG56" s="10"/>
      <c r="FXH56" s="9"/>
      <c r="FXI56" s="9"/>
      <c r="FXJ56" s="9"/>
      <c r="FXK56" s="308"/>
      <c r="FXL56" s="7"/>
      <c r="FXM56" s="8"/>
      <c r="FXN56" s="10"/>
      <c r="FXO56" s="9"/>
      <c r="FXP56" s="9"/>
      <c r="FXQ56" s="9"/>
      <c r="FXR56" s="308"/>
      <c r="FXS56" s="7"/>
      <c r="FXT56" s="8"/>
      <c r="FXU56" s="10"/>
      <c r="FXV56" s="9"/>
      <c r="FXW56" s="9"/>
      <c r="FXX56" s="9"/>
      <c r="FXY56" s="308"/>
      <c r="FXZ56" s="7"/>
      <c r="FYA56" s="8"/>
      <c r="FYB56" s="10"/>
      <c r="FYC56" s="9"/>
      <c r="FYD56" s="9"/>
      <c r="FYE56" s="9"/>
      <c r="FYF56" s="308"/>
      <c r="FYG56" s="7"/>
      <c r="FYH56" s="8"/>
      <c r="FYI56" s="10"/>
      <c r="FYJ56" s="9"/>
      <c r="FYK56" s="9"/>
      <c r="FYL56" s="9"/>
      <c r="FYM56" s="308"/>
      <c r="FYN56" s="7"/>
      <c r="FYO56" s="8"/>
      <c r="FYP56" s="10"/>
      <c r="FYQ56" s="9"/>
      <c r="FYR56" s="9"/>
      <c r="FYS56" s="9"/>
      <c r="FYT56" s="308"/>
      <c r="FYU56" s="7"/>
      <c r="FYV56" s="8"/>
      <c r="FYW56" s="10"/>
      <c r="FYX56" s="9"/>
      <c r="FYY56" s="9"/>
      <c r="FYZ56" s="9"/>
      <c r="FZA56" s="308"/>
      <c r="FZB56" s="7"/>
      <c r="FZC56" s="8"/>
      <c r="FZD56" s="10"/>
      <c r="FZE56" s="9"/>
      <c r="FZF56" s="9"/>
      <c r="FZG56" s="9"/>
      <c r="FZH56" s="308"/>
      <c r="FZI56" s="7"/>
      <c r="FZJ56" s="8"/>
      <c r="FZK56" s="10"/>
      <c r="FZL56" s="9"/>
      <c r="FZM56" s="9"/>
      <c r="FZN56" s="9"/>
      <c r="FZO56" s="308"/>
      <c r="FZP56" s="7"/>
      <c r="FZQ56" s="8"/>
      <c r="FZR56" s="10"/>
      <c r="FZS56" s="9"/>
      <c r="FZT56" s="9"/>
      <c r="FZU56" s="9"/>
      <c r="FZV56" s="308"/>
      <c r="FZW56" s="7"/>
      <c r="FZX56" s="8"/>
      <c r="FZY56" s="10"/>
      <c r="FZZ56" s="9"/>
      <c r="GAA56" s="9"/>
      <c r="GAB56" s="9"/>
      <c r="GAC56" s="308"/>
      <c r="GAD56" s="7"/>
      <c r="GAE56" s="8"/>
      <c r="GAF56" s="10"/>
      <c r="GAG56" s="9"/>
      <c r="GAH56" s="9"/>
      <c r="GAI56" s="9"/>
      <c r="GAJ56" s="308"/>
      <c r="GAK56" s="7"/>
      <c r="GAL56" s="8"/>
      <c r="GAM56" s="10"/>
      <c r="GAN56" s="9"/>
      <c r="GAO56" s="9"/>
      <c r="GAP56" s="9"/>
      <c r="GAQ56" s="308"/>
      <c r="GAR56" s="7"/>
      <c r="GAS56" s="8"/>
      <c r="GAT56" s="10"/>
      <c r="GAU56" s="9"/>
      <c r="GAV56" s="9"/>
      <c r="GAW56" s="9"/>
      <c r="GAX56" s="308"/>
      <c r="GAY56" s="7"/>
      <c r="GAZ56" s="8"/>
      <c r="GBA56" s="10"/>
      <c r="GBB56" s="9"/>
      <c r="GBC56" s="9"/>
      <c r="GBD56" s="9"/>
      <c r="GBE56" s="308"/>
      <c r="GBF56" s="7"/>
      <c r="GBG56" s="8"/>
      <c r="GBH56" s="10"/>
      <c r="GBI56" s="9"/>
      <c r="GBJ56" s="9"/>
      <c r="GBK56" s="9"/>
      <c r="GBL56" s="308"/>
      <c r="GBM56" s="7"/>
      <c r="GBN56" s="8"/>
      <c r="GBO56" s="10"/>
      <c r="GBP56" s="9"/>
      <c r="GBQ56" s="9"/>
      <c r="GBR56" s="9"/>
      <c r="GBS56" s="308"/>
      <c r="GBT56" s="7"/>
      <c r="GBU56" s="8"/>
      <c r="GBV56" s="10"/>
      <c r="GBW56" s="9"/>
      <c r="GBX56" s="9"/>
      <c r="GBY56" s="9"/>
      <c r="GBZ56" s="308"/>
      <c r="GCA56" s="7"/>
      <c r="GCB56" s="8"/>
      <c r="GCC56" s="10"/>
      <c r="GCD56" s="9"/>
      <c r="GCE56" s="9"/>
      <c r="GCF56" s="9"/>
      <c r="GCG56" s="308"/>
      <c r="GCH56" s="7"/>
      <c r="GCI56" s="8"/>
      <c r="GCJ56" s="10"/>
      <c r="GCK56" s="9"/>
      <c r="GCL56" s="9"/>
      <c r="GCM56" s="9"/>
      <c r="GCN56" s="308"/>
      <c r="GCO56" s="7"/>
      <c r="GCP56" s="8"/>
      <c r="GCQ56" s="10"/>
      <c r="GCR56" s="9"/>
      <c r="GCS56" s="9"/>
      <c r="GCT56" s="9"/>
      <c r="GCU56" s="308"/>
      <c r="GCV56" s="7"/>
      <c r="GCW56" s="8"/>
      <c r="GCX56" s="10"/>
      <c r="GCY56" s="9"/>
      <c r="GCZ56" s="9"/>
      <c r="GDA56" s="9"/>
      <c r="GDB56" s="308"/>
      <c r="GDC56" s="7"/>
      <c r="GDD56" s="8"/>
      <c r="GDE56" s="10"/>
      <c r="GDF56" s="9"/>
      <c r="GDG56" s="9"/>
      <c r="GDH56" s="9"/>
      <c r="GDI56" s="308"/>
      <c r="GDJ56" s="7"/>
      <c r="GDK56" s="8"/>
      <c r="GDL56" s="10"/>
      <c r="GDM56" s="9"/>
      <c r="GDN56" s="9"/>
      <c r="GDO56" s="9"/>
      <c r="GDP56" s="308"/>
      <c r="GDQ56" s="7"/>
      <c r="GDR56" s="8"/>
      <c r="GDS56" s="10"/>
      <c r="GDT56" s="9"/>
      <c r="GDU56" s="9"/>
      <c r="GDV56" s="9"/>
      <c r="GDW56" s="308"/>
      <c r="GDX56" s="7"/>
      <c r="GDY56" s="8"/>
      <c r="GDZ56" s="10"/>
      <c r="GEA56" s="9"/>
      <c r="GEB56" s="9"/>
      <c r="GEC56" s="9"/>
      <c r="GED56" s="308"/>
      <c r="GEE56" s="7"/>
      <c r="GEF56" s="8"/>
      <c r="GEG56" s="10"/>
      <c r="GEH56" s="9"/>
      <c r="GEI56" s="9"/>
      <c r="GEJ56" s="9"/>
      <c r="GEK56" s="308"/>
      <c r="GEL56" s="7"/>
      <c r="GEM56" s="8"/>
      <c r="GEN56" s="10"/>
      <c r="GEO56" s="9"/>
      <c r="GEP56" s="9"/>
      <c r="GEQ56" s="9"/>
      <c r="GER56" s="308"/>
      <c r="GES56" s="7"/>
      <c r="GET56" s="8"/>
      <c r="GEU56" s="10"/>
      <c r="GEV56" s="9"/>
      <c r="GEW56" s="9"/>
      <c r="GEX56" s="9"/>
      <c r="GEY56" s="308"/>
      <c r="GEZ56" s="7"/>
      <c r="GFA56" s="8"/>
      <c r="GFB56" s="10"/>
      <c r="GFC56" s="9"/>
      <c r="GFD56" s="9"/>
      <c r="GFE56" s="9"/>
      <c r="GFF56" s="308"/>
      <c r="GFG56" s="7"/>
      <c r="GFH56" s="8"/>
      <c r="GFI56" s="10"/>
      <c r="GFJ56" s="9"/>
      <c r="GFK56" s="9"/>
      <c r="GFL56" s="9"/>
      <c r="GFM56" s="308"/>
      <c r="GFN56" s="7"/>
      <c r="GFO56" s="8"/>
      <c r="GFP56" s="10"/>
      <c r="GFQ56" s="9"/>
      <c r="GFR56" s="9"/>
      <c r="GFS56" s="9"/>
      <c r="GFT56" s="308"/>
      <c r="GFU56" s="7"/>
      <c r="GFV56" s="8"/>
      <c r="GFW56" s="10"/>
      <c r="GFX56" s="9"/>
      <c r="GFY56" s="9"/>
      <c r="GFZ56" s="9"/>
      <c r="GGA56" s="308"/>
      <c r="GGB56" s="7"/>
      <c r="GGC56" s="8"/>
      <c r="GGD56" s="10"/>
      <c r="GGE56" s="9"/>
      <c r="GGF56" s="9"/>
      <c r="GGG56" s="9"/>
      <c r="GGH56" s="308"/>
      <c r="GGI56" s="7"/>
      <c r="GGJ56" s="8"/>
      <c r="GGK56" s="10"/>
      <c r="GGL56" s="9"/>
      <c r="GGM56" s="9"/>
      <c r="GGN56" s="9"/>
      <c r="GGO56" s="308"/>
      <c r="GGP56" s="7"/>
      <c r="GGQ56" s="8"/>
      <c r="GGR56" s="10"/>
      <c r="GGS56" s="9"/>
      <c r="GGT56" s="9"/>
      <c r="GGU56" s="9"/>
      <c r="GGV56" s="308"/>
      <c r="GGW56" s="7"/>
      <c r="GGX56" s="8"/>
      <c r="GGY56" s="10"/>
      <c r="GGZ56" s="9"/>
      <c r="GHA56" s="9"/>
      <c r="GHB56" s="9"/>
      <c r="GHC56" s="308"/>
      <c r="GHD56" s="7"/>
      <c r="GHE56" s="8"/>
      <c r="GHF56" s="10"/>
      <c r="GHG56" s="9"/>
      <c r="GHH56" s="9"/>
      <c r="GHI56" s="9"/>
      <c r="GHJ56" s="308"/>
      <c r="GHK56" s="7"/>
      <c r="GHL56" s="8"/>
      <c r="GHM56" s="10"/>
      <c r="GHN56" s="9"/>
      <c r="GHO56" s="9"/>
      <c r="GHP56" s="9"/>
      <c r="GHQ56" s="308"/>
      <c r="GHR56" s="7"/>
      <c r="GHS56" s="8"/>
      <c r="GHT56" s="10"/>
      <c r="GHU56" s="9"/>
      <c r="GHV56" s="9"/>
      <c r="GHW56" s="9"/>
      <c r="GHX56" s="308"/>
      <c r="GHY56" s="7"/>
      <c r="GHZ56" s="8"/>
      <c r="GIA56" s="10"/>
      <c r="GIB56" s="9"/>
      <c r="GIC56" s="9"/>
      <c r="GID56" s="9"/>
      <c r="GIE56" s="308"/>
      <c r="GIF56" s="7"/>
      <c r="GIG56" s="8"/>
      <c r="GIH56" s="10"/>
      <c r="GII56" s="9"/>
      <c r="GIJ56" s="9"/>
      <c r="GIK56" s="9"/>
      <c r="GIL56" s="308"/>
      <c r="GIM56" s="7"/>
      <c r="GIN56" s="8"/>
      <c r="GIO56" s="10"/>
      <c r="GIP56" s="9"/>
      <c r="GIQ56" s="9"/>
      <c r="GIR56" s="9"/>
      <c r="GIS56" s="308"/>
      <c r="GIT56" s="7"/>
      <c r="GIU56" s="8"/>
      <c r="GIV56" s="10"/>
      <c r="GIW56" s="9"/>
      <c r="GIX56" s="9"/>
      <c r="GIY56" s="9"/>
      <c r="GIZ56" s="308"/>
      <c r="GJA56" s="7"/>
      <c r="GJB56" s="8"/>
      <c r="GJC56" s="10"/>
      <c r="GJD56" s="9"/>
      <c r="GJE56" s="9"/>
      <c r="GJF56" s="9"/>
      <c r="GJG56" s="308"/>
      <c r="GJH56" s="7"/>
      <c r="GJI56" s="8"/>
      <c r="GJJ56" s="10"/>
      <c r="GJK56" s="9"/>
      <c r="GJL56" s="9"/>
      <c r="GJM56" s="9"/>
      <c r="GJN56" s="308"/>
      <c r="GJO56" s="7"/>
      <c r="GJP56" s="8"/>
      <c r="GJQ56" s="10"/>
      <c r="GJR56" s="9"/>
      <c r="GJS56" s="9"/>
      <c r="GJT56" s="9"/>
      <c r="GJU56" s="308"/>
      <c r="GJV56" s="7"/>
      <c r="GJW56" s="8"/>
      <c r="GJX56" s="10"/>
      <c r="GJY56" s="9"/>
      <c r="GJZ56" s="9"/>
      <c r="GKA56" s="9"/>
      <c r="GKB56" s="308"/>
      <c r="GKC56" s="7"/>
      <c r="GKD56" s="8"/>
      <c r="GKE56" s="10"/>
      <c r="GKF56" s="9"/>
      <c r="GKG56" s="9"/>
      <c r="GKH56" s="9"/>
      <c r="GKI56" s="308"/>
      <c r="GKJ56" s="7"/>
      <c r="GKK56" s="8"/>
      <c r="GKL56" s="10"/>
      <c r="GKM56" s="9"/>
      <c r="GKN56" s="9"/>
      <c r="GKO56" s="9"/>
      <c r="GKP56" s="308"/>
      <c r="GKQ56" s="7"/>
      <c r="GKR56" s="8"/>
      <c r="GKS56" s="10"/>
      <c r="GKT56" s="9"/>
      <c r="GKU56" s="9"/>
      <c r="GKV56" s="9"/>
      <c r="GKW56" s="308"/>
      <c r="GKX56" s="7"/>
      <c r="GKY56" s="8"/>
      <c r="GKZ56" s="10"/>
      <c r="GLA56" s="9"/>
      <c r="GLB56" s="9"/>
      <c r="GLC56" s="9"/>
      <c r="GLD56" s="308"/>
      <c r="GLE56" s="7"/>
      <c r="GLF56" s="8"/>
      <c r="GLG56" s="10"/>
      <c r="GLH56" s="9"/>
      <c r="GLI56" s="9"/>
      <c r="GLJ56" s="9"/>
      <c r="GLK56" s="308"/>
      <c r="GLL56" s="7"/>
      <c r="GLM56" s="8"/>
      <c r="GLN56" s="10"/>
      <c r="GLO56" s="9"/>
      <c r="GLP56" s="9"/>
      <c r="GLQ56" s="9"/>
      <c r="GLR56" s="308"/>
      <c r="GLS56" s="7"/>
      <c r="GLT56" s="8"/>
      <c r="GLU56" s="10"/>
      <c r="GLV56" s="9"/>
      <c r="GLW56" s="9"/>
      <c r="GLX56" s="9"/>
      <c r="GLY56" s="308"/>
      <c r="GLZ56" s="7"/>
      <c r="GMA56" s="8"/>
      <c r="GMB56" s="10"/>
      <c r="GMC56" s="9"/>
      <c r="GMD56" s="9"/>
      <c r="GME56" s="9"/>
      <c r="GMF56" s="308"/>
      <c r="GMG56" s="7"/>
      <c r="GMH56" s="8"/>
      <c r="GMI56" s="10"/>
      <c r="GMJ56" s="9"/>
      <c r="GMK56" s="9"/>
      <c r="GML56" s="9"/>
      <c r="GMM56" s="308"/>
      <c r="GMN56" s="7"/>
      <c r="GMO56" s="8"/>
      <c r="GMP56" s="10"/>
      <c r="GMQ56" s="9"/>
      <c r="GMR56" s="9"/>
      <c r="GMS56" s="9"/>
      <c r="GMT56" s="308"/>
      <c r="GMU56" s="7"/>
      <c r="GMV56" s="8"/>
      <c r="GMW56" s="10"/>
      <c r="GMX56" s="9"/>
      <c r="GMY56" s="9"/>
      <c r="GMZ56" s="9"/>
      <c r="GNA56" s="308"/>
      <c r="GNB56" s="7"/>
      <c r="GNC56" s="8"/>
      <c r="GND56" s="10"/>
      <c r="GNE56" s="9"/>
      <c r="GNF56" s="9"/>
      <c r="GNG56" s="9"/>
      <c r="GNH56" s="308"/>
      <c r="GNI56" s="7"/>
      <c r="GNJ56" s="8"/>
      <c r="GNK56" s="10"/>
      <c r="GNL56" s="9"/>
      <c r="GNM56" s="9"/>
      <c r="GNN56" s="9"/>
      <c r="GNO56" s="308"/>
      <c r="GNP56" s="7"/>
      <c r="GNQ56" s="8"/>
      <c r="GNR56" s="10"/>
      <c r="GNS56" s="9"/>
      <c r="GNT56" s="9"/>
      <c r="GNU56" s="9"/>
      <c r="GNV56" s="308"/>
      <c r="GNW56" s="7"/>
      <c r="GNX56" s="8"/>
      <c r="GNY56" s="10"/>
      <c r="GNZ56" s="9"/>
      <c r="GOA56" s="9"/>
      <c r="GOB56" s="9"/>
      <c r="GOC56" s="308"/>
      <c r="GOD56" s="7"/>
      <c r="GOE56" s="8"/>
      <c r="GOF56" s="10"/>
      <c r="GOG56" s="9"/>
      <c r="GOH56" s="9"/>
      <c r="GOI56" s="9"/>
      <c r="GOJ56" s="308"/>
      <c r="GOK56" s="7"/>
      <c r="GOL56" s="8"/>
      <c r="GOM56" s="10"/>
      <c r="GON56" s="9"/>
      <c r="GOO56" s="9"/>
      <c r="GOP56" s="9"/>
      <c r="GOQ56" s="308"/>
      <c r="GOR56" s="7"/>
      <c r="GOS56" s="8"/>
      <c r="GOT56" s="10"/>
      <c r="GOU56" s="9"/>
      <c r="GOV56" s="9"/>
      <c r="GOW56" s="9"/>
      <c r="GOX56" s="308"/>
      <c r="GOY56" s="7"/>
      <c r="GOZ56" s="8"/>
      <c r="GPA56" s="10"/>
      <c r="GPB56" s="9"/>
      <c r="GPC56" s="9"/>
      <c r="GPD56" s="9"/>
      <c r="GPE56" s="308"/>
      <c r="GPF56" s="7"/>
      <c r="GPG56" s="8"/>
      <c r="GPH56" s="10"/>
      <c r="GPI56" s="9"/>
      <c r="GPJ56" s="9"/>
      <c r="GPK56" s="9"/>
      <c r="GPL56" s="308"/>
      <c r="GPM56" s="7"/>
      <c r="GPN56" s="8"/>
      <c r="GPO56" s="10"/>
      <c r="GPP56" s="9"/>
      <c r="GPQ56" s="9"/>
      <c r="GPR56" s="9"/>
      <c r="GPS56" s="308"/>
      <c r="GPT56" s="7"/>
      <c r="GPU56" s="8"/>
      <c r="GPV56" s="10"/>
      <c r="GPW56" s="9"/>
      <c r="GPX56" s="9"/>
      <c r="GPY56" s="9"/>
      <c r="GPZ56" s="308"/>
      <c r="GQA56" s="7"/>
      <c r="GQB56" s="8"/>
      <c r="GQC56" s="10"/>
      <c r="GQD56" s="9"/>
      <c r="GQE56" s="9"/>
      <c r="GQF56" s="9"/>
      <c r="GQG56" s="308"/>
      <c r="GQH56" s="7"/>
      <c r="GQI56" s="8"/>
      <c r="GQJ56" s="10"/>
      <c r="GQK56" s="9"/>
      <c r="GQL56" s="9"/>
      <c r="GQM56" s="9"/>
      <c r="GQN56" s="308"/>
      <c r="GQO56" s="7"/>
      <c r="GQP56" s="8"/>
      <c r="GQQ56" s="10"/>
      <c r="GQR56" s="9"/>
      <c r="GQS56" s="9"/>
      <c r="GQT56" s="9"/>
      <c r="GQU56" s="308"/>
      <c r="GQV56" s="7"/>
      <c r="GQW56" s="8"/>
      <c r="GQX56" s="10"/>
      <c r="GQY56" s="9"/>
      <c r="GQZ56" s="9"/>
      <c r="GRA56" s="9"/>
      <c r="GRB56" s="308"/>
      <c r="GRC56" s="7"/>
      <c r="GRD56" s="8"/>
      <c r="GRE56" s="10"/>
      <c r="GRF56" s="9"/>
      <c r="GRG56" s="9"/>
      <c r="GRH56" s="9"/>
      <c r="GRI56" s="308"/>
      <c r="GRJ56" s="7"/>
      <c r="GRK56" s="8"/>
      <c r="GRL56" s="10"/>
      <c r="GRM56" s="9"/>
      <c r="GRN56" s="9"/>
      <c r="GRO56" s="9"/>
      <c r="GRP56" s="308"/>
      <c r="GRQ56" s="7"/>
      <c r="GRR56" s="8"/>
      <c r="GRS56" s="10"/>
      <c r="GRT56" s="9"/>
      <c r="GRU56" s="9"/>
      <c r="GRV56" s="9"/>
      <c r="GRW56" s="308"/>
      <c r="GRX56" s="7"/>
      <c r="GRY56" s="8"/>
      <c r="GRZ56" s="10"/>
      <c r="GSA56" s="9"/>
      <c r="GSB56" s="9"/>
      <c r="GSC56" s="9"/>
      <c r="GSD56" s="308"/>
      <c r="GSE56" s="7"/>
      <c r="GSF56" s="8"/>
      <c r="GSG56" s="10"/>
      <c r="GSH56" s="9"/>
      <c r="GSI56" s="9"/>
      <c r="GSJ56" s="9"/>
      <c r="GSK56" s="308"/>
      <c r="GSL56" s="7"/>
      <c r="GSM56" s="8"/>
      <c r="GSN56" s="10"/>
      <c r="GSO56" s="9"/>
      <c r="GSP56" s="9"/>
      <c r="GSQ56" s="9"/>
      <c r="GSR56" s="308"/>
      <c r="GSS56" s="7"/>
      <c r="GST56" s="8"/>
      <c r="GSU56" s="10"/>
      <c r="GSV56" s="9"/>
      <c r="GSW56" s="9"/>
      <c r="GSX56" s="9"/>
      <c r="GSY56" s="308"/>
      <c r="GSZ56" s="7"/>
      <c r="GTA56" s="8"/>
      <c r="GTB56" s="10"/>
      <c r="GTC56" s="9"/>
      <c r="GTD56" s="9"/>
      <c r="GTE56" s="9"/>
      <c r="GTF56" s="308"/>
      <c r="GTG56" s="7"/>
      <c r="GTH56" s="8"/>
      <c r="GTI56" s="10"/>
      <c r="GTJ56" s="9"/>
      <c r="GTK56" s="9"/>
      <c r="GTL56" s="9"/>
      <c r="GTM56" s="308"/>
      <c r="GTN56" s="7"/>
      <c r="GTO56" s="8"/>
      <c r="GTP56" s="10"/>
      <c r="GTQ56" s="9"/>
      <c r="GTR56" s="9"/>
      <c r="GTS56" s="9"/>
      <c r="GTT56" s="308"/>
      <c r="GTU56" s="7"/>
      <c r="GTV56" s="8"/>
      <c r="GTW56" s="10"/>
      <c r="GTX56" s="9"/>
      <c r="GTY56" s="9"/>
      <c r="GTZ56" s="9"/>
      <c r="GUA56" s="308"/>
      <c r="GUB56" s="7"/>
      <c r="GUC56" s="8"/>
      <c r="GUD56" s="10"/>
      <c r="GUE56" s="9"/>
      <c r="GUF56" s="9"/>
      <c r="GUG56" s="9"/>
      <c r="GUH56" s="308"/>
      <c r="GUI56" s="7"/>
      <c r="GUJ56" s="8"/>
      <c r="GUK56" s="10"/>
      <c r="GUL56" s="9"/>
      <c r="GUM56" s="9"/>
      <c r="GUN56" s="9"/>
      <c r="GUO56" s="308"/>
      <c r="GUP56" s="7"/>
      <c r="GUQ56" s="8"/>
      <c r="GUR56" s="10"/>
      <c r="GUS56" s="9"/>
      <c r="GUT56" s="9"/>
      <c r="GUU56" s="9"/>
      <c r="GUV56" s="308"/>
      <c r="GUW56" s="7"/>
      <c r="GUX56" s="8"/>
      <c r="GUY56" s="10"/>
      <c r="GUZ56" s="9"/>
      <c r="GVA56" s="9"/>
      <c r="GVB56" s="9"/>
      <c r="GVC56" s="308"/>
      <c r="GVD56" s="7"/>
      <c r="GVE56" s="8"/>
      <c r="GVF56" s="10"/>
      <c r="GVG56" s="9"/>
      <c r="GVH56" s="9"/>
      <c r="GVI56" s="9"/>
      <c r="GVJ56" s="308"/>
      <c r="GVK56" s="7"/>
      <c r="GVL56" s="8"/>
      <c r="GVM56" s="10"/>
      <c r="GVN56" s="9"/>
      <c r="GVO56" s="9"/>
      <c r="GVP56" s="9"/>
      <c r="GVQ56" s="308"/>
      <c r="GVR56" s="7"/>
      <c r="GVS56" s="8"/>
      <c r="GVT56" s="10"/>
      <c r="GVU56" s="9"/>
      <c r="GVV56" s="9"/>
      <c r="GVW56" s="9"/>
      <c r="GVX56" s="308"/>
      <c r="GVY56" s="7"/>
      <c r="GVZ56" s="8"/>
      <c r="GWA56" s="10"/>
      <c r="GWB56" s="9"/>
      <c r="GWC56" s="9"/>
      <c r="GWD56" s="9"/>
      <c r="GWE56" s="308"/>
      <c r="GWF56" s="7"/>
      <c r="GWG56" s="8"/>
      <c r="GWH56" s="10"/>
      <c r="GWI56" s="9"/>
      <c r="GWJ56" s="9"/>
      <c r="GWK56" s="9"/>
      <c r="GWL56" s="308"/>
      <c r="GWM56" s="7"/>
      <c r="GWN56" s="8"/>
      <c r="GWO56" s="10"/>
      <c r="GWP56" s="9"/>
      <c r="GWQ56" s="9"/>
      <c r="GWR56" s="9"/>
      <c r="GWS56" s="308"/>
      <c r="GWT56" s="7"/>
      <c r="GWU56" s="8"/>
      <c r="GWV56" s="10"/>
      <c r="GWW56" s="9"/>
      <c r="GWX56" s="9"/>
      <c r="GWY56" s="9"/>
      <c r="GWZ56" s="308"/>
      <c r="GXA56" s="7"/>
      <c r="GXB56" s="8"/>
      <c r="GXC56" s="10"/>
      <c r="GXD56" s="9"/>
      <c r="GXE56" s="9"/>
      <c r="GXF56" s="9"/>
      <c r="GXG56" s="308"/>
      <c r="GXH56" s="7"/>
      <c r="GXI56" s="8"/>
      <c r="GXJ56" s="10"/>
      <c r="GXK56" s="9"/>
      <c r="GXL56" s="9"/>
      <c r="GXM56" s="9"/>
      <c r="GXN56" s="308"/>
      <c r="GXO56" s="7"/>
      <c r="GXP56" s="8"/>
      <c r="GXQ56" s="10"/>
      <c r="GXR56" s="9"/>
      <c r="GXS56" s="9"/>
      <c r="GXT56" s="9"/>
      <c r="GXU56" s="308"/>
      <c r="GXV56" s="7"/>
      <c r="GXW56" s="8"/>
      <c r="GXX56" s="10"/>
      <c r="GXY56" s="9"/>
      <c r="GXZ56" s="9"/>
      <c r="GYA56" s="9"/>
      <c r="GYB56" s="308"/>
      <c r="GYC56" s="7"/>
      <c r="GYD56" s="8"/>
      <c r="GYE56" s="10"/>
      <c r="GYF56" s="9"/>
      <c r="GYG56" s="9"/>
      <c r="GYH56" s="9"/>
      <c r="GYI56" s="308"/>
      <c r="GYJ56" s="7"/>
      <c r="GYK56" s="8"/>
      <c r="GYL56" s="10"/>
      <c r="GYM56" s="9"/>
      <c r="GYN56" s="9"/>
      <c r="GYO56" s="9"/>
      <c r="GYP56" s="308"/>
      <c r="GYQ56" s="7"/>
      <c r="GYR56" s="8"/>
      <c r="GYS56" s="10"/>
      <c r="GYT56" s="9"/>
      <c r="GYU56" s="9"/>
      <c r="GYV56" s="9"/>
      <c r="GYW56" s="308"/>
      <c r="GYX56" s="7"/>
      <c r="GYY56" s="8"/>
      <c r="GYZ56" s="10"/>
      <c r="GZA56" s="9"/>
      <c r="GZB56" s="9"/>
      <c r="GZC56" s="9"/>
      <c r="GZD56" s="308"/>
      <c r="GZE56" s="7"/>
      <c r="GZF56" s="8"/>
      <c r="GZG56" s="10"/>
      <c r="GZH56" s="9"/>
      <c r="GZI56" s="9"/>
      <c r="GZJ56" s="9"/>
      <c r="GZK56" s="308"/>
      <c r="GZL56" s="7"/>
      <c r="GZM56" s="8"/>
      <c r="GZN56" s="10"/>
      <c r="GZO56" s="9"/>
      <c r="GZP56" s="9"/>
      <c r="GZQ56" s="9"/>
      <c r="GZR56" s="308"/>
      <c r="GZS56" s="7"/>
      <c r="GZT56" s="8"/>
      <c r="GZU56" s="10"/>
      <c r="GZV56" s="9"/>
      <c r="GZW56" s="9"/>
      <c r="GZX56" s="9"/>
      <c r="GZY56" s="308"/>
      <c r="GZZ56" s="7"/>
      <c r="HAA56" s="8"/>
      <c r="HAB56" s="10"/>
      <c r="HAC56" s="9"/>
      <c r="HAD56" s="9"/>
      <c r="HAE56" s="9"/>
      <c r="HAF56" s="308"/>
      <c r="HAG56" s="7"/>
      <c r="HAH56" s="8"/>
      <c r="HAI56" s="10"/>
      <c r="HAJ56" s="9"/>
      <c r="HAK56" s="9"/>
      <c r="HAL56" s="9"/>
      <c r="HAM56" s="308"/>
      <c r="HAN56" s="7"/>
      <c r="HAO56" s="8"/>
      <c r="HAP56" s="10"/>
      <c r="HAQ56" s="9"/>
      <c r="HAR56" s="9"/>
      <c r="HAS56" s="9"/>
      <c r="HAT56" s="308"/>
      <c r="HAU56" s="7"/>
      <c r="HAV56" s="8"/>
      <c r="HAW56" s="10"/>
      <c r="HAX56" s="9"/>
      <c r="HAY56" s="9"/>
      <c r="HAZ56" s="9"/>
      <c r="HBA56" s="308"/>
      <c r="HBB56" s="7"/>
      <c r="HBC56" s="8"/>
      <c r="HBD56" s="10"/>
      <c r="HBE56" s="9"/>
      <c r="HBF56" s="9"/>
      <c r="HBG56" s="9"/>
      <c r="HBH56" s="308"/>
      <c r="HBI56" s="7"/>
      <c r="HBJ56" s="8"/>
      <c r="HBK56" s="10"/>
      <c r="HBL56" s="9"/>
      <c r="HBM56" s="9"/>
      <c r="HBN56" s="9"/>
      <c r="HBO56" s="308"/>
      <c r="HBP56" s="7"/>
      <c r="HBQ56" s="8"/>
      <c r="HBR56" s="10"/>
      <c r="HBS56" s="9"/>
      <c r="HBT56" s="9"/>
      <c r="HBU56" s="9"/>
      <c r="HBV56" s="308"/>
      <c r="HBW56" s="7"/>
      <c r="HBX56" s="8"/>
      <c r="HBY56" s="10"/>
      <c r="HBZ56" s="9"/>
      <c r="HCA56" s="9"/>
      <c r="HCB56" s="9"/>
      <c r="HCC56" s="308"/>
      <c r="HCD56" s="7"/>
      <c r="HCE56" s="8"/>
      <c r="HCF56" s="10"/>
      <c r="HCG56" s="9"/>
      <c r="HCH56" s="9"/>
      <c r="HCI56" s="9"/>
      <c r="HCJ56" s="308"/>
      <c r="HCK56" s="7"/>
      <c r="HCL56" s="8"/>
      <c r="HCM56" s="10"/>
      <c r="HCN56" s="9"/>
      <c r="HCO56" s="9"/>
      <c r="HCP56" s="9"/>
      <c r="HCQ56" s="308"/>
      <c r="HCR56" s="7"/>
      <c r="HCS56" s="8"/>
      <c r="HCT56" s="10"/>
      <c r="HCU56" s="9"/>
      <c r="HCV56" s="9"/>
      <c r="HCW56" s="9"/>
      <c r="HCX56" s="308"/>
      <c r="HCY56" s="7"/>
      <c r="HCZ56" s="8"/>
      <c r="HDA56" s="10"/>
      <c r="HDB56" s="9"/>
      <c r="HDC56" s="9"/>
      <c r="HDD56" s="9"/>
      <c r="HDE56" s="308"/>
      <c r="HDF56" s="7"/>
      <c r="HDG56" s="8"/>
      <c r="HDH56" s="10"/>
      <c r="HDI56" s="9"/>
      <c r="HDJ56" s="9"/>
      <c r="HDK56" s="9"/>
      <c r="HDL56" s="308"/>
      <c r="HDM56" s="7"/>
      <c r="HDN56" s="8"/>
      <c r="HDO56" s="10"/>
      <c r="HDP56" s="9"/>
      <c r="HDQ56" s="9"/>
      <c r="HDR56" s="9"/>
      <c r="HDS56" s="308"/>
      <c r="HDT56" s="7"/>
      <c r="HDU56" s="8"/>
      <c r="HDV56" s="10"/>
      <c r="HDW56" s="9"/>
      <c r="HDX56" s="9"/>
      <c r="HDY56" s="9"/>
      <c r="HDZ56" s="308"/>
      <c r="HEA56" s="7"/>
      <c r="HEB56" s="8"/>
      <c r="HEC56" s="10"/>
      <c r="HED56" s="9"/>
      <c r="HEE56" s="9"/>
      <c r="HEF56" s="9"/>
      <c r="HEG56" s="308"/>
      <c r="HEH56" s="7"/>
      <c r="HEI56" s="8"/>
      <c r="HEJ56" s="10"/>
      <c r="HEK56" s="9"/>
      <c r="HEL56" s="9"/>
      <c r="HEM56" s="9"/>
      <c r="HEN56" s="308"/>
      <c r="HEO56" s="7"/>
      <c r="HEP56" s="8"/>
      <c r="HEQ56" s="10"/>
      <c r="HER56" s="9"/>
      <c r="HES56" s="9"/>
      <c r="HET56" s="9"/>
      <c r="HEU56" s="308"/>
      <c r="HEV56" s="7"/>
      <c r="HEW56" s="8"/>
      <c r="HEX56" s="10"/>
      <c r="HEY56" s="9"/>
      <c r="HEZ56" s="9"/>
      <c r="HFA56" s="9"/>
      <c r="HFB56" s="308"/>
      <c r="HFC56" s="7"/>
      <c r="HFD56" s="8"/>
      <c r="HFE56" s="10"/>
      <c r="HFF56" s="9"/>
      <c r="HFG56" s="9"/>
      <c r="HFH56" s="9"/>
      <c r="HFI56" s="308"/>
      <c r="HFJ56" s="7"/>
      <c r="HFK56" s="8"/>
      <c r="HFL56" s="10"/>
      <c r="HFM56" s="9"/>
      <c r="HFN56" s="9"/>
      <c r="HFO56" s="9"/>
      <c r="HFP56" s="308"/>
      <c r="HFQ56" s="7"/>
      <c r="HFR56" s="8"/>
      <c r="HFS56" s="10"/>
      <c r="HFT56" s="9"/>
      <c r="HFU56" s="9"/>
      <c r="HFV56" s="9"/>
      <c r="HFW56" s="308"/>
      <c r="HFX56" s="7"/>
      <c r="HFY56" s="8"/>
      <c r="HFZ56" s="10"/>
      <c r="HGA56" s="9"/>
      <c r="HGB56" s="9"/>
      <c r="HGC56" s="9"/>
      <c r="HGD56" s="308"/>
      <c r="HGE56" s="7"/>
      <c r="HGF56" s="8"/>
      <c r="HGG56" s="10"/>
      <c r="HGH56" s="9"/>
      <c r="HGI56" s="9"/>
      <c r="HGJ56" s="9"/>
      <c r="HGK56" s="308"/>
      <c r="HGL56" s="7"/>
      <c r="HGM56" s="8"/>
      <c r="HGN56" s="10"/>
      <c r="HGO56" s="9"/>
      <c r="HGP56" s="9"/>
      <c r="HGQ56" s="9"/>
      <c r="HGR56" s="308"/>
      <c r="HGS56" s="7"/>
      <c r="HGT56" s="8"/>
      <c r="HGU56" s="10"/>
      <c r="HGV56" s="9"/>
      <c r="HGW56" s="9"/>
      <c r="HGX56" s="9"/>
      <c r="HGY56" s="308"/>
      <c r="HGZ56" s="7"/>
      <c r="HHA56" s="8"/>
      <c r="HHB56" s="10"/>
      <c r="HHC56" s="9"/>
      <c r="HHD56" s="9"/>
      <c r="HHE56" s="9"/>
      <c r="HHF56" s="308"/>
      <c r="HHG56" s="7"/>
      <c r="HHH56" s="8"/>
      <c r="HHI56" s="10"/>
      <c r="HHJ56" s="9"/>
      <c r="HHK56" s="9"/>
      <c r="HHL56" s="9"/>
      <c r="HHM56" s="308"/>
      <c r="HHN56" s="7"/>
      <c r="HHO56" s="8"/>
      <c r="HHP56" s="10"/>
      <c r="HHQ56" s="9"/>
      <c r="HHR56" s="9"/>
      <c r="HHS56" s="9"/>
      <c r="HHT56" s="308"/>
      <c r="HHU56" s="7"/>
      <c r="HHV56" s="8"/>
      <c r="HHW56" s="10"/>
      <c r="HHX56" s="9"/>
      <c r="HHY56" s="9"/>
      <c r="HHZ56" s="9"/>
      <c r="HIA56" s="308"/>
      <c r="HIB56" s="7"/>
      <c r="HIC56" s="8"/>
      <c r="HID56" s="10"/>
      <c r="HIE56" s="9"/>
      <c r="HIF56" s="9"/>
      <c r="HIG56" s="9"/>
      <c r="HIH56" s="308"/>
      <c r="HII56" s="7"/>
      <c r="HIJ56" s="8"/>
      <c r="HIK56" s="10"/>
      <c r="HIL56" s="9"/>
      <c r="HIM56" s="9"/>
      <c r="HIN56" s="9"/>
      <c r="HIO56" s="308"/>
      <c r="HIP56" s="7"/>
      <c r="HIQ56" s="8"/>
      <c r="HIR56" s="10"/>
      <c r="HIS56" s="9"/>
      <c r="HIT56" s="9"/>
      <c r="HIU56" s="9"/>
      <c r="HIV56" s="308"/>
      <c r="HIW56" s="7"/>
      <c r="HIX56" s="8"/>
      <c r="HIY56" s="10"/>
      <c r="HIZ56" s="9"/>
      <c r="HJA56" s="9"/>
      <c r="HJB56" s="9"/>
      <c r="HJC56" s="308"/>
      <c r="HJD56" s="7"/>
      <c r="HJE56" s="8"/>
      <c r="HJF56" s="10"/>
      <c r="HJG56" s="9"/>
      <c r="HJH56" s="9"/>
      <c r="HJI56" s="9"/>
      <c r="HJJ56" s="308"/>
      <c r="HJK56" s="7"/>
      <c r="HJL56" s="8"/>
      <c r="HJM56" s="10"/>
      <c r="HJN56" s="9"/>
      <c r="HJO56" s="9"/>
      <c r="HJP56" s="9"/>
      <c r="HJQ56" s="308"/>
      <c r="HJR56" s="7"/>
      <c r="HJS56" s="8"/>
      <c r="HJT56" s="10"/>
      <c r="HJU56" s="9"/>
      <c r="HJV56" s="9"/>
      <c r="HJW56" s="9"/>
      <c r="HJX56" s="308"/>
      <c r="HJY56" s="7"/>
      <c r="HJZ56" s="8"/>
      <c r="HKA56" s="10"/>
      <c r="HKB56" s="9"/>
      <c r="HKC56" s="9"/>
      <c r="HKD56" s="9"/>
      <c r="HKE56" s="308"/>
      <c r="HKF56" s="7"/>
      <c r="HKG56" s="8"/>
      <c r="HKH56" s="10"/>
      <c r="HKI56" s="9"/>
      <c r="HKJ56" s="9"/>
      <c r="HKK56" s="9"/>
      <c r="HKL56" s="308"/>
      <c r="HKM56" s="7"/>
      <c r="HKN56" s="8"/>
      <c r="HKO56" s="10"/>
      <c r="HKP56" s="9"/>
      <c r="HKQ56" s="9"/>
      <c r="HKR56" s="9"/>
      <c r="HKS56" s="308"/>
      <c r="HKT56" s="7"/>
      <c r="HKU56" s="8"/>
      <c r="HKV56" s="10"/>
      <c r="HKW56" s="9"/>
      <c r="HKX56" s="9"/>
      <c r="HKY56" s="9"/>
      <c r="HKZ56" s="308"/>
      <c r="HLA56" s="7"/>
      <c r="HLB56" s="8"/>
      <c r="HLC56" s="10"/>
      <c r="HLD56" s="9"/>
      <c r="HLE56" s="9"/>
      <c r="HLF56" s="9"/>
      <c r="HLG56" s="308"/>
      <c r="HLH56" s="7"/>
      <c r="HLI56" s="8"/>
      <c r="HLJ56" s="10"/>
      <c r="HLK56" s="9"/>
      <c r="HLL56" s="9"/>
      <c r="HLM56" s="9"/>
      <c r="HLN56" s="308"/>
      <c r="HLO56" s="7"/>
      <c r="HLP56" s="8"/>
      <c r="HLQ56" s="10"/>
      <c r="HLR56" s="9"/>
      <c r="HLS56" s="9"/>
      <c r="HLT56" s="9"/>
      <c r="HLU56" s="308"/>
      <c r="HLV56" s="7"/>
      <c r="HLW56" s="8"/>
      <c r="HLX56" s="10"/>
      <c r="HLY56" s="9"/>
      <c r="HLZ56" s="9"/>
      <c r="HMA56" s="9"/>
      <c r="HMB56" s="308"/>
      <c r="HMC56" s="7"/>
      <c r="HMD56" s="8"/>
      <c r="HME56" s="10"/>
      <c r="HMF56" s="9"/>
      <c r="HMG56" s="9"/>
      <c r="HMH56" s="9"/>
      <c r="HMI56" s="308"/>
      <c r="HMJ56" s="7"/>
      <c r="HMK56" s="8"/>
      <c r="HML56" s="10"/>
      <c r="HMM56" s="9"/>
      <c r="HMN56" s="9"/>
      <c r="HMO56" s="9"/>
      <c r="HMP56" s="308"/>
      <c r="HMQ56" s="7"/>
      <c r="HMR56" s="8"/>
      <c r="HMS56" s="10"/>
      <c r="HMT56" s="9"/>
      <c r="HMU56" s="9"/>
      <c r="HMV56" s="9"/>
      <c r="HMW56" s="308"/>
      <c r="HMX56" s="7"/>
      <c r="HMY56" s="8"/>
      <c r="HMZ56" s="10"/>
      <c r="HNA56" s="9"/>
      <c r="HNB56" s="9"/>
      <c r="HNC56" s="9"/>
      <c r="HND56" s="308"/>
      <c r="HNE56" s="7"/>
      <c r="HNF56" s="8"/>
      <c r="HNG56" s="10"/>
      <c r="HNH56" s="9"/>
      <c r="HNI56" s="9"/>
      <c r="HNJ56" s="9"/>
      <c r="HNK56" s="308"/>
      <c r="HNL56" s="7"/>
      <c r="HNM56" s="8"/>
      <c r="HNN56" s="10"/>
      <c r="HNO56" s="9"/>
      <c r="HNP56" s="9"/>
      <c r="HNQ56" s="9"/>
      <c r="HNR56" s="308"/>
      <c r="HNS56" s="7"/>
      <c r="HNT56" s="8"/>
      <c r="HNU56" s="10"/>
      <c r="HNV56" s="9"/>
      <c r="HNW56" s="9"/>
      <c r="HNX56" s="9"/>
      <c r="HNY56" s="308"/>
      <c r="HNZ56" s="7"/>
      <c r="HOA56" s="8"/>
      <c r="HOB56" s="10"/>
      <c r="HOC56" s="9"/>
      <c r="HOD56" s="9"/>
      <c r="HOE56" s="9"/>
      <c r="HOF56" s="308"/>
      <c r="HOG56" s="7"/>
      <c r="HOH56" s="8"/>
      <c r="HOI56" s="10"/>
      <c r="HOJ56" s="9"/>
      <c r="HOK56" s="9"/>
      <c r="HOL56" s="9"/>
      <c r="HOM56" s="308"/>
      <c r="HON56" s="7"/>
      <c r="HOO56" s="8"/>
      <c r="HOP56" s="10"/>
      <c r="HOQ56" s="9"/>
      <c r="HOR56" s="9"/>
      <c r="HOS56" s="9"/>
      <c r="HOT56" s="308"/>
      <c r="HOU56" s="7"/>
      <c r="HOV56" s="8"/>
      <c r="HOW56" s="10"/>
      <c r="HOX56" s="9"/>
      <c r="HOY56" s="9"/>
      <c r="HOZ56" s="9"/>
      <c r="HPA56" s="308"/>
      <c r="HPB56" s="7"/>
      <c r="HPC56" s="8"/>
      <c r="HPD56" s="10"/>
      <c r="HPE56" s="9"/>
      <c r="HPF56" s="9"/>
      <c r="HPG56" s="9"/>
      <c r="HPH56" s="308"/>
      <c r="HPI56" s="7"/>
      <c r="HPJ56" s="8"/>
      <c r="HPK56" s="10"/>
      <c r="HPL56" s="9"/>
      <c r="HPM56" s="9"/>
      <c r="HPN56" s="9"/>
      <c r="HPO56" s="308"/>
      <c r="HPP56" s="7"/>
      <c r="HPQ56" s="8"/>
      <c r="HPR56" s="10"/>
      <c r="HPS56" s="9"/>
      <c r="HPT56" s="9"/>
      <c r="HPU56" s="9"/>
      <c r="HPV56" s="308"/>
      <c r="HPW56" s="7"/>
      <c r="HPX56" s="8"/>
      <c r="HPY56" s="10"/>
      <c r="HPZ56" s="9"/>
      <c r="HQA56" s="9"/>
      <c r="HQB56" s="9"/>
      <c r="HQC56" s="308"/>
      <c r="HQD56" s="7"/>
      <c r="HQE56" s="8"/>
      <c r="HQF56" s="10"/>
      <c r="HQG56" s="9"/>
      <c r="HQH56" s="9"/>
      <c r="HQI56" s="9"/>
      <c r="HQJ56" s="308"/>
      <c r="HQK56" s="7"/>
      <c r="HQL56" s="8"/>
      <c r="HQM56" s="10"/>
      <c r="HQN56" s="9"/>
      <c r="HQO56" s="9"/>
      <c r="HQP56" s="9"/>
      <c r="HQQ56" s="308"/>
      <c r="HQR56" s="7"/>
      <c r="HQS56" s="8"/>
      <c r="HQT56" s="10"/>
      <c r="HQU56" s="9"/>
      <c r="HQV56" s="9"/>
      <c r="HQW56" s="9"/>
      <c r="HQX56" s="308"/>
      <c r="HQY56" s="7"/>
      <c r="HQZ56" s="8"/>
      <c r="HRA56" s="10"/>
      <c r="HRB56" s="9"/>
      <c r="HRC56" s="9"/>
      <c r="HRD56" s="9"/>
      <c r="HRE56" s="308"/>
      <c r="HRF56" s="7"/>
      <c r="HRG56" s="8"/>
      <c r="HRH56" s="10"/>
      <c r="HRI56" s="9"/>
      <c r="HRJ56" s="9"/>
      <c r="HRK56" s="9"/>
      <c r="HRL56" s="308"/>
      <c r="HRM56" s="7"/>
      <c r="HRN56" s="8"/>
      <c r="HRO56" s="10"/>
      <c r="HRP56" s="9"/>
      <c r="HRQ56" s="9"/>
      <c r="HRR56" s="9"/>
      <c r="HRS56" s="308"/>
      <c r="HRT56" s="7"/>
      <c r="HRU56" s="8"/>
      <c r="HRV56" s="10"/>
      <c r="HRW56" s="9"/>
      <c r="HRX56" s="9"/>
      <c r="HRY56" s="9"/>
      <c r="HRZ56" s="308"/>
      <c r="HSA56" s="7"/>
      <c r="HSB56" s="8"/>
      <c r="HSC56" s="10"/>
      <c r="HSD56" s="9"/>
      <c r="HSE56" s="9"/>
      <c r="HSF56" s="9"/>
      <c r="HSG56" s="308"/>
      <c r="HSH56" s="7"/>
      <c r="HSI56" s="8"/>
      <c r="HSJ56" s="10"/>
      <c r="HSK56" s="9"/>
      <c r="HSL56" s="9"/>
      <c r="HSM56" s="9"/>
      <c r="HSN56" s="308"/>
      <c r="HSO56" s="7"/>
      <c r="HSP56" s="8"/>
      <c r="HSQ56" s="10"/>
      <c r="HSR56" s="9"/>
      <c r="HSS56" s="9"/>
      <c r="HST56" s="9"/>
      <c r="HSU56" s="308"/>
      <c r="HSV56" s="7"/>
      <c r="HSW56" s="8"/>
      <c r="HSX56" s="10"/>
      <c r="HSY56" s="9"/>
      <c r="HSZ56" s="9"/>
      <c r="HTA56" s="9"/>
      <c r="HTB56" s="308"/>
      <c r="HTC56" s="7"/>
      <c r="HTD56" s="8"/>
      <c r="HTE56" s="10"/>
      <c r="HTF56" s="9"/>
      <c r="HTG56" s="9"/>
      <c r="HTH56" s="9"/>
      <c r="HTI56" s="308"/>
      <c r="HTJ56" s="7"/>
      <c r="HTK56" s="8"/>
      <c r="HTL56" s="10"/>
      <c r="HTM56" s="9"/>
      <c r="HTN56" s="9"/>
      <c r="HTO56" s="9"/>
      <c r="HTP56" s="308"/>
      <c r="HTQ56" s="7"/>
      <c r="HTR56" s="8"/>
      <c r="HTS56" s="10"/>
      <c r="HTT56" s="9"/>
      <c r="HTU56" s="9"/>
      <c r="HTV56" s="9"/>
      <c r="HTW56" s="308"/>
      <c r="HTX56" s="7"/>
      <c r="HTY56" s="8"/>
      <c r="HTZ56" s="10"/>
      <c r="HUA56" s="9"/>
      <c r="HUB56" s="9"/>
      <c r="HUC56" s="9"/>
      <c r="HUD56" s="308"/>
      <c r="HUE56" s="7"/>
      <c r="HUF56" s="8"/>
      <c r="HUG56" s="10"/>
      <c r="HUH56" s="9"/>
      <c r="HUI56" s="9"/>
      <c r="HUJ56" s="9"/>
      <c r="HUK56" s="308"/>
      <c r="HUL56" s="7"/>
      <c r="HUM56" s="8"/>
      <c r="HUN56" s="10"/>
      <c r="HUO56" s="9"/>
      <c r="HUP56" s="9"/>
      <c r="HUQ56" s="9"/>
      <c r="HUR56" s="308"/>
      <c r="HUS56" s="7"/>
      <c r="HUT56" s="8"/>
      <c r="HUU56" s="10"/>
      <c r="HUV56" s="9"/>
      <c r="HUW56" s="9"/>
      <c r="HUX56" s="9"/>
      <c r="HUY56" s="308"/>
      <c r="HUZ56" s="7"/>
      <c r="HVA56" s="8"/>
      <c r="HVB56" s="10"/>
      <c r="HVC56" s="9"/>
      <c r="HVD56" s="9"/>
      <c r="HVE56" s="9"/>
      <c r="HVF56" s="308"/>
      <c r="HVG56" s="7"/>
      <c r="HVH56" s="8"/>
      <c r="HVI56" s="10"/>
      <c r="HVJ56" s="9"/>
      <c r="HVK56" s="9"/>
      <c r="HVL56" s="9"/>
      <c r="HVM56" s="308"/>
      <c r="HVN56" s="7"/>
      <c r="HVO56" s="8"/>
      <c r="HVP56" s="10"/>
      <c r="HVQ56" s="9"/>
      <c r="HVR56" s="9"/>
      <c r="HVS56" s="9"/>
      <c r="HVT56" s="308"/>
      <c r="HVU56" s="7"/>
      <c r="HVV56" s="8"/>
      <c r="HVW56" s="10"/>
      <c r="HVX56" s="9"/>
      <c r="HVY56" s="9"/>
      <c r="HVZ56" s="9"/>
      <c r="HWA56" s="308"/>
      <c r="HWB56" s="7"/>
      <c r="HWC56" s="8"/>
      <c r="HWD56" s="10"/>
      <c r="HWE56" s="9"/>
      <c r="HWF56" s="9"/>
      <c r="HWG56" s="9"/>
      <c r="HWH56" s="308"/>
      <c r="HWI56" s="7"/>
      <c r="HWJ56" s="8"/>
      <c r="HWK56" s="10"/>
      <c r="HWL56" s="9"/>
      <c r="HWM56" s="9"/>
      <c r="HWN56" s="9"/>
      <c r="HWO56" s="308"/>
      <c r="HWP56" s="7"/>
      <c r="HWQ56" s="8"/>
      <c r="HWR56" s="10"/>
      <c r="HWS56" s="9"/>
      <c r="HWT56" s="9"/>
      <c r="HWU56" s="9"/>
      <c r="HWV56" s="308"/>
      <c r="HWW56" s="7"/>
      <c r="HWX56" s="8"/>
      <c r="HWY56" s="10"/>
      <c r="HWZ56" s="9"/>
      <c r="HXA56" s="9"/>
      <c r="HXB56" s="9"/>
      <c r="HXC56" s="308"/>
      <c r="HXD56" s="7"/>
      <c r="HXE56" s="8"/>
      <c r="HXF56" s="10"/>
      <c r="HXG56" s="9"/>
      <c r="HXH56" s="9"/>
      <c r="HXI56" s="9"/>
      <c r="HXJ56" s="308"/>
      <c r="HXK56" s="7"/>
      <c r="HXL56" s="8"/>
      <c r="HXM56" s="10"/>
      <c r="HXN56" s="9"/>
      <c r="HXO56" s="9"/>
      <c r="HXP56" s="9"/>
      <c r="HXQ56" s="308"/>
      <c r="HXR56" s="7"/>
      <c r="HXS56" s="8"/>
      <c r="HXT56" s="10"/>
      <c r="HXU56" s="9"/>
      <c r="HXV56" s="9"/>
      <c r="HXW56" s="9"/>
      <c r="HXX56" s="308"/>
      <c r="HXY56" s="7"/>
      <c r="HXZ56" s="8"/>
      <c r="HYA56" s="10"/>
      <c r="HYB56" s="9"/>
      <c r="HYC56" s="9"/>
      <c r="HYD56" s="9"/>
      <c r="HYE56" s="308"/>
      <c r="HYF56" s="7"/>
      <c r="HYG56" s="8"/>
      <c r="HYH56" s="10"/>
      <c r="HYI56" s="9"/>
      <c r="HYJ56" s="9"/>
      <c r="HYK56" s="9"/>
      <c r="HYL56" s="308"/>
      <c r="HYM56" s="7"/>
      <c r="HYN56" s="8"/>
      <c r="HYO56" s="10"/>
      <c r="HYP56" s="9"/>
      <c r="HYQ56" s="9"/>
      <c r="HYR56" s="9"/>
      <c r="HYS56" s="308"/>
      <c r="HYT56" s="7"/>
      <c r="HYU56" s="8"/>
      <c r="HYV56" s="10"/>
      <c r="HYW56" s="9"/>
      <c r="HYX56" s="9"/>
      <c r="HYY56" s="9"/>
      <c r="HYZ56" s="308"/>
      <c r="HZA56" s="7"/>
      <c r="HZB56" s="8"/>
      <c r="HZC56" s="10"/>
      <c r="HZD56" s="9"/>
      <c r="HZE56" s="9"/>
      <c r="HZF56" s="9"/>
      <c r="HZG56" s="308"/>
      <c r="HZH56" s="7"/>
      <c r="HZI56" s="8"/>
      <c r="HZJ56" s="10"/>
      <c r="HZK56" s="9"/>
      <c r="HZL56" s="9"/>
      <c r="HZM56" s="9"/>
      <c r="HZN56" s="308"/>
      <c r="HZO56" s="7"/>
      <c r="HZP56" s="8"/>
      <c r="HZQ56" s="10"/>
      <c r="HZR56" s="9"/>
      <c r="HZS56" s="9"/>
      <c r="HZT56" s="9"/>
      <c r="HZU56" s="308"/>
      <c r="HZV56" s="7"/>
      <c r="HZW56" s="8"/>
      <c r="HZX56" s="10"/>
      <c r="HZY56" s="9"/>
      <c r="HZZ56" s="9"/>
      <c r="IAA56" s="9"/>
      <c r="IAB56" s="308"/>
      <c r="IAC56" s="7"/>
      <c r="IAD56" s="8"/>
      <c r="IAE56" s="10"/>
      <c r="IAF56" s="9"/>
      <c r="IAG56" s="9"/>
      <c r="IAH56" s="9"/>
      <c r="IAI56" s="308"/>
      <c r="IAJ56" s="7"/>
      <c r="IAK56" s="8"/>
      <c r="IAL56" s="10"/>
      <c r="IAM56" s="9"/>
      <c r="IAN56" s="9"/>
      <c r="IAO56" s="9"/>
      <c r="IAP56" s="308"/>
      <c r="IAQ56" s="7"/>
      <c r="IAR56" s="8"/>
      <c r="IAS56" s="10"/>
      <c r="IAT56" s="9"/>
      <c r="IAU56" s="9"/>
      <c r="IAV56" s="9"/>
      <c r="IAW56" s="308"/>
      <c r="IAX56" s="7"/>
      <c r="IAY56" s="8"/>
      <c r="IAZ56" s="10"/>
      <c r="IBA56" s="9"/>
      <c r="IBB56" s="9"/>
      <c r="IBC56" s="9"/>
      <c r="IBD56" s="308"/>
      <c r="IBE56" s="7"/>
      <c r="IBF56" s="8"/>
      <c r="IBG56" s="10"/>
      <c r="IBH56" s="9"/>
      <c r="IBI56" s="9"/>
      <c r="IBJ56" s="9"/>
      <c r="IBK56" s="308"/>
      <c r="IBL56" s="7"/>
      <c r="IBM56" s="8"/>
      <c r="IBN56" s="10"/>
      <c r="IBO56" s="9"/>
      <c r="IBP56" s="9"/>
      <c r="IBQ56" s="9"/>
      <c r="IBR56" s="308"/>
      <c r="IBS56" s="7"/>
      <c r="IBT56" s="8"/>
      <c r="IBU56" s="10"/>
      <c r="IBV56" s="9"/>
      <c r="IBW56" s="9"/>
      <c r="IBX56" s="9"/>
      <c r="IBY56" s="308"/>
      <c r="IBZ56" s="7"/>
      <c r="ICA56" s="8"/>
      <c r="ICB56" s="10"/>
      <c r="ICC56" s="9"/>
      <c r="ICD56" s="9"/>
      <c r="ICE56" s="9"/>
      <c r="ICF56" s="308"/>
      <c r="ICG56" s="7"/>
      <c r="ICH56" s="8"/>
      <c r="ICI56" s="10"/>
      <c r="ICJ56" s="9"/>
      <c r="ICK56" s="9"/>
      <c r="ICL56" s="9"/>
      <c r="ICM56" s="308"/>
      <c r="ICN56" s="7"/>
      <c r="ICO56" s="8"/>
      <c r="ICP56" s="10"/>
      <c r="ICQ56" s="9"/>
      <c r="ICR56" s="9"/>
      <c r="ICS56" s="9"/>
      <c r="ICT56" s="308"/>
      <c r="ICU56" s="7"/>
      <c r="ICV56" s="8"/>
      <c r="ICW56" s="10"/>
      <c r="ICX56" s="9"/>
      <c r="ICY56" s="9"/>
      <c r="ICZ56" s="9"/>
      <c r="IDA56" s="308"/>
      <c r="IDB56" s="7"/>
      <c r="IDC56" s="8"/>
      <c r="IDD56" s="10"/>
      <c r="IDE56" s="9"/>
      <c r="IDF56" s="9"/>
      <c r="IDG56" s="9"/>
      <c r="IDH56" s="308"/>
      <c r="IDI56" s="7"/>
      <c r="IDJ56" s="8"/>
      <c r="IDK56" s="10"/>
      <c r="IDL56" s="9"/>
      <c r="IDM56" s="9"/>
      <c r="IDN56" s="9"/>
      <c r="IDO56" s="308"/>
      <c r="IDP56" s="7"/>
      <c r="IDQ56" s="8"/>
      <c r="IDR56" s="10"/>
      <c r="IDS56" s="9"/>
      <c r="IDT56" s="9"/>
      <c r="IDU56" s="9"/>
      <c r="IDV56" s="308"/>
      <c r="IDW56" s="7"/>
      <c r="IDX56" s="8"/>
      <c r="IDY56" s="10"/>
      <c r="IDZ56" s="9"/>
      <c r="IEA56" s="9"/>
      <c r="IEB56" s="9"/>
      <c r="IEC56" s="308"/>
      <c r="IED56" s="7"/>
      <c r="IEE56" s="8"/>
      <c r="IEF56" s="10"/>
      <c r="IEG56" s="9"/>
      <c r="IEH56" s="9"/>
      <c r="IEI56" s="9"/>
      <c r="IEJ56" s="308"/>
      <c r="IEK56" s="7"/>
      <c r="IEL56" s="8"/>
      <c r="IEM56" s="10"/>
      <c r="IEN56" s="9"/>
      <c r="IEO56" s="9"/>
      <c r="IEP56" s="9"/>
      <c r="IEQ56" s="308"/>
      <c r="IER56" s="7"/>
      <c r="IES56" s="8"/>
      <c r="IET56" s="10"/>
      <c r="IEU56" s="9"/>
      <c r="IEV56" s="9"/>
      <c r="IEW56" s="9"/>
      <c r="IEX56" s="308"/>
      <c r="IEY56" s="7"/>
      <c r="IEZ56" s="8"/>
      <c r="IFA56" s="10"/>
      <c r="IFB56" s="9"/>
      <c r="IFC56" s="9"/>
      <c r="IFD56" s="9"/>
      <c r="IFE56" s="308"/>
      <c r="IFF56" s="7"/>
      <c r="IFG56" s="8"/>
      <c r="IFH56" s="10"/>
      <c r="IFI56" s="9"/>
      <c r="IFJ56" s="9"/>
      <c r="IFK56" s="9"/>
      <c r="IFL56" s="308"/>
      <c r="IFM56" s="7"/>
      <c r="IFN56" s="8"/>
      <c r="IFO56" s="10"/>
      <c r="IFP56" s="9"/>
      <c r="IFQ56" s="9"/>
      <c r="IFR56" s="9"/>
      <c r="IFS56" s="308"/>
      <c r="IFT56" s="7"/>
      <c r="IFU56" s="8"/>
      <c r="IFV56" s="10"/>
      <c r="IFW56" s="9"/>
      <c r="IFX56" s="9"/>
      <c r="IFY56" s="9"/>
      <c r="IFZ56" s="308"/>
      <c r="IGA56" s="7"/>
      <c r="IGB56" s="8"/>
      <c r="IGC56" s="10"/>
      <c r="IGD56" s="9"/>
      <c r="IGE56" s="9"/>
      <c r="IGF56" s="9"/>
      <c r="IGG56" s="308"/>
      <c r="IGH56" s="7"/>
      <c r="IGI56" s="8"/>
      <c r="IGJ56" s="10"/>
      <c r="IGK56" s="9"/>
      <c r="IGL56" s="9"/>
      <c r="IGM56" s="9"/>
      <c r="IGN56" s="308"/>
      <c r="IGO56" s="7"/>
      <c r="IGP56" s="8"/>
      <c r="IGQ56" s="10"/>
      <c r="IGR56" s="9"/>
      <c r="IGS56" s="9"/>
      <c r="IGT56" s="9"/>
      <c r="IGU56" s="308"/>
      <c r="IGV56" s="7"/>
      <c r="IGW56" s="8"/>
      <c r="IGX56" s="10"/>
      <c r="IGY56" s="9"/>
      <c r="IGZ56" s="9"/>
      <c r="IHA56" s="9"/>
      <c r="IHB56" s="308"/>
      <c r="IHC56" s="7"/>
      <c r="IHD56" s="8"/>
      <c r="IHE56" s="10"/>
      <c r="IHF56" s="9"/>
      <c r="IHG56" s="9"/>
      <c r="IHH56" s="9"/>
      <c r="IHI56" s="308"/>
      <c r="IHJ56" s="7"/>
      <c r="IHK56" s="8"/>
      <c r="IHL56" s="10"/>
      <c r="IHM56" s="9"/>
      <c r="IHN56" s="9"/>
      <c r="IHO56" s="9"/>
      <c r="IHP56" s="308"/>
      <c r="IHQ56" s="7"/>
      <c r="IHR56" s="8"/>
      <c r="IHS56" s="10"/>
      <c r="IHT56" s="9"/>
      <c r="IHU56" s="9"/>
      <c r="IHV56" s="9"/>
      <c r="IHW56" s="308"/>
      <c r="IHX56" s="7"/>
      <c r="IHY56" s="8"/>
      <c r="IHZ56" s="10"/>
      <c r="IIA56" s="9"/>
      <c r="IIB56" s="9"/>
      <c r="IIC56" s="9"/>
      <c r="IID56" s="308"/>
      <c r="IIE56" s="7"/>
      <c r="IIF56" s="8"/>
      <c r="IIG56" s="10"/>
      <c r="IIH56" s="9"/>
      <c r="III56" s="9"/>
      <c r="IIJ56" s="9"/>
      <c r="IIK56" s="308"/>
      <c r="IIL56" s="7"/>
      <c r="IIM56" s="8"/>
      <c r="IIN56" s="10"/>
      <c r="IIO56" s="9"/>
      <c r="IIP56" s="9"/>
      <c r="IIQ56" s="9"/>
      <c r="IIR56" s="308"/>
      <c r="IIS56" s="7"/>
      <c r="IIT56" s="8"/>
      <c r="IIU56" s="10"/>
      <c r="IIV56" s="9"/>
      <c r="IIW56" s="9"/>
      <c r="IIX56" s="9"/>
      <c r="IIY56" s="308"/>
      <c r="IIZ56" s="7"/>
      <c r="IJA56" s="8"/>
      <c r="IJB56" s="10"/>
      <c r="IJC56" s="9"/>
      <c r="IJD56" s="9"/>
      <c r="IJE56" s="9"/>
      <c r="IJF56" s="308"/>
      <c r="IJG56" s="7"/>
      <c r="IJH56" s="8"/>
      <c r="IJI56" s="10"/>
      <c r="IJJ56" s="9"/>
      <c r="IJK56" s="9"/>
      <c r="IJL56" s="9"/>
      <c r="IJM56" s="308"/>
      <c r="IJN56" s="7"/>
      <c r="IJO56" s="8"/>
      <c r="IJP56" s="10"/>
      <c r="IJQ56" s="9"/>
      <c r="IJR56" s="9"/>
      <c r="IJS56" s="9"/>
      <c r="IJT56" s="308"/>
      <c r="IJU56" s="7"/>
      <c r="IJV56" s="8"/>
      <c r="IJW56" s="10"/>
      <c r="IJX56" s="9"/>
      <c r="IJY56" s="9"/>
      <c r="IJZ56" s="9"/>
      <c r="IKA56" s="308"/>
      <c r="IKB56" s="7"/>
      <c r="IKC56" s="8"/>
      <c r="IKD56" s="10"/>
      <c r="IKE56" s="9"/>
      <c r="IKF56" s="9"/>
      <c r="IKG56" s="9"/>
      <c r="IKH56" s="308"/>
      <c r="IKI56" s="7"/>
      <c r="IKJ56" s="8"/>
      <c r="IKK56" s="10"/>
      <c r="IKL56" s="9"/>
      <c r="IKM56" s="9"/>
      <c r="IKN56" s="9"/>
      <c r="IKO56" s="308"/>
      <c r="IKP56" s="7"/>
      <c r="IKQ56" s="8"/>
      <c r="IKR56" s="10"/>
      <c r="IKS56" s="9"/>
      <c r="IKT56" s="9"/>
      <c r="IKU56" s="9"/>
      <c r="IKV56" s="308"/>
      <c r="IKW56" s="7"/>
      <c r="IKX56" s="8"/>
      <c r="IKY56" s="10"/>
      <c r="IKZ56" s="9"/>
      <c r="ILA56" s="9"/>
      <c r="ILB56" s="9"/>
      <c r="ILC56" s="308"/>
      <c r="ILD56" s="7"/>
      <c r="ILE56" s="8"/>
      <c r="ILF56" s="10"/>
      <c r="ILG56" s="9"/>
      <c r="ILH56" s="9"/>
      <c r="ILI56" s="9"/>
      <c r="ILJ56" s="308"/>
      <c r="ILK56" s="7"/>
      <c r="ILL56" s="8"/>
      <c r="ILM56" s="10"/>
      <c r="ILN56" s="9"/>
      <c r="ILO56" s="9"/>
      <c r="ILP56" s="9"/>
      <c r="ILQ56" s="308"/>
      <c r="ILR56" s="7"/>
      <c r="ILS56" s="8"/>
      <c r="ILT56" s="10"/>
      <c r="ILU56" s="9"/>
      <c r="ILV56" s="9"/>
      <c r="ILW56" s="9"/>
      <c r="ILX56" s="308"/>
      <c r="ILY56" s="7"/>
      <c r="ILZ56" s="8"/>
      <c r="IMA56" s="10"/>
      <c r="IMB56" s="9"/>
      <c r="IMC56" s="9"/>
      <c r="IMD56" s="9"/>
      <c r="IME56" s="308"/>
      <c r="IMF56" s="7"/>
      <c r="IMG56" s="8"/>
      <c r="IMH56" s="10"/>
      <c r="IMI56" s="9"/>
      <c r="IMJ56" s="9"/>
      <c r="IMK56" s="9"/>
      <c r="IML56" s="308"/>
      <c r="IMM56" s="7"/>
      <c r="IMN56" s="8"/>
      <c r="IMO56" s="10"/>
      <c r="IMP56" s="9"/>
      <c r="IMQ56" s="9"/>
      <c r="IMR56" s="9"/>
      <c r="IMS56" s="308"/>
      <c r="IMT56" s="7"/>
      <c r="IMU56" s="8"/>
      <c r="IMV56" s="10"/>
      <c r="IMW56" s="9"/>
      <c r="IMX56" s="9"/>
      <c r="IMY56" s="9"/>
      <c r="IMZ56" s="308"/>
      <c r="INA56" s="7"/>
      <c r="INB56" s="8"/>
      <c r="INC56" s="10"/>
      <c r="IND56" s="9"/>
      <c r="INE56" s="9"/>
      <c r="INF56" s="9"/>
      <c r="ING56" s="308"/>
      <c r="INH56" s="7"/>
      <c r="INI56" s="8"/>
      <c r="INJ56" s="10"/>
      <c r="INK56" s="9"/>
      <c r="INL56" s="9"/>
      <c r="INM56" s="9"/>
      <c r="INN56" s="308"/>
      <c r="INO56" s="7"/>
      <c r="INP56" s="8"/>
      <c r="INQ56" s="10"/>
      <c r="INR56" s="9"/>
      <c r="INS56" s="9"/>
      <c r="INT56" s="9"/>
      <c r="INU56" s="308"/>
      <c r="INV56" s="7"/>
      <c r="INW56" s="8"/>
      <c r="INX56" s="10"/>
      <c r="INY56" s="9"/>
      <c r="INZ56" s="9"/>
      <c r="IOA56" s="9"/>
      <c r="IOB56" s="308"/>
      <c r="IOC56" s="7"/>
      <c r="IOD56" s="8"/>
      <c r="IOE56" s="10"/>
      <c r="IOF56" s="9"/>
      <c r="IOG56" s="9"/>
      <c r="IOH56" s="9"/>
      <c r="IOI56" s="308"/>
      <c r="IOJ56" s="7"/>
      <c r="IOK56" s="8"/>
      <c r="IOL56" s="10"/>
      <c r="IOM56" s="9"/>
      <c r="ION56" s="9"/>
      <c r="IOO56" s="9"/>
      <c r="IOP56" s="308"/>
      <c r="IOQ56" s="7"/>
      <c r="IOR56" s="8"/>
      <c r="IOS56" s="10"/>
      <c r="IOT56" s="9"/>
      <c r="IOU56" s="9"/>
      <c r="IOV56" s="9"/>
      <c r="IOW56" s="308"/>
      <c r="IOX56" s="7"/>
      <c r="IOY56" s="8"/>
      <c r="IOZ56" s="10"/>
      <c r="IPA56" s="9"/>
      <c r="IPB56" s="9"/>
      <c r="IPC56" s="9"/>
      <c r="IPD56" s="308"/>
      <c r="IPE56" s="7"/>
      <c r="IPF56" s="8"/>
      <c r="IPG56" s="10"/>
      <c r="IPH56" s="9"/>
      <c r="IPI56" s="9"/>
      <c r="IPJ56" s="9"/>
      <c r="IPK56" s="308"/>
      <c r="IPL56" s="7"/>
      <c r="IPM56" s="8"/>
      <c r="IPN56" s="10"/>
      <c r="IPO56" s="9"/>
      <c r="IPP56" s="9"/>
      <c r="IPQ56" s="9"/>
      <c r="IPR56" s="308"/>
      <c r="IPS56" s="7"/>
      <c r="IPT56" s="8"/>
      <c r="IPU56" s="10"/>
      <c r="IPV56" s="9"/>
      <c r="IPW56" s="9"/>
      <c r="IPX56" s="9"/>
      <c r="IPY56" s="308"/>
      <c r="IPZ56" s="7"/>
      <c r="IQA56" s="8"/>
      <c r="IQB56" s="10"/>
      <c r="IQC56" s="9"/>
      <c r="IQD56" s="9"/>
      <c r="IQE56" s="9"/>
      <c r="IQF56" s="308"/>
      <c r="IQG56" s="7"/>
      <c r="IQH56" s="8"/>
      <c r="IQI56" s="10"/>
      <c r="IQJ56" s="9"/>
      <c r="IQK56" s="9"/>
      <c r="IQL56" s="9"/>
      <c r="IQM56" s="308"/>
      <c r="IQN56" s="7"/>
      <c r="IQO56" s="8"/>
      <c r="IQP56" s="10"/>
      <c r="IQQ56" s="9"/>
      <c r="IQR56" s="9"/>
      <c r="IQS56" s="9"/>
      <c r="IQT56" s="308"/>
      <c r="IQU56" s="7"/>
      <c r="IQV56" s="8"/>
      <c r="IQW56" s="10"/>
      <c r="IQX56" s="9"/>
      <c r="IQY56" s="9"/>
      <c r="IQZ56" s="9"/>
      <c r="IRA56" s="308"/>
      <c r="IRB56" s="7"/>
      <c r="IRC56" s="8"/>
      <c r="IRD56" s="10"/>
      <c r="IRE56" s="9"/>
      <c r="IRF56" s="9"/>
      <c r="IRG56" s="9"/>
      <c r="IRH56" s="308"/>
      <c r="IRI56" s="7"/>
      <c r="IRJ56" s="8"/>
      <c r="IRK56" s="10"/>
      <c r="IRL56" s="9"/>
      <c r="IRM56" s="9"/>
      <c r="IRN56" s="9"/>
      <c r="IRO56" s="308"/>
      <c r="IRP56" s="7"/>
      <c r="IRQ56" s="8"/>
      <c r="IRR56" s="10"/>
      <c r="IRS56" s="9"/>
      <c r="IRT56" s="9"/>
      <c r="IRU56" s="9"/>
      <c r="IRV56" s="308"/>
      <c r="IRW56" s="7"/>
      <c r="IRX56" s="8"/>
      <c r="IRY56" s="10"/>
      <c r="IRZ56" s="9"/>
      <c r="ISA56" s="9"/>
      <c r="ISB56" s="9"/>
      <c r="ISC56" s="308"/>
      <c r="ISD56" s="7"/>
      <c r="ISE56" s="8"/>
      <c r="ISF56" s="10"/>
      <c r="ISG56" s="9"/>
      <c r="ISH56" s="9"/>
      <c r="ISI56" s="9"/>
      <c r="ISJ56" s="308"/>
      <c r="ISK56" s="7"/>
      <c r="ISL56" s="8"/>
      <c r="ISM56" s="10"/>
      <c r="ISN56" s="9"/>
      <c r="ISO56" s="9"/>
      <c r="ISP56" s="9"/>
      <c r="ISQ56" s="308"/>
      <c r="ISR56" s="7"/>
      <c r="ISS56" s="8"/>
      <c r="IST56" s="10"/>
      <c r="ISU56" s="9"/>
      <c r="ISV56" s="9"/>
      <c r="ISW56" s="9"/>
      <c r="ISX56" s="308"/>
      <c r="ISY56" s="7"/>
      <c r="ISZ56" s="8"/>
      <c r="ITA56" s="10"/>
      <c r="ITB56" s="9"/>
      <c r="ITC56" s="9"/>
      <c r="ITD56" s="9"/>
      <c r="ITE56" s="308"/>
      <c r="ITF56" s="7"/>
      <c r="ITG56" s="8"/>
      <c r="ITH56" s="10"/>
      <c r="ITI56" s="9"/>
      <c r="ITJ56" s="9"/>
      <c r="ITK56" s="9"/>
      <c r="ITL56" s="308"/>
      <c r="ITM56" s="7"/>
      <c r="ITN56" s="8"/>
      <c r="ITO56" s="10"/>
      <c r="ITP56" s="9"/>
      <c r="ITQ56" s="9"/>
      <c r="ITR56" s="9"/>
      <c r="ITS56" s="308"/>
      <c r="ITT56" s="7"/>
      <c r="ITU56" s="8"/>
      <c r="ITV56" s="10"/>
      <c r="ITW56" s="9"/>
      <c r="ITX56" s="9"/>
      <c r="ITY56" s="9"/>
      <c r="ITZ56" s="308"/>
      <c r="IUA56" s="7"/>
      <c r="IUB56" s="8"/>
      <c r="IUC56" s="10"/>
      <c r="IUD56" s="9"/>
      <c r="IUE56" s="9"/>
      <c r="IUF56" s="9"/>
      <c r="IUG56" s="308"/>
      <c r="IUH56" s="7"/>
      <c r="IUI56" s="8"/>
      <c r="IUJ56" s="10"/>
      <c r="IUK56" s="9"/>
      <c r="IUL56" s="9"/>
      <c r="IUM56" s="9"/>
      <c r="IUN56" s="308"/>
      <c r="IUO56" s="7"/>
      <c r="IUP56" s="8"/>
      <c r="IUQ56" s="10"/>
      <c r="IUR56" s="9"/>
      <c r="IUS56" s="9"/>
      <c r="IUT56" s="9"/>
      <c r="IUU56" s="308"/>
      <c r="IUV56" s="7"/>
      <c r="IUW56" s="8"/>
      <c r="IUX56" s="10"/>
      <c r="IUY56" s="9"/>
      <c r="IUZ56" s="9"/>
      <c r="IVA56" s="9"/>
      <c r="IVB56" s="308"/>
      <c r="IVC56" s="7"/>
      <c r="IVD56" s="8"/>
      <c r="IVE56" s="10"/>
      <c r="IVF56" s="9"/>
      <c r="IVG56" s="9"/>
      <c r="IVH56" s="9"/>
      <c r="IVI56" s="308"/>
      <c r="IVJ56" s="7"/>
      <c r="IVK56" s="8"/>
      <c r="IVL56" s="10"/>
      <c r="IVM56" s="9"/>
      <c r="IVN56" s="9"/>
      <c r="IVO56" s="9"/>
      <c r="IVP56" s="308"/>
      <c r="IVQ56" s="7"/>
      <c r="IVR56" s="8"/>
      <c r="IVS56" s="10"/>
      <c r="IVT56" s="9"/>
      <c r="IVU56" s="9"/>
      <c r="IVV56" s="9"/>
      <c r="IVW56" s="308"/>
      <c r="IVX56" s="7"/>
      <c r="IVY56" s="8"/>
      <c r="IVZ56" s="10"/>
      <c r="IWA56" s="9"/>
      <c r="IWB56" s="9"/>
      <c r="IWC56" s="9"/>
      <c r="IWD56" s="308"/>
      <c r="IWE56" s="7"/>
      <c r="IWF56" s="8"/>
      <c r="IWG56" s="10"/>
      <c r="IWH56" s="9"/>
      <c r="IWI56" s="9"/>
      <c r="IWJ56" s="9"/>
      <c r="IWK56" s="308"/>
      <c r="IWL56" s="7"/>
      <c r="IWM56" s="8"/>
      <c r="IWN56" s="10"/>
      <c r="IWO56" s="9"/>
      <c r="IWP56" s="9"/>
      <c r="IWQ56" s="9"/>
      <c r="IWR56" s="308"/>
      <c r="IWS56" s="7"/>
      <c r="IWT56" s="8"/>
      <c r="IWU56" s="10"/>
      <c r="IWV56" s="9"/>
      <c r="IWW56" s="9"/>
      <c r="IWX56" s="9"/>
      <c r="IWY56" s="308"/>
      <c r="IWZ56" s="7"/>
      <c r="IXA56" s="8"/>
      <c r="IXB56" s="10"/>
      <c r="IXC56" s="9"/>
      <c r="IXD56" s="9"/>
      <c r="IXE56" s="9"/>
      <c r="IXF56" s="308"/>
      <c r="IXG56" s="7"/>
      <c r="IXH56" s="8"/>
      <c r="IXI56" s="10"/>
      <c r="IXJ56" s="9"/>
      <c r="IXK56" s="9"/>
      <c r="IXL56" s="9"/>
      <c r="IXM56" s="308"/>
      <c r="IXN56" s="7"/>
      <c r="IXO56" s="8"/>
      <c r="IXP56" s="10"/>
      <c r="IXQ56" s="9"/>
      <c r="IXR56" s="9"/>
      <c r="IXS56" s="9"/>
      <c r="IXT56" s="308"/>
      <c r="IXU56" s="7"/>
      <c r="IXV56" s="8"/>
      <c r="IXW56" s="10"/>
      <c r="IXX56" s="9"/>
      <c r="IXY56" s="9"/>
      <c r="IXZ56" s="9"/>
      <c r="IYA56" s="308"/>
      <c r="IYB56" s="7"/>
      <c r="IYC56" s="8"/>
      <c r="IYD56" s="10"/>
      <c r="IYE56" s="9"/>
      <c r="IYF56" s="9"/>
      <c r="IYG56" s="9"/>
      <c r="IYH56" s="308"/>
      <c r="IYI56" s="7"/>
      <c r="IYJ56" s="8"/>
      <c r="IYK56" s="10"/>
      <c r="IYL56" s="9"/>
      <c r="IYM56" s="9"/>
      <c r="IYN56" s="9"/>
      <c r="IYO56" s="308"/>
      <c r="IYP56" s="7"/>
      <c r="IYQ56" s="8"/>
      <c r="IYR56" s="10"/>
      <c r="IYS56" s="9"/>
      <c r="IYT56" s="9"/>
      <c r="IYU56" s="9"/>
      <c r="IYV56" s="308"/>
      <c r="IYW56" s="7"/>
      <c r="IYX56" s="8"/>
      <c r="IYY56" s="10"/>
      <c r="IYZ56" s="9"/>
      <c r="IZA56" s="9"/>
      <c r="IZB56" s="9"/>
      <c r="IZC56" s="308"/>
      <c r="IZD56" s="7"/>
      <c r="IZE56" s="8"/>
      <c r="IZF56" s="10"/>
      <c r="IZG56" s="9"/>
      <c r="IZH56" s="9"/>
      <c r="IZI56" s="9"/>
      <c r="IZJ56" s="308"/>
      <c r="IZK56" s="7"/>
      <c r="IZL56" s="8"/>
      <c r="IZM56" s="10"/>
      <c r="IZN56" s="9"/>
      <c r="IZO56" s="9"/>
      <c r="IZP56" s="9"/>
      <c r="IZQ56" s="308"/>
      <c r="IZR56" s="7"/>
      <c r="IZS56" s="8"/>
      <c r="IZT56" s="10"/>
      <c r="IZU56" s="9"/>
      <c r="IZV56" s="9"/>
      <c r="IZW56" s="9"/>
      <c r="IZX56" s="308"/>
      <c r="IZY56" s="7"/>
      <c r="IZZ56" s="8"/>
      <c r="JAA56" s="10"/>
      <c r="JAB56" s="9"/>
      <c r="JAC56" s="9"/>
      <c r="JAD56" s="9"/>
      <c r="JAE56" s="308"/>
      <c r="JAF56" s="7"/>
      <c r="JAG56" s="8"/>
      <c r="JAH56" s="10"/>
      <c r="JAI56" s="9"/>
      <c r="JAJ56" s="9"/>
      <c r="JAK56" s="9"/>
      <c r="JAL56" s="308"/>
      <c r="JAM56" s="7"/>
      <c r="JAN56" s="8"/>
      <c r="JAO56" s="10"/>
      <c r="JAP56" s="9"/>
      <c r="JAQ56" s="9"/>
      <c r="JAR56" s="9"/>
      <c r="JAS56" s="308"/>
      <c r="JAT56" s="7"/>
      <c r="JAU56" s="8"/>
      <c r="JAV56" s="10"/>
      <c r="JAW56" s="9"/>
      <c r="JAX56" s="9"/>
      <c r="JAY56" s="9"/>
      <c r="JAZ56" s="308"/>
      <c r="JBA56" s="7"/>
      <c r="JBB56" s="8"/>
      <c r="JBC56" s="10"/>
      <c r="JBD56" s="9"/>
      <c r="JBE56" s="9"/>
      <c r="JBF56" s="9"/>
      <c r="JBG56" s="308"/>
      <c r="JBH56" s="7"/>
      <c r="JBI56" s="8"/>
      <c r="JBJ56" s="10"/>
      <c r="JBK56" s="9"/>
      <c r="JBL56" s="9"/>
      <c r="JBM56" s="9"/>
      <c r="JBN56" s="308"/>
      <c r="JBO56" s="7"/>
      <c r="JBP56" s="8"/>
      <c r="JBQ56" s="10"/>
      <c r="JBR56" s="9"/>
      <c r="JBS56" s="9"/>
      <c r="JBT56" s="9"/>
      <c r="JBU56" s="308"/>
      <c r="JBV56" s="7"/>
      <c r="JBW56" s="8"/>
      <c r="JBX56" s="10"/>
      <c r="JBY56" s="9"/>
      <c r="JBZ56" s="9"/>
      <c r="JCA56" s="9"/>
      <c r="JCB56" s="308"/>
      <c r="JCC56" s="7"/>
      <c r="JCD56" s="8"/>
      <c r="JCE56" s="10"/>
      <c r="JCF56" s="9"/>
      <c r="JCG56" s="9"/>
      <c r="JCH56" s="9"/>
      <c r="JCI56" s="308"/>
      <c r="JCJ56" s="7"/>
      <c r="JCK56" s="8"/>
      <c r="JCL56" s="10"/>
      <c r="JCM56" s="9"/>
      <c r="JCN56" s="9"/>
      <c r="JCO56" s="9"/>
      <c r="JCP56" s="308"/>
      <c r="JCQ56" s="7"/>
      <c r="JCR56" s="8"/>
      <c r="JCS56" s="10"/>
      <c r="JCT56" s="9"/>
      <c r="JCU56" s="9"/>
      <c r="JCV56" s="9"/>
      <c r="JCW56" s="308"/>
      <c r="JCX56" s="7"/>
      <c r="JCY56" s="8"/>
      <c r="JCZ56" s="10"/>
      <c r="JDA56" s="9"/>
      <c r="JDB56" s="9"/>
      <c r="JDC56" s="9"/>
      <c r="JDD56" s="308"/>
      <c r="JDE56" s="7"/>
      <c r="JDF56" s="8"/>
      <c r="JDG56" s="10"/>
      <c r="JDH56" s="9"/>
      <c r="JDI56" s="9"/>
      <c r="JDJ56" s="9"/>
      <c r="JDK56" s="308"/>
      <c r="JDL56" s="7"/>
      <c r="JDM56" s="8"/>
      <c r="JDN56" s="10"/>
      <c r="JDO56" s="9"/>
      <c r="JDP56" s="9"/>
      <c r="JDQ56" s="9"/>
      <c r="JDR56" s="308"/>
      <c r="JDS56" s="7"/>
      <c r="JDT56" s="8"/>
      <c r="JDU56" s="10"/>
      <c r="JDV56" s="9"/>
      <c r="JDW56" s="9"/>
      <c r="JDX56" s="9"/>
      <c r="JDY56" s="308"/>
      <c r="JDZ56" s="7"/>
      <c r="JEA56" s="8"/>
      <c r="JEB56" s="10"/>
      <c r="JEC56" s="9"/>
      <c r="JED56" s="9"/>
      <c r="JEE56" s="9"/>
      <c r="JEF56" s="308"/>
      <c r="JEG56" s="7"/>
      <c r="JEH56" s="8"/>
      <c r="JEI56" s="10"/>
      <c r="JEJ56" s="9"/>
      <c r="JEK56" s="9"/>
      <c r="JEL56" s="9"/>
      <c r="JEM56" s="308"/>
      <c r="JEN56" s="7"/>
      <c r="JEO56" s="8"/>
      <c r="JEP56" s="10"/>
      <c r="JEQ56" s="9"/>
      <c r="JER56" s="9"/>
      <c r="JES56" s="9"/>
      <c r="JET56" s="308"/>
      <c r="JEU56" s="7"/>
      <c r="JEV56" s="8"/>
      <c r="JEW56" s="10"/>
      <c r="JEX56" s="9"/>
      <c r="JEY56" s="9"/>
      <c r="JEZ56" s="9"/>
      <c r="JFA56" s="308"/>
      <c r="JFB56" s="7"/>
      <c r="JFC56" s="8"/>
      <c r="JFD56" s="10"/>
      <c r="JFE56" s="9"/>
      <c r="JFF56" s="9"/>
      <c r="JFG56" s="9"/>
      <c r="JFH56" s="308"/>
      <c r="JFI56" s="7"/>
      <c r="JFJ56" s="8"/>
      <c r="JFK56" s="10"/>
      <c r="JFL56" s="9"/>
      <c r="JFM56" s="9"/>
      <c r="JFN56" s="9"/>
      <c r="JFO56" s="308"/>
      <c r="JFP56" s="7"/>
      <c r="JFQ56" s="8"/>
      <c r="JFR56" s="10"/>
      <c r="JFS56" s="9"/>
      <c r="JFT56" s="9"/>
      <c r="JFU56" s="9"/>
      <c r="JFV56" s="308"/>
      <c r="JFW56" s="7"/>
      <c r="JFX56" s="8"/>
      <c r="JFY56" s="10"/>
      <c r="JFZ56" s="9"/>
      <c r="JGA56" s="9"/>
      <c r="JGB56" s="9"/>
      <c r="JGC56" s="308"/>
      <c r="JGD56" s="7"/>
      <c r="JGE56" s="8"/>
      <c r="JGF56" s="10"/>
      <c r="JGG56" s="9"/>
      <c r="JGH56" s="9"/>
      <c r="JGI56" s="9"/>
      <c r="JGJ56" s="308"/>
      <c r="JGK56" s="7"/>
      <c r="JGL56" s="8"/>
      <c r="JGM56" s="10"/>
      <c r="JGN56" s="9"/>
      <c r="JGO56" s="9"/>
      <c r="JGP56" s="9"/>
      <c r="JGQ56" s="308"/>
      <c r="JGR56" s="7"/>
      <c r="JGS56" s="8"/>
      <c r="JGT56" s="10"/>
      <c r="JGU56" s="9"/>
      <c r="JGV56" s="9"/>
      <c r="JGW56" s="9"/>
      <c r="JGX56" s="308"/>
      <c r="JGY56" s="7"/>
      <c r="JGZ56" s="8"/>
      <c r="JHA56" s="10"/>
      <c r="JHB56" s="9"/>
      <c r="JHC56" s="9"/>
      <c r="JHD56" s="9"/>
      <c r="JHE56" s="308"/>
      <c r="JHF56" s="7"/>
      <c r="JHG56" s="8"/>
      <c r="JHH56" s="10"/>
      <c r="JHI56" s="9"/>
      <c r="JHJ56" s="9"/>
      <c r="JHK56" s="9"/>
      <c r="JHL56" s="308"/>
      <c r="JHM56" s="7"/>
      <c r="JHN56" s="8"/>
      <c r="JHO56" s="10"/>
      <c r="JHP56" s="9"/>
      <c r="JHQ56" s="9"/>
      <c r="JHR56" s="9"/>
      <c r="JHS56" s="308"/>
      <c r="JHT56" s="7"/>
      <c r="JHU56" s="8"/>
      <c r="JHV56" s="10"/>
      <c r="JHW56" s="9"/>
      <c r="JHX56" s="9"/>
      <c r="JHY56" s="9"/>
      <c r="JHZ56" s="308"/>
      <c r="JIA56" s="7"/>
      <c r="JIB56" s="8"/>
      <c r="JIC56" s="10"/>
      <c r="JID56" s="9"/>
      <c r="JIE56" s="9"/>
      <c r="JIF56" s="9"/>
      <c r="JIG56" s="308"/>
      <c r="JIH56" s="7"/>
      <c r="JII56" s="8"/>
      <c r="JIJ56" s="10"/>
      <c r="JIK56" s="9"/>
      <c r="JIL56" s="9"/>
      <c r="JIM56" s="9"/>
      <c r="JIN56" s="308"/>
      <c r="JIO56" s="7"/>
      <c r="JIP56" s="8"/>
      <c r="JIQ56" s="10"/>
      <c r="JIR56" s="9"/>
      <c r="JIS56" s="9"/>
      <c r="JIT56" s="9"/>
      <c r="JIU56" s="308"/>
      <c r="JIV56" s="7"/>
      <c r="JIW56" s="8"/>
      <c r="JIX56" s="10"/>
      <c r="JIY56" s="9"/>
      <c r="JIZ56" s="9"/>
      <c r="JJA56" s="9"/>
      <c r="JJB56" s="308"/>
      <c r="JJC56" s="7"/>
      <c r="JJD56" s="8"/>
      <c r="JJE56" s="10"/>
      <c r="JJF56" s="9"/>
      <c r="JJG56" s="9"/>
      <c r="JJH56" s="9"/>
      <c r="JJI56" s="308"/>
      <c r="JJJ56" s="7"/>
      <c r="JJK56" s="8"/>
      <c r="JJL56" s="10"/>
      <c r="JJM56" s="9"/>
      <c r="JJN56" s="9"/>
      <c r="JJO56" s="9"/>
      <c r="JJP56" s="308"/>
      <c r="JJQ56" s="7"/>
      <c r="JJR56" s="8"/>
      <c r="JJS56" s="10"/>
      <c r="JJT56" s="9"/>
      <c r="JJU56" s="9"/>
      <c r="JJV56" s="9"/>
      <c r="JJW56" s="308"/>
      <c r="JJX56" s="7"/>
      <c r="JJY56" s="8"/>
      <c r="JJZ56" s="10"/>
      <c r="JKA56" s="9"/>
      <c r="JKB56" s="9"/>
      <c r="JKC56" s="9"/>
      <c r="JKD56" s="308"/>
      <c r="JKE56" s="7"/>
      <c r="JKF56" s="8"/>
      <c r="JKG56" s="10"/>
      <c r="JKH56" s="9"/>
      <c r="JKI56" s="9"/>
      <c r="JKJ56" s="9"/>
      <c r="JKK56" s="308"/>
      <c r="JKL56" s="7"/>
      <c r="JKM56" s="8"/>
      <c r="JKN56" s="10"/>
      <c r="JKO56" s="9"/>
      <c r="JKP56" s="9"/>
      <c r="JKQ56" s="9"/>
      <c r="JKR56" s="308"/>
      <c r="JKS56" s="7"/>
      <c r="JKT56" s="8"/>
      <c r="JKU56" s="10"/>
      <c r="JKV56" s="9"/>
      <c r="JKW56" s="9"/>
      <c r="JKX56" s="9"/>
      <c r="JKY56" s="308"/>
      <c r="JKZ56" s="7"/>
      <c r="JLA56" s="8"/>
      <c r="JLB56" s="10"/>
      <c r="JLC56" s="9"/>
      <c r="JLD56" s="9"/>
      <c r="JLE56" s="9"/>
      <c r="JLF56" s="308"/>
      <c r="JLG56" s="7"/>
      <c r="JLH56" s="8"/>
      <c r="JLI56" s="10"/>
      <c r="JLJ56" s="9"/>
      <c r="JLK56" s="9"/>
      <c r="JLL56" s="9"/>
      <c r="JLM56" s="308"/>
      <c r="JLN56" s="7"/>
      <c r="JLO56" s="8"/>
      <c r="JLP56" s="10"/>
      <c r="JLQ56" s="9"/>
      <c r="JLR56" s="9"/>
      <c r="JLS56" s="9"/>
      <c r="JLT56" s="308"/>
      <c r="JLU56" s="7"/>
      <c r="JLV56" s="8"/>
      <c r="JLW56" s="10"/>
      <c r="JLX56" s="9"/>
      <c r="JLY56" s="9"/>
      <c r="JLZ56" s="9"/>
      <c r="JMA56" s="308"/>
      <c r="JMB56" s="7"/>
      <c r="JMC56" s="8"/>
      <c r="JMD56" s="10"/>
      <c r="JME56" s="9"/>
      <c r="JMF56" s="9"/>
      <c r="JMG56" s="9"/>
      <c r="JMH56" s="308"/>
      <c r="JMI56" s="7"/>
      <c r="JMJ56" s="8"/>
      <c r="JMK56" s="10"/>
      <c r="JML56" s="9"/>
      <c r="JMM56" s="9"/>
      <c r="JMN56" s="9"/>
      <c r="JMO56" s="308"/>
      <c r="JMP56" s="7"/>
      <c r="JMQ56" s="8"/>
      <c r="JMR56" s="10"/>
      <c r="JMS56" s="9"/>
      <c r="JMT56" s="9"/>
      <c r="JMU56" s="9"/>
      <c r="JMV56" s="308"/>
      <c r="JMW56" s="7"/>
      <c r="JMX56" s="8"/>
      <c r="JMY56" s="10"/>
      <c r="JMZ56" s="9"/>
      <c r="JNA56" s="9"/>
      <c r="JNB56" s="9"/>
      <c r="JNC56" s="308"/>
      <c r="JND56" s="7"/>
      <c r="JNE56" s="8"/>
      <c r="JNF56" s="10"/>
      <c r="JNG56" s="9"/>
      <c r="JNH56" s="9"/>
      <c r="JNI56" s="9"/>
      <c r="JNJ56" s="308"/>
      <c r="JNK56" s="7"/>
      <c r="JNL56" s="8"/>
      <c r="JNM56" s="10"/>
      <c r="JNN56" s="9"/>
      <c r="JNO56" s="9"/>
      <c r="JNP56" s="9"/>
      <c r="JNQ56" s="308"/>
      <c r="JNR56" s="7"/>
      <c r="JNS56" s="8"/>
      <c r="JNT56" s="10"/>
      <c r="JNU56" s="9"/>
      <c r="JNV56" s="9"/>
      <c r="JNW56" s="9"/>
      <c r="JNX56" s="308"/>
      <c r="JNY56" s="7"/>
      <c r="JNZ56" s="8"/>
      <c r="JOA56" s="10"/>
      <c r="JOB56" s="9"/>
      <c r="JOC56" s="9"/>
      <c r="JOD56" s="9"/>
      <c r="JOE56" s="308"/>
      <c r="JOF56" s="7"/>
      <c r="JOG56" s="8"/>
      <c r="JOH56" s="10"/>
      <c r="JOI56" s="9"/>
      <c r="JOJ56" s="9"/>
      <c r="JOK56" s="9"/>
      <c r="JOL56" s="308"/>
      <c r="JOM56" s="7"/>
      <c r="JON56" s="8"/>
      <c r="JOO56" s="10"/>
      <c r="JOP56" s="9"/>
      <c r="JOQ56" s="9"/>
      <c r="JOR56" s="9"/>
      <c r="JOS56" s="308"/>
      <c r="JOT56" s="7"/>
      <c r="JOU56" s="8"/>
      <c r="JOV56" s="10"/>
      <c r="JOW56" s="9"/>
      <c r="JOX56" s="9"/>
      <c r="JOY56" s="9"/>
      <c r="JOZ56" s="308"/>
      <c r="JPA56" s="7"/>
      <c r="JPB56" s="8"/>
      <c r="JPC56" s="10"/>
      <c r="JPD56" s="9"/>
      <c r="JPE56" s="9"/>
      <c r="JPF56" s="9"/>
      <c r="JPG56" s="308"/>
      <c r="JPH56" s="7"/>
      <c r="JPI56" s="8"/>
      <c r="JPJ56" s="10"/>
      <c r="JPK56" s="9"/>
      <c r="JPL56" s="9"/>
      <c r="JPM56" s="9"/>
      <c r="JPN56" s="308"/>
      <c r="JPO56" s="7"/>
      <c r="JPP56" s="8"/>
      <c r="JPQ56" s="10"/>
      <c r="JPR56" s="9"/>
      <c r="JPS56" s="9"/>
      <c r="JPT56" s="9"/>
      <c r="JPU56" s="308"/>
      <c r="JPV56" s="7"/>
      <c r="JPW56" s="8"/>
      <c r="JPX56" s="10"/>
      <c r="JPY56" s="9"/>
      <c r="JPZ56" s="9"/>
      <c r="JQA56" s="9"/>
      <c r="JQB56" s="308"/>
      <c r="JQC56" s="7"/>
      <c r="JQD56" s="8"/>
      <c r="JQE56" s="10"/>
      <c r="JQF56" s="9"/>
      <c r="JQG56" s="9"/>
      <c r="JQH56" s="9"/>
      <c r="JQI56" s="308"/>
      <c r="JQJ56" s="7"/>
      <c r="JQK56" s="8"/>
      <c r="JQL56" s="10"/>
      <c r="JQM56" s="9"/>
      <c r="JQN56" s="9"/>
      <c r="JQO56" s="9"/>
      <c r="JQP56" s="308"/>
      <c r="JQQ56" s="7"/>
      <c r="JQR56" s="8"/>
      <c r="JQS56" s="10"/>
      <c r="JQT56" s="9"/>
      <c r="JQU56" s="9"/>
      <c r="JQV56" s="9"/>
      <c r="JQW56" s="308"/>
      <c r="JQX56" s="7"/>
      <c r="JQY56" s="8"/>
      <c r="JQZ56" s="10"/>
      <c r="JRA56" s="9"/>
      <c r="JRB56" s="9"/>
      <c r="JRC56" s="9"/>
      <c r="JRD56" s="308"/>
      <c r="JRE56" s="7"/>
      <c r="JRF56" s="8"/>
      <c r="JRG56" s="10"/>
      <c r="JRH56" s="9"/>
      <c r="JRI56" s="9"/>
      <c r="JRJ56" s="9"/>
      <c r="JRK56" s="308"/>
      <c r="JRL56" s="7"/>
      <c r="JRM56" s="8"/>
      <c r="JRN56" s="10"/>
      <c r="JRO56" s="9"/>
      <c r="JRP56" s="9"/>
      <c r="JRQ56" s="9"/>
      <c r="JRR56" s="308"/>
      <c r="JRS56" s="7"/>
      <c r="JRT56" s="8"/>
      <c r="JRU56" s="10"/>
      <c r="JRV56" s="9"/>
      <c r="JRW56" s="9"/>
      <c r="JRX56" s="9"/>
      <c r="JRY56" s="308"/>
      <c r="JRZ56" s="7"/>
      <c r="JSA56" s="8"/>
      <c r="JSB56" s="10"/>
      <c r="JSC56" s="9"/>
      <c r="JSD56" s="9"/>
      <c r="JSE56" s="9"/>
      <c r="JSF56" s="308"/>
      <c r="JSG56" s="7"/>
      <c r="JSH56" s="8"/>
      <c r="JSI56" s="10"/>
      <c r="JSJ56" s="9"/>
      <c r="JSK56" s="9"/>
      <c r="JSL56" s="9"/>
      <c r="JSM56" s="308"/>
      <c r="JSN56" s="7"/>
      <c r="JSO56" s="8"/>
      <c r="JSP56" s="10"/>
      <c r="JSQ56" s="9"/>
      <c r="JSR56" s="9"/>
      <c r="JSS56" s="9"/>
      <c r="JST56" s="308"/>
      <c r="JSU56" s="7"/>
      <c r="JSV56" s="8"/>
      <c r="JSW56" s="10"/>
      <c r="JSX56" s="9"/>
      <c r="JSY56" s="9"/>
      <c r="JSZ56" s="9"/>
      <c r="JTA56" s="308"/>
      <c r="JTB56" s="7"/>
      <c r="JTC56" s="8"/>
      <c r="JTD56" s="10"/>
      <c r="JTE56" s="9"/>
      <c r="JTF56" s="9"/>
      <c r="JTG56" s="9"/>
      <c r="JTH56" s="308"/>
      <c r="JTI56" s="7"/>
      <c r="JTJ56" s="8"/>
      <c r="JTK56" s="10"/>
      <c r="JTL56" s="9"/>
      <c r="JTM56" s="9"/>
      <c r="JTN56" s="9"/>
      <c r="JTO56" s="308"/>
      <c r="JTP56" s="7"/>
      <c r="JTQ56" s="8"/>
      <c r="JTR56" s="10"/>
      <c r="JTS56" s="9"/>
      <c r="JTT56" s="9"/>
      <c r="JTU56" s="9"/>
      <c r="JTV56" s="308"/>
      <c r="JTW56" s="7"/>
      <c r="JTX56" s="8"/>
      <c r="JTY56" s="10"/>
      <c r="JTZ56" s="9"/>
      <c r="JUA56" s="9"/>
      <c r="JUB56" s="9"/>
      <c r="JUC56" s="308"/>
      <c r="JUD56" s="7"/>
      <c r="JUE56" s="8"/>
      <c r="JUF56" s="10"/>
      <c r="JUG56" s="9"/>
      <c r="JUH56" s="9"/>
      <c r="JUI56" s="9"/>
      <c r="JUJ56" s="308"/>
      <c r="JUK56" s="7"/>
      <c r="JUL56" s="8"/>
      <c r="JUM56" s="10"/>
      <c r="JUN56" s="9"/>
      <c r="JUO56" s="9"/>
      <c r="JUP56" s="9"/>
      <c r="JUQ56" s="308"/>
      <c r="JUR56" s="7"/>
      <c r="JUS56" s="8"/>
      <c r="JUT56" s="10"/>
      <c r="JUU56" s="9"/>
      <c r="JUV56" s="9"/>
      <c r="JUW56" s="9"/>
      <c r="JUX56" s="308"/>
      <c r="JUY56" s="7"/>
      <c r="JUZ56" s="8"/>
      <c r="JVA56" s="10"/>
      <c r="JVB56" s="9"/>
      <c r="JVC56" s="9"/>
      <c r="JVD56" s="9"/>
      <c r="JVE56" s="308"/>
      <c r="JVF56" s="7"/>
      <c r="JVG56" s="8"/>
      <c r="JVH56" s="10"/>
      <c r="JVI56" s="9"/>
      <c r="JVJ56" s="9"/>
      <c r="JVK56" s="9"/>
      <c r="JVL56" s="308"/>
      <c r="JVM56" s="7"/>
      <c r="JVN56" s="8"/>
      <c r="JVO56" s="10"/>
      <c r="JVP56" s="9"/>
      <c r="JVQ56" s="9"/>
      <c r="JVR56" s="9"/>
      <c r="JVS56" s="308"/>
      <c r="JVT56" s="7"/>
      <c r="JVU56" s="8"/>
      <c r="JVV56" s="10"/>
      <c r="JVW56" s="9"/>
      <c r="JVX56" s="9"/>
      <c r="JVY56" s="9"/>
      <c r="JVZ56" s="308"/>
      <c r="JWA56" s="7"/>
      <c r="JWB56" s="8"/>
      <c r="JWC56" s="10"/>
      <c r="JWD56" s="9"/>
      <c r="JWE56" s="9"/>
      <c r="JWF56" s="9"/>
      <c r="JWG56" s="308"/>
      <c r="JWH56" s="7"/>
      <c r="JWI56" s="8"/>
      <c r="JWJ56" s="10"/>
      <c r="JWK56" s="9"/>
      <c r="JWL56" s="9"/>
      <c r="JWM56" s="9"/>
      <c r="JWN56" s="308"/>
      <c r="JWO56" s="7"/>
      <c r="JWP56" s="8"/>
      <c r="JWQ56" s="10"/>
      <c r="JWR56" s="9"/>
      <c r="JWS56" s="9"/>
      <c r="JWT56" s="9"/>
      <c r="JWU56" s="308"/>
      <c r="JWV56" s="7"/>
      <c r="JWW56" s="8"/>
      <c r="JWX56" s="10"/>
      <c r="JWY56" s="9"/>
      <c r="JWZ56" s="9"/>
      <c r="JXA56" s="9"/>
      <c r="JXB56" s="308"/>
      <c r="JXC56" s="7"/>
      <c r="JXD56" s="8"/>
      <c r="JXE56" s="10"/>
      <c r="JXF56" s="9"/>
      <c r="JXG56" s="9"/>
      <c r="JXH56" s="9"/>
      <c r="JXI56" s="308"/>
      <c r="JXJ56" s="7"/>
      <c r="JXK56" s="8"/>
      <c r="JXL56" s="10"/>
      <c r="JXM56" s="9"/>
      <c r="JXN56" s="9"/>
      <c r="JXO56" s="9"/>
      <c r="JXP56" s="308"/>
      <c r="JXQ56" s="7"/>
      <c r="JXR56" s="8"/>
      <c r="JXS56" s="10"/>
      <c r="JXT56" s="9"/>
      <c r="JXU56" s="9"/>
      <c r="JXV56" s="9"/>
      <c r="JXW56" s="308"/>
      <c r="JXX56" s="7"/>
      <c r="JXY56" s="8"/>
      <c r="JXZ56" s="10"/>
      <c r="JYA56" s="9"/>
      <c r="JYB56" s="9"/>
      <c r="JYC56" s="9"/>
      <c r="JYD56" s="308"/>
      <c r="JYE56" s="7"/>
      <c r="JYF56" s="8"/>
      <c r="JYG56" s="10"/>
      <c r="JYH56" s="9"/>
      <c r="JYI56" s="9"/>
      <c r="JYJ56" s="9"/>
      <c r="JYK56" s="308"/>
      <c r="JYL56" s="7"/>
      <c r="JYM56" s="8"/>
      <c r="JYN56" s="10"/>
      <c r="JYO56" s="9"/>
      <c r="JYP56" s="9"/>
      <c r="JYQ56" s="9"/>
      <c r="JYR56" s="308"/>
      <c r="JYS56" s="7"/>
      <c r="JYT56" s="8"/>
      <c r="JYU56" s="10"/>
      <c r="JYV56" s="9"/>
      <c r="JYW56" s="9"/>
      <c r="JYX56" s="9"/>
      <c r="JYY56" s="308"/>
      <c r="JYZ56" s="7"/>
      <c r="JZA56" s="8"/>
      <c r="JZB56" s="10"/>
      <c r="JZC56" s="9"/>
      <c r="JZD56" s="9"/>
      <c r="JZE56" s="9"/>
      <c r="JZF56" s="308"/>
      <c r="JZG56" s="7"/>
      <c r="JZH56" s="8"/>
      <c r="JZI56" s="10"/>
      <c r="JZJ56" s="9"/>
      <c r="JZK56" s="9"/>
      <c r="JZL56" s="9"/>
      <c r="JZM56" s="308"/>
      <c r="JZN56" s="7"/>
      <c r="JZO56" s="8"/>
      <c r="JZP56" s="10"/>
      <c r="JZQ56" s="9"/>
      <c r="JZR56" s="9"/>
      <c r="JZS56" s="9"/>
      <c r="JZT56" s="308"/>
      <c r="JZU56" s="7"/>
      <c r="JZV56" s="8"/>
      <c r="JZW56" s="10"/>
      <c r="JZX56" s="9"/>
      <c r="JZY56" s="9"/>
      <c r="JZZ56" s="9"/>
      <c r="KAA56" s="308"/>
      <c r="KAB56" s="7"/>
      <c r="KAC56" s="8"/>
      <c r="KAD56" s="10"/>
      <c r="KAE56" s="9"/>
      <c r="KAF56" s="9"/>
      <c r="KAG56" s="9"/>
      <c r="KAH56" s="308"/>
      <c r="KAI56" s="7"/>
      <c r="KAJ56" s="8"/>
      <c r="KAK56" s="10"/>
      <c r="KAL56" s="9"/>
      <c r="KAM56" s="9"/>
      <c r="KAN56" s="9"/>
      <c r="KAO56" s="308"/>
      <c r="KAP56" s="7"/>
      <c r="KAQ56" s="8"/>
      <c r="KAR56" s="10"/>
      <c r="KAS56" s="9"/>
      <c r="KAT56" s="9"/>
      <c r="KAU56" s="9"/>
      <c r="KAV56" s="308"/>
      <c r="KAW56" s="7"/>
      <c r="KAX56" s="8"/>
      <c r="KAY56" s="10"/>
      <c r="KAZ56" s="9"/>
      <c r="KBA56" s="9"/>
      <c r="KBB56" s="9"/>
      <c r="KBC56" s="308"/>
      <c r="KBD56" s="7"/>
      <c r="KBE56" s="8"/>
      <c r="KBF56" s="10"/>
      <c r="KBG56" s="9"/>
      <c r="KBH56" s="9"/>
      <c r="KBI56" s="9"/>
      <c r="KBJ56" s="308"/>
      <c r="KBK56" s="7"/>
      <c r="KBL56" s="8"/>
      <c r="KBM56" s="10"/>
      <c r="KBN56" s="9"/>
      <c r="KBO56" s="9"/>
      <c r="KBP56" s="9"/>
      <c r="KBQ56" s="308"/>
      <c r="KBR56" s="7"/>
      <c r="KBS56" s="8"/>
      <c r="KBT56" s="10"/>
      <c r="KBU56" s="9"/>
      <c r="KBV56" s="9"/>
      <c r="KBW56" s="9"/>
      <c r="KBX56" s="308"/>
      <c r="KBY56" s="7"/>
      <c r="KBZ56" s="8"/>
      <c r="KCA56" s="10"/>
      <c r="KCB56" s="9"/>
      <c r="KCC56" s="9"/>
      <c r="KCD56" s="9"/>
      <c r="KCE56" s="308"/>
      <c r="KCF56" s="7"/>
      <c r="KCG56" s="8"/>
      <c r="KCH56" s="10"/>
      <c r="KCI56" s="9"/>
      <c r="KCJ56" s="9"/>
      <c r="KCK56" s="9"/>
      <c r="KCL56" s="308"/>
      <c r="KCM56" s="7"/>
      <c r="KCN56" s="8"/>
      <c r="KCO56" s="10"/>
      <c r="KCP56" s="9"/>
      <c r="KCQ56" s="9"/>
      <c r="KCR56" s="9"/>
      <c r="KCS56" s="308"/>
      <c r="KCT56" s="7"/>
      <c r="KCU56" s="8"/>
      <c r="KCV56" s="10"/>
      <c r="KCW56" s="9"/>
      <c r="KCX56" s="9"/>
      <c r="KCY56" s="9"/>
      <c r="KCZ56" s="308"/>
      <c r="KDA56" s="7"/>
      <c r="KDB56" s="8"/>
      <c r="KDC56" s="10"/>
      <c r="KDD56" s="9"/>
      <c r="KDE56" s="9"/>
      <c r="KDF56" s="9"/>
      <c r="KDG56" s="308"/>
      <c r="KDH56" s="7"/>
      <c r="KDI56" s="8"/>
      <c r="KDJ56" s="10"/>
      <c r="KDK56" s="9"/>
      <c r="KDL56" s="9"/>
      <c r="KDM56" s="9"/>
      <c r="KDN56" s="308"/>
      <c r="KDO56" s="7"/>
      <c r="KDP56" s="8"/>
      <c r="KDQ56" s="10"/>
      <c r="KDR56" s="9"/>
      <c r="KDS56" s="9"/>
      <c r="KDT56" s="9"/>
      <c r="KDU56" s="308"/>
      <c r="KDV56" s="7"/>
      <c r="KDW56" s="8"/>
      <c r="KDX56" s="10"/>
      <c r="KDY56" s="9"/>
      <c r="KDZ56" s="9"/>
      <c r="KEA56" s="9"/>
      <c r="KEB56" s="308"/>
      <c r="KEC56" s="7"/>
      <c r="KED56" s="8"/>
      <c r="KEE56" s="10"/>
      <c r="KEF56" s="9"/>
      <c r="KEG56" s="9"/>
      <c r="KEH56" s="9"/>
      <c r="KEI56" s="308"/>
      <c r="KEJ56" s="7"/>
      <c r="KEK56" s="8"/>
      <c r="KEL56" s="10"/>
      <c r="KEM56" s="9"/>
      <c r="KEN56" s="9"/>
      <c r="KEO56" s="9"/>
      <c r="KEP56" s="308"/>
      <c r="KEQ56" s="7"/>
      <c r="KER56" s="8"/>
      <c r="KES56" s="10"/>
      <c r="KET56" s="9"/>
      <c r="KEU56" s="9"/>
      <c r="KEV56" s="9"/>
      <c r="KEW56" s="308"/>
      <c r="KEX56" s="7"/>
      <c r="KEY56" s="8"/>
      <c r="KEZ56" s="10"/>
      <c r="KFA56" s="9"/>
      <c r="KFB56" s="9"/>
      <c r="KFC56" s="9"/>
      <c r="KFD56" s="308"/>
      <c r="KFE56" s="7"/>
      <c r="KFF56" s="8"/>
      <c r="KFG56" s="10"/>
      <c r="KFH56" s="9"/>
      <c r="KFI56" s="9"/>
      <c r="KFJ56" s="9"/>
      <c r="KFK56" s="308"/>
      <c r="KFL56" s="7"/>
      <c r="KFM56" s="8"/>
      <c r="KFN56" s="10"/>
      <c r="KFO56" s="9"/>
      <c r="KFP56" s="9"/>
      <c r="KFQ56" s="9"/>
      <c r="KFR56" s="308"/>
      <c r="KFS56" s="7"/>
      <c r="KFT56" s="8"/>
      <c r="KFU56" s="10"/>
      <c r="KFV56" s="9"/>
      <c r="KFW56" s="9"/>
      <c r="KFX56" s="9"/>
      <c r="KFY56" s="308"/>
      <c r="KFZ56" s="7"/>
      <c r="KGA56" s="8"/>
      <c r="KGB56" s="10"/>
      <c r="KGC56" s="9"/>
      <c r="KGD56" s="9"/>
      <c r="KGE56" s="9"/>
      <c r="KGF56" s="308"/>
      <c r="KGG56" s="7"/>
      <c r="KGH56" s="8"/>
      <c r="KGI56" s="10"/>
      <c r="KGJ56" s="9"/>
      <c r="KGK56" s="9"/>
      <c r="KGL56" s="9"/>
      <c r="KGM56" s="308"/>
      <c r="KGN56" s="7"/>
      <c r="KGO56" s="8"/>
      <c r="KGP56" s="10"/>
      <c r="KGQ56" s="9"/>
      <c r="KGR56" s="9"/>
      <c r="KGS56" s="9"/>
      <c r="KGT56" s="308"/>
      <c r="KGU56" s="7"/>
      <c r="KGV56" s="8"/>
      <c r="KGW56" s="10"/>
      <c r="KGX56" s="9"/>
      <c r="KGY56" s="9"/>
      <c r="KGZ56" s="9"/>
      <c r="KHA56" s="308"/>
      <c r="KHB56" s="7"/>
      <c r="KHC56" s="8"/>
      <c r="KHD56" s="10"/>
      <c r="KHE56" s="9"/>
      <c r="KHF56" s="9"/>
      <c r="KHG56" s="9"/>
      <c r="KHH56" s="308"/>
      <c r="KHI56" s="7"/>
      <c r="KHJ56" s="8"/>
      <c r="KHK56" s="10"/>
      <c r="KHL56" s="9"/>
      <c r="KHM56" s="9"/>
      <c r="KHN56" s="9"/>
      <c r="KHO56" s="308"/>
      <c r="KHP56" s="7"/>
      <c r="KHQ56" s="8"/>
      <c r="KHR56" s="10"/>
      <c r="KHS56" s="9"/>
      <c r="KHT56" s="9"/>
      <c r="KHU56" s="9"/>
      <c r="KHV56" s="308"/>
      <c r="KHW56" s="7"/>
      <c r="KHX56" s="8"/>
      <c r="KHY56" s="10"/>
      <c r="KHZ56" s="9"/>
      <c r="KIA56" s="9"/>
      <c r="KIB56" s="9"/>
      <c r="KIC56" s="308"/>
      <c r="KID56" s="7"/>
      <c r="KIE56" s="8"/>
      <c r="KIF56" s="10"/>
      <c r="KIG56" s="9"/>
      <c r="KIH56" s="9"/>
      <c r="KII56" s="9"/>
      <c r="KIJ56" s="308"/>
      <c r="KIK56" s="7"/>
      <c r="KIL56" s="8"/>
      <c r="KIM56" s="10"/>
      <c r="KIN56" s="9"/>
      <c r="KIO56" s="9"/>
      <c r="KIP56" s="9"/>
      <c r="KIQ56" s="308"/>
      <c r="KIR56" s="7"/>
      <c r="KIS56" s="8"/>
      <c r="KIT56" s="10"/>
      <c r="KIU56" s="9"/>
      <c r="KIV56" s="9"/>
      <c r="KIW56" s="9"/>
      <c r="KIX56" s="308"/>
      <c r="KIY56" s="7"/>
      <c r="KIZ56" s="8"/>
      <c r="KJA56" s="10"/>
      <c r="KJB56" s="9"/>
      <c r="KJC56" s="9"/>
      <c r="KJD56" s="9"/>
      <c r="KJE56" s="308"/>
      <c r="KJF56" s="7"/>
      <c r="KJG56" s="8"/>
      <c r="KJH56" s="10"/>
      <c r="KJI56" s="9"/>
      <c r="KJJ56" s="9"/>
      <c r="KJK56" s="9"/>
      <c r="KJL56" s="308"/>
      <c r="KJM56" s="7"/>
      <c r="KJN56" s="8"/>
      <c r="KJO56" s="10"/>
      <c r="KJP56" s="9"/>
      <c r="KJQ56" s="9"/>
      <c r="KJR56" s="9"/>
      <c r="KJS56" s="308"/>
      <c r="KJT56" s="7"/>
      <c r="KJU56" s="8"/>
      <c r="KJV56" s="10"/>
      <c r="KJW56" s="9"/>
      <c r="KJX56" s="9"/>
      <c r="KJY56" s="9"/>
      <c r="KJZ56" s="308"/>
      <c r="KKA56" s="7"/>
      <c r="KKB56" s="8"/>
      <c r="KKC56" s="10"/>
      <c r="KKD56" s="9"/>
      <c r="KKE56" s="9"/>
      <c r="KKF56" s="9"/>
      <c r="KKG56" s="308"/>
      <c r="KKH56" s="7"/>
      <c r="KKI56" s="8"/>
      <c r="KKJ56" s="10"/>
      <c r="KKK56" s="9"/>
      <c r="KKL56" s="9"/>
      <c r="KKM56" s="9"/>
      <c r="KKN56" s="308"/>
      <c r="KKO56" s="7"/>
      <c r="KKP56" s="8"/>
      <c r="KKQ56" s="10"/>
      <c r="KKR56" s="9"/>
      <c r="KKS56" s="9"/>
      <c r="KKT56" s="9"/>
      <c r="KKU56" s="308"/>
      <c r="KKV56" s="7"/>
      <c r="KKW56" s="8"/>
      <c r="KKX56" s="10"/>
      <c r="KKY56" s="9"/>
      <c r="KKZ56" s="9"/>
      <c r="KLA56" s="9"/>
      <c r="KLB56" s="308"/>
      <c r="KLC56" s="7"/>
      <c r="KLD56" s="8"/>
      <c r="KLE56" s="10"/>
      <c r="KLF56" s="9"/>
      <c r="KLG56" s="9"/>
      <c r="KLH56" s="9"/>
      <c r="KLI56" s="308"/>
      <c r="KLJ56" s="7"/>
      <c r="KLK56" s="8"/>
      <c r="KLL56" s="10"/>
      <c r="KLM56" s="9"/>
      <c r="KLN56" s="9"/>
      <c r="KLO56" s="9"/>
      <c r="KLP56" s="308"/>
      <c r="KLQ56" s="7"/>
      <c r="KLR56" s="8"/>
      <c r="KLS56" s="10"/>
      <c r="KLT56" s="9"/>
      <c r="KLU56" s="9"/>
      <c r="KLV56" s="9"/>
      <c r="KLW56" s="308"/>
      <c r="KLX56" s="7"/>
      <c r="KLY56" s="8"/>
      <c r="KLZ56" s="10"/>
      <c r="KMA56" s="9"/>
      <c r="KMB56" s="9"/>
      <c r="KMC56" s="9"/>
      <c r="KMD56" s="308"/>
      <c r="KME56" s="7"/>
      <c r="KMF56" s="8"/>
      <c r="KMG56" s="10"/>
      <c r="KMH56" s="9"/>
      <c r="KMI56" s="9"/>
      <c r="KMJ56" s="9"/>
      <c r="KMK56" s="308"/>
      <c r="KML56" s="7"/>
      <c r="KMM56" s="8"/>
      <c r="KMN56" s="10"/>
      <c r="KMO56" s="9"/>
      <c r="KMP56" s="9"/>
      <c r="KMQ56" s="9"/>
      <c r="KMR56" s="308"/>
      <c r="KMS56" s="7"/>
      <c r="KMT56" s="8"/>
      <c r="KMU56" s="10"/>
      <c r="KMV56" s="9"/>
      <c r="KMW56" s="9"/>
      <c r="KMX56" s="9"/>
      <c r="KMY56" s="308"/>
      <c r="KMZ56" s="7"/>
      <c r="KNA56" s="8"/>
      <c r="KNB56" s="10"/>
      <c r="KNC56" s="9"/>
      <c r="KND56" s="9"/>
      <c r="KNE56" s="9"/>
      <c r="KNF56" s="308"/>
      <c r="KNG56" s="7"/>
      <c r="KNH56" s="8"/>
      <c r="KNI56" s="10"/>
      <c r="KNJ56" s="9"/>
      <c r="KNK56" s="9"/>
      <c r="KNL56" s="9"/>
      <c r="KNM56" s="308"/>
      <c r="KNN56" s="7"/>
      <c r="KNO56" s="8"/>
      <c r="KNP56" s="10"/>
      <c r="KNQ56" s="9"/>
      <c r="KNR56" s="9"/>
      <c r="KNS56" s="9"/>
      <c r="KNT56" s="308"/>
      <c r="KNU56" s="7"/>
      <c r="KNV56" s="8"/>
      <c r="KNW56" s="10"/>
      <c r="KNX56" s="9"/>
      <c r="KNY56" s="9"/>
      <c r="KNZ56" s="9"/>
      <c r="KOA56" s="308"/>
      <c r="KOB56" s="7"/>
      <c r="KOC56" s="8"/>
      <c r="KOD56" s="10"/>
      <c r="KOE56" s="9"/>
      <c r="KOF56" s="9"/>
      <c r="KOG56" s="9"/>
      <c r="KOH56" s="308"/>
      <c r="KOI56" s="7"/>
      <c r="KOJ56" s="8"/>
      <c r="KOK56" s="10"/>
      <c r="KOL56" s="9"/>
      <c r="KOM56" s="9"/>
      <c r="KON56" s="9"/>
      <c r="KOO56" s="308"/>
      <c r="KOP56" s="7"/>
      <c r="KOQ56" s="8"/>
      <c r="KOR56" s="10"/>
      <c r="KOS56" s="9"/>
      <c r="KOT56" s="9"/>
      <c r="KOU56" s="9"/>
      <c r="KOV56" s="308"/>
      <c r="KOW56" s="7"/>
      <c r="KOX56" s="8"/>
      <c r="KOY56" s="10"/>
      <c r="KOZ56" s="9"/>
      <c r="KPA56" s="9"/>
      <c r="KPB56" s="9"/>
      <c r="KPC56" s="308"/>
      <c r="KPD56" s="7"/>
      <c r="KPE56" s="8"/>
      <c r="KPF56" s="10"/>
      <c r="KPG56" s="9"/>
      <c r="KPH56" s="9"/>
      <c r="KPI56" s="9"/>
      <c r="KPJ56" s="308"/>
      <c r="KPK56" s="7"/>
      <c r="KPL56" s="8"/>
      <c r="KPM56" s="10"/>
      <c r="KPN56" s="9"/>
      <c r="KPO56" s="9"/>
      <c r="KPP56" s="9"/>
      <c r="KPQ56" s="308"/>
      <c r="KPR56" s="7"/>
      <c r="KPS56" s="8"/>
      <c r="KPT56" s="10"/>
      <c r="KPU56" s="9"/>
      <c r="KPV56" s="9"/>
      <c r="KPW56" s="9"/>
      <c r="KPX56" s="308"/>
      <c r="KPY56" s="7"/>
      <c r="KPZ56" s="8"/>
      <c r="KQA56" s="10"/>
      <c r="KQB56" s="9"/>
      <c r="KQC56" s="9"/>
      <c r="KQD56" s="9"/>
      <c r="KQE56" s="308"/>
      <c r="KQF56" s="7"/>
      <c r="KQG56" s="8"/>
      <c r="KQH56" s="10"/>
      <c r="KQI56" s="9"/>
      <c r="KQJ56" s="9"/>
      <c r="KQK56" s="9"/>
      <c r="KQL56" s="308"/>
      <c r="KQM56" s="7"/>
      <c r="KQN56" s="8"/>
      <c r="KQO56" s="10"/>
      <c r="KQP56" s="9"/>
      <c r="KQQ56" s="9"/>
      <c r="KQR56" s="9"/>
      <c r="KQS56" s="308"/>
      <c r="KQT56" s="7"/>
      <c r="KQU56" s="8"/>
      <c r="KQV56" s="10"/>
      <c r="KQW56" s="9"/>
      <c r="KQX56" s="9"/>
      <c r="KQY56" s="9"/>
      <c r="KQZ56" s="308"/>
      <c r="KRA56" s="7"/>
      <c r="KRB56" s="8"/>
      <c r="KRC56" s="10"/>
      <c r="KRD56" s="9"/>
      <c r="KRE56" s="9"/>
      <c r="KRF56" s="9"/>
      <c r="KRG56" s="308"/>
      <c r="KRH56" s="7"/>
      <c r="KRI56" s="8"/>
      <c r="KRJ56" s="10"/>
      <c r="KRK56" s="9"/>
      <c r="KRL56" s="9"/>
      <c r="KRM56" s="9"/>
      <c r="KRN56" s="308"/>
      <c r="KRO56" s="7"/>
      <c r="KRP56" s="8"/>
      <c r="KRQ56" s="10"/>
      <c r="KRR56" s="9"/>
      <c r="KRS56" s="9"/>
      <c r="KRT56" s="9"/>
      <c r="KRU56" s="308"/>
      <c r="KRV56" s="7"/>
      <c r="KRW56" s="8"/>
      <c r="KRX56" s="10"/>
      <c r="KRY56" s="9"/>
      <c r="KRZ56" s="9"/>
      <c r="KSA56" s="9"/>
      <c r="KSB56" s="308"/>
      <c r="KSC56" s="7"/>
      <c r="KSD56" s="8"/>
      <c r="KSE56" s="10"/>
      <c r="KSF56" s="9"/>
      <c r="KSG56" s="9"/>
      <c r="KSH56" s="9"/>
      <c r="KSI56" s="308"/>
      <c r="KSJ56" s="7"/>
      <c r="KSK56" s="8"/>
      <c r="KSL56" s="10"/>
      <c r="KSM56" s="9"/>
      <c r="KSN56" s="9"/>
      <c r="KSO56" s="9"/>
      <c r="KSP56" s="308"/>
      <c r="KSQ56" s="7"/>
      <c r="KSR56" s="8"/>
      <c r="KSS56" s="10"/>
      <c r="KST56" s="9"/>
      <c r="KSU56" s="9"/>
      <c r="KSV56" s="9"/>
      <c r="KSW56" s="308"/>
      <c r="KSX56" s="7"/>
      <c r="KSY56" s="8"/>
      <c r="KSZ56" s="10"/>
      <c r="KTA56" s="9"/>
      <c r="KTB56" s="9"/>
      <c r="KTC56" s="9"/>
      <c r="KTD56" s="308"/>
      <c r="KTE56" s="7"/>
      <c r="KTF56" s="8"/>
      <c r="KTG56" s="10"/>
      <c r="KTH56" s="9"/>
      <c r="KTI56" s="9"/>
      <c r="KTJ56" s="9"/>
      <c r="KTK56" s="308"/>
      <c r="KTL56" s="7"/>
      <c r="KTM56" s="8"/>
      <c r="KTN56" s="10"/>
      <c r="KTO56" s="9"/>
      <c r="KTP56" s="9"/>
      <c r="KTQ56" s="9"/>
      <c r="KTR56" s="308"/>
      <c r="KTS56" s="7"/>
      <c r="KTT56" s="8"/>
      <c r="KTU56" s="10"/>
      <c r="KTV56" s="9"/>
      <c r="KTW56" s="9"/>
      <c r="KTX56" s="9"/>
      <c r="KTY56" s="308"/>
      <c r="KTZ56" s="7"/>
      <c r="KUA56" s="8"/>
      <c r="KUB56" s="10"/>
      <c r="KUC56" s="9"/>
      <c r="KUD56" s="9"/>
      <c r="KUE56" s="9"/>
      <c r="KUF56" s="308"/>
      <c r="KUG56" s="7"/>
      <c r="KUH56" s="8"/>
      <c r="KUI56" s="10"/>
      <c r="KUJ56" s="9"/>
      <c r="KUK56" s="9"/>
      <c r="KUL56" s="9"/>
      <c r="KUM56" s="308"/>
      <c r="KUN56" s="7"/>
      <c r="KUO56" s="8"/>
      <c r="KUP56" s="10"/>
      <c r="KUQ56" s="9"/>
      <c r="KUR56" s="9"/>
      <c r="KUS56" s="9"/>
      <c r="KUT56" s="308"/>
      <c r="KUU56" s="7"/>
      <c r="KUV56" s="8"/>
      <c r="KUW56" s="10"/>
      <c r="KUX56" s="9"/>
      <c r="KUY56" s="9"/>
      <c r="KUZ56" s="9"/>
      <c r="KVA56" s="308"/>
      <c r="KVB56" s="7"/>
      <c r="KVC56" s="8"/>
      <c r="KVD56" s="10"/>
      <c r="KVE56" s="9"/>
      <c r="KVF56" s="9"/>
      <c r="KVG56" s="9"/>
      <c r="KVH56" s="308"/>
      <c r="KVI56" s="7"/>
      <c r="KVJ56" s="8"/>
      <c r="KVK56" s="10"/>
      <c r="KVL56" s="9"/>
      <c r="KVM56" s="9"/>
      <c r="KVN56" s="9"/>
      <c r="KVO56" s="308"/>
      <c r="KVP56" s="7"/>
      <c r="KVQ56" s="8"/>
      <c r="KVR56" s="10"/>
      <c r="KVS56" s="9"/>
      <c r="KVT56" s="9"/>
      <c r="KVU56" s="9"/>
      <c r="KVV56" s="308"/>
      <c r="KVW56" s="7"/>
      <c r="KVX56" s="8"/>
      <c r="KVY56" s="10"/>
      <c r="KVZ56" s="9"/>
      <c r="KWA56" s="9"/>
      <c r="KWB56" s="9"/>
      <c r="KWC56" s="308"/>
      <c r="KWD56" s="7"/>
      <c r="KWE56" s="8"/>
      <c r="KWF56" s="10"/>
      <c r="KWG56" s="9"/>
      <c r="KWH56" s="9"/>
      <c r="KWI56" s="9"/>
      <c r="KWJ56" s="308"/>
      <c r="KWK56" s="7"/>
      <c r="KWL56" s="8"/>
      <c r="KWM56" s="10"/>
      <c r="KWN56" s="9"/>
      <c r="KWO56" s="9"/>
      <c r="KWP56" s="9"/>
      <c r="KWQ56" s="308"/>
      <c r="KWR56" s="7"/>
      <c r="KWS56" s="8"/>
      <c r="KWT56" s="10"/>
      <c r="KWU56" s="9"/>
      <c r="KWV56" s="9"/>
      <c r="KWW56" s="9"/>
      <c r="KWX56" s="308"/>
      <c r="KWY56" s="7"/>
      <c r="KWZ56" s="8"/>
      <c r="KXA56" s="10"/>
      <c r="KXB56" s="9"/>
      <c r="KXC56" s="9"/>
      <c r="KXD56" s="9"/>
      <c r="KXE56" s="308"/>
      <c r="KXF56" s="7"/>
      <c r="KXG56" s="8"/>
      <c r="KXH56" s="10"/>
      <c r="KXI56" s="9"/>
      <c r="KXJ56" s="9"/>
      <c r="KXK56" s="9"/>
      <c r="KXL56" s="308"/>
      <c r="KXM56" s="7"/>
      <c r="KXN56" s="8"/>
      <c r="KXO56" s="10"/>
      <c r="KXP56" s="9"/>
      <c r="KXQ56" s="9"/>
      <c r="KXR56" s="9"/>
      <c r="KXS56" s="308"/>
      <c r="KXT56" s="7"/>
      <c r="KXU56" s="8"/>
      <c r="KXV56" s="10"/>
      <c r="KXW56" s="9"/>
      <c r="KXX56" s="9"/>
      <c r="KXY56" s="9"/>
      <c r="KXZ56" s="308"/>
      <c r="KYA56" s="7"/>
      <c r="KYB56" s="8"/>
      <c r="KYC56" s="10"/>
      <c r="KYD56" s="9"/>
      <c r="KYE56" s="9"/>
      <c r="KYF56" s="9"/>
      <c r="KYG56" s="308"/>
      <c r="KYH56" s="7"/>
      <c r="KYI56" s="8"/>
      <c r="KYJ56" s="10"/>
      <c r="KYK56" s="9"/>
      <c r="KYL56" s="9"/>
      <c r="KYM56" s="9"/>
      <c r="KYN56" s="308"/>
      <c r="KYO56" s="7"/>
      <c r="KYP56" s="8"/>
      <c r="KYQ56" s="10"/>
      <c r="KYR56" s="9"/>
      <c r="KYS56" s="9"/>
      <c r="KYT56" s="9"/>
      <c r="KYU56" s="308"/>
      <c r="KYV56" s="7"/>
      <c r="KYW56" s="8"/>
      <c r="KYX56" s="10"/>
      <c r="KYY56" s="9"/>
      <c r="KYZ56" s="9"/>
      <c r="KZA56" s="9"/>
      <c r="KZB56" s="308"/>
      <c r="KZC56" s="7"/>
      <c r="KZD56" s="8"/>
      <c r="KZE56" s="10"/>
      <c r="KZF56" s="9"/>
      <c r="KZG56" s="9"/>
      <c r="KZH56" s="9"/>
      <c r="KZI56" s="308"/>
      <c r="KZJ56" s="7"/>
      <c r="KZK56" s="8"/>
      <c r="KZL56" s="10"/>
      <c r="KZM56" s="9"/>
      <c r="KZN56" s="9"/>
      <c r="KZO56" s="9"/>
      <c r="KZP56" s="308"/>
      <c r="KZQ56" s="7"/>
      <c r="KZR56" s="8"/>
      <c r="KZS56" s="10"/>
      <c r="KZT56" s="9"/>
      <c r="KZU56" s="9"/>
      <c r="KZV56" s="9"/>
      <c r="KZW56" s="308"/>
      <c r="KZX56" s="7"/>
      <c r="KZY56" s="8"/>
      <c r="KZZ56" s="10"/>
      <c r="LAA56" s="9"/>
      <c r="LAB56" s="9"/>
      <c r="LAC56" s="9"/>
      <c r="LAD56" s="308"/>
      <c r="LAE56" s="7"/>
      <c r="LAF56" s="8"/>
      <c r="LAG56" s="10"/>
      <c r="LAH56" s="9"/>
      <c r="LAI56" s="9"/>
      <c r="LAJ56" s="9"/>
      <c r="LAK56" s="308"/>
      <c r="LAL56" s="7"/>
      <c r="LAM56" s="8"/>
      <c r="LAN56" s="10"/>
      <c r="LAO56" s="9"/>
      <c r="LAP56" s="9"/>
      <c r="LAQ56" s="9"/>
      <c r="LAR56" s="308"/>
      <c r="LAS56" s="7"/>
      <c r="LAT56" s="8"/>
      <c r="LAU56" s="10"/>
      <c r="LAV56" s="9"/>
      <c r="LAW56" s="9"/>
      <c r="LAX56" s="9"/>
      <c r="LAY56" s="308"/>
      <c r="LAZ56" s="7"/>
      <c r="LBA56" s="8"/>
      <c r="LBB56" s="10"/>
      <c r="LBC56" s="9"/>
      <c r="LBD56" s="9"/>
      <c r="LBE56" s="9"/>
      <c r="LBF56" s="308"/>
      <c r="LBG56" s="7"/>
      <c r="LBH56" s="8"/>
      <c r="LBI56" s="10"/>
      <c r="LBJ56" s="9"/>
      <c r="LBK56" s="9"/>
      <c r="LBL56" s="9"/>
      <c r="LBM56" s="308"/>
      <c r="LBN56" s="7"/>
      <c r="LBO56" s="8"/>
      <c r="LBP56" s="10"/>
      <c r="LBQ56" s="9"/>
      <c r="LBR56" s="9"/>
      <c r="LBS56" s="9"/>
      <c r="LBT56" s="308"/>
      <c r="LBU56" s="7"/>
      <c r="LBV56" s="8"/>
      <c r="LBW56" s="10"/>
      <c r="LBX56" s="9"/>
      <c r="LBY56" s="9"/>
      <c r="LBZ56" s="9"/>
      <c r="LCA56" s="308"/>
      <c r="LCB56" s="7"/>
      <c r="LCC56" s="8"/>
      <c r="LCD56" s="10"/>
      <c r="LCE56" s="9"/>
      <c r="LCF56" s="9"/>
      <c r="LCG56" s="9"/>
      <c r="LCH56" s="308"/>
      <c r="LCI56" s="7"/>
      <c r="LCJ56" s="8"/>
      <c r="LCK56" s="10"/>
      <c r="LCL56" s="9"/>
      <c r="LCM56" s="9"/>
      <c r="LCN56" s="9"/>
      <c r="LCO56" s="308"/>
      <c r="LCP56" s="7"/>
      <c r="LCQ56" s="8"/>
      <c r="LCR56" s="10"/>
      <c r="LCS56" s="9"/>
      <c r="LCT56" s="9"/>
      <c r="LCU56" s="9"/>
      <c r="LCV56" s="308"/>
      <c r="LCW56" s="7"/>
      <c r="LCX56" s="8"/>
      <c r="LCY56" s="10"/>
      <c r="LCZ56" s="9"/>
      <c r="LDA56" s="9"/>
      <c r="LDB56" s="9"/>
      <c r="LDC56" s="308"/>
      <c r="LDD56" s="7"/>
      <c r="LDE56" s="8"/>
      <c r="LDF56" s="10"/>
      <c r="LDG56" s="9"/>
      <c r="LDH56" s="9"/>
      <c r="LDI56" s="9"/>
      <c r="LDJ56" s="308"/>
      <c r="LDK56" s="7"/>
      <c r="LDL56" s="8"/>
      <c r="LDM56" s="10"/>
      <c r="LDN56" s="9"/>
      <c r="LDO56" s="9"/>
      <c r="LDP56" s="9"/>
      <c r="LDQ56" s="308"/>
      <c r="LDR56" s="7"/>
      <c r="LDS56" s="8"/>
      <c r="LDT56" s="10"/>
      <c r="LDU56" s="9"/>
      <c r="LDV56" s="9"/>
      <c r="LDW56" s="9"/>
      <c r="LDX56" s="308"/>
      <c r="LDY56" s="7"/>
      <c r="LDZ56" s="8"/>
      <c r="LEA56" s="10"/>
      <c r="LEB56" s="9"/>
      <c r="LEC56" s="9"/>
      <c r="LED56" s="9"/>
      <c r="LEE56" s="308"/>
      <c r="LEF56" s="7"/>
      <c r="LEG56" s="8"/>
      <c r="LEH56" s="10"/>
      <c r="LEI56" s="9"/>
      <c r="LEJ56" s="9"/>
      <c r="LEK56" s="9"/>
      <c r="LEL56" s="308"/>
      <c r="LEM56" s="7"/>
      <c r="LEN56" s="8"/>
      <c r="LEO56" s="10"/>
      <c r="LEP56" s="9"/>
      <c r="LEQ56" s="9"/>
      <c r="LER56" s="9"/>
      <c r="LES56" s="308"/>
      <c r="LET56" s="7"/>
      <c r="LEU56" s="8"/>
      <c r="LEV56" s="10"/>
      <c r="LEW56" s="9"/>
      <c r="LEX56" s="9"/>
      <c r="LEY56" s="9"/>
      <c r="LEZ56" s="308"/>
      <c r="LFA56" s="7"/>
      <c r="LFB56" s="8"/>
      <c r="LFC56" s="10"/>
      <c r="LFD56" s="9"/>
      <c r="LFE56" s="9"/>
      <c r="LFF56" s="9"/>
      <c r="LFG56" s="308"/>
      <c r="LFH56" s="7"/>
      <c r="LFI56" s="8"/>
      <c r="LFJ56" s="10"/>
      <c r="LFK56" s="9"/>
      <c r="LFL56" s="9"/>
      <c r="LFM56" s="9"/>
      <c r="LFN56" s="308"/>
      <c r="LFO56" s="7"/>
      <c r="LFP56" s="8"/>
      <c r="LFQ56" s="10"/>
      <c r="LFR56" s="9"/>
      <c r="LFS56" s="9"/>
      <c r="LFT56" s="9"/>
      <c r="LFU56" s="308"/>
      <c r="LFV56" s="7"/>
      <c r="LFW56" s="8"/>
      <c r="LFX56" s="10"/>
      <c r="LFY56" s="9"/>
      <c r="LFZ56" s="9"/>
      <c r="LGA56" s="9"/>
      <c r="LGB56" s="308"/>
      <c r="LGC56" s="7"/>
      <c r="LGD56" s="8"/>
      <c r="LGE56" s="10"/>
      <c r="LGF56" s="9"/>
      <c r="LGG56" s="9"/>
      <c r="LGH56" s="9"/>
      <c r="LGI56" s="308"/>
      <c r="LGJ56" s="7"/>
      <c r="LGK56" s="8"/>
      <c r="LGL56" s="10"/>
      <c r="LGM56" s="9"/>
      <c r="LGN56" s="9"/>
      <c r="LGO56" s="9"/>
      <c r="LGP56" s="308"/>
      <c r="LGQ56" s="7"/>
      <c r="LGR56" s="8"/>
      <c r="LGS56" s="10"/>
      <c r="LGT56" s="9"/>
      <c r="LGU56" s="9"/>
      <c r="LGV56" s="9"/>
      <c r="LGW56" s="308"/>
      <c r="LGX56" s="7"/>
      <c r="LGY56" s="8"/>
      <c r="LGZ56" s="10"/>
      <c r="LHA56" s="9"/>
      <c r="LHB56" s="9"/>
      <c r="LHC56" s="9"/>
      <c r="LHD56" s="308"/>
      <c r="LHE56" s="7"/>
      <c r="LHF56" s="8"/>
      <c r="LHG56" s="10"/>
      <c r="LHH56" s="9"/>
      <c r="LHI56" s="9"/>
      <c r="LHJ56" s="9"/>
      <c r="LHK56" s="308"/>
      <c r="LHL56" s="7"/>
      <c r="LHM56" s="8"/>
      <c r="LHN56" s="10"/>
      <c r="LHO56" s="9"/>
      <c r="LHP56" s="9"/>
      <c r="LHQ56" s="9"/>
      <c r="LHR56" s="308"/>
      <c r="LHS56" s="7"/>
      <c r="LHT56" s="8"/>
      <c r="LHU56" s="10"/>
      <c r="LHV56" s="9"/>
      <c r="LHW56" s="9"/>
      <c r="LHX56" s="9"/>
      <c r="LHY56" s="308"/>
      <c r="LHZ56" s="7"/>
      <c r="LIA56" s="8"/>
      <c r="LIB56" s="10"/>
      <c r="LIC56" s="9"/>
      <c r="LID56" s="9"/>
      <c r="LIE56" s="9"/>
      <c r="LIF56" s="308"/>
      <c r="LIG56" s="7"/>
      <c r="LIH56" s="8"/>
      <c r="LII56" s="10"/>
      <c r="LIJ56" s="9"/>
      <c r="LIK56" s="9"/>
      <c r="LIL56" s="9"/>
      <c r="LIM56" s="308"/>
      <c r="LIN56" s="7"/>
      <c r="LIO56" s="8"/>
      <c r="LIP56" s="10"/>
      <c r="LIQ56" s="9"/>
      <c r="LIR56" s="9"/>
      <c r="LIS56" s="9"/>
      <c r="LIT56" s="308"/>
      <c r="LIU56" s="7"/>
      <c r="LIV56" s="8"/>
      <c r="LIW56" s="10"/>
      <c r="LIX56" s="9"/>
      <c r="LIY56" s="9"/>
      <c r="LIZ56" s="9"/>
      <c r="LJA56" s="308"/>
      <c r="LJB56" s="7"/>
      <c r="LJC56" s="8"/>
      <c r="LJD56" s="10"/>
      <c r="LJE56" s="9"/>
      <c r="LJF56" s="9"/>
      <c r="LJG56" s="9"/>
      <c r="LJH56" s="308"/>
      <c r="LJI56" s="7"/>
      <c r="LJJ56" s="8"/>
      <c r="LJK56" s="10"/>
      <c r="LJL56" s="9"/>
      <c r="LJM56" s="9"/>
      <c r="LJN56" s="9"/>
      <c r="LJO56" s="308"/>
      <c r="LJP56" s="7"/>
      <c r="LJQ56" s="8"/>
      <c r="LJR56" s="10"/>
      <c r="LJS56" s="9"/>
      <c r="LJT56" s="9"/>
      <c r="LJU56" s="9"/>
      <c r="LJV56" s="308"/>
      <c r="LJW56" s="7"/>
      <c r="LJX56" s="8"/>
      <c r="LJY56" s="10"/>
      <c r="LJZ56" s="9"/>
      <c r="LKA56" s="9"/>
      <c r="LKB56" s="9"/>
      <c r="LKC56" s="308"/>
      <c r="LKD56" s="7"/>
      <c r="LKE56" s="8"/>
      <c r="LKF56" s="10"/>
      <c r="LKG56" s="9"/>
      <c r="LKH56" s="9"/>
      <c r="LKI56" s="9"/>
      <c r="LKJ56" s="308"/>
      <c r="LKK56" s="7"/>
      <c r="LKL56" s="8"/>
      <c r="LKM56" s="10"/>
      <c r="LKN56" s="9"/>
      <c r="LKO56" s="9"/>
      <c r="LKP56" s="9"/>
      <c r="LKQ56" s="308"/>
      <c r="LKR56" s="7"/>
      <c r="LKS56" s="8"/>
      <c r="LKT56" s="10"/>
      <c r="LKU56" s="9"/>
      <c r="LKV56" s="9"/>
      <c r="LKW56" s="9"/>
      <c r="LKX56" s="308"/>
      <c r="LKY56" s="7"/>
      <c r="LKZ56" s="8"/>
      <c r="LLA56" s="10"/>
      <c r="LLB56" s="9"/>
      <c r="LLC56" s="9"/>
      <c r="LLD56" s="9"/>
      <c r="LLE56" s="308"/>
      <c r="LLF56" s="7"/>
      <c r="LLG56" s="8"/>
      <c r="LLH56" s="10"/>
      <c r="LLI56" s="9"/>
      <c r="LLJ56" s="9"/>
      <c r="LLK56" s="9"/>
      <c r="LLL56" s="308"/>
      <c r="LLM56" s="7"/>
      <c r="LLN56" s="8"/>
      <c r="LLO56" s="10"/>
      <c r="LLP56" s="9"/>
      <c r="LLQ56" s="9"/>
      <c r="LLR56" s="9"/>
      <c r="LLS56" s="308"/>
      <c r="LLT56" s="7"/>
      <c r="LLU56" s="8"/>
      <c r="LLV56" s="10"/>
      <c r="LLW56" s="9"/>
      <c r="LLX56" s="9"/>
      <c r="LLY56" s="9"/>
      <c r="LLZ56" s="308"/>
      <c r="LMA56" s="7"/>
      <c r="LMB56" s="8"/>
      <c r="LMC56" s="10"/>
      <c r="LMD56" s="9"/>
      <c r="LME56" s="9"/>
      <c r="LMF56" s="9"/>
      <c r="LMG56" s="308"/>
      <c r="LMH56" s="7"/>
      <c r="LMI56" s="8"/>
      <c r="LMJ56" s="10"/>
      <c r="LMK56" s="9"/>
      <c r="LML56" s="9"/>
      <c r="LMM56" s="9"/>
      <c r="LMN56" s="308"/>
      <c r="LMO56" s="7"/>
      <c r="LMP56" s="8"/>
      <c r="LMQ56" s="10"/>
      <c r="LMR56" s="9"/>
      <c r="LMS56" s="9"/>
      <c r="LMT56" s="9"/>
      <c r="LMU56" s="308"/>
      <c r="LMV56" s="7"/>
      <c r="LMW56" s="8"/>
      <c r="LMX56" s="10"/>
      <c r="LMY56" s="9"/>
      <c r="LMZ56" s="9"/>
      <c r="LNA56" s="9"/>
      <c r="LNB56" s="308"/>
      <c r="LNC56" s="7"/>
      <c r="LND56" s="8"/>
      <c r="LNE56" s="10"/>
      <c r="LNF56" s="9"/>
      <c r="LNG56" s="9"/>
      <c r="LNH56" s="9"/>
      <c r="LNI56" s="308"/>
      <c r="LNJ56" s="7"/>
      <c r="LNK56" s="8"/>
      <c r="LNL56" s="10"/>
      <c r="LNM56" s="9"/>
      <c r="LNN56" s="9"/>
      <c r="LNO56" s="9"/>
      <c r="LNP56" s="308"/>
      <c r="LNQ56" s="7"/>
      <c r="LNR56" s="8"/>
      <c r="LNS56" s="10"/>
      <c r="LNT56" s="9"/>
      <c r="LNU56" s="9"/>
      <c r="LNV56" s="9"/>
      <c r="LNW56" s="308"/>
      <c r="LNX56" s="7"/>
      <c r="LNY56" s="8"/>
      <c r="LNZ56" s="10"/>
      <c r="LOA56" s="9"/>
      <c r="LOB56" s="9"/>
      <c r="LOC56" s="9"/>
      <c r="LOD56" s="308"/>
      <c r="LOE56" s="7"/>
      <c r="LOF56" s="8"/>
      <c r="LOG56" s="10"/>
      <c r="LOH56" s="9"/>
      <c r="LOI56" s="9"/>
      <c r="LOJ56" s="9"/>
      <c r="LOK56" s="308"/>
      <c r="LOL56" s="7"/>
      <c r="LOM56" s="8"/>
      <c r="LON56" s="10"/>
      <c r="LOO56" s="9"/>
      <c r="LOP56" s="9"/>
      <c r="LOQ56" s="9"/>
      <c r="LOR56" s="308"/>
      <c r="LOS56" s="7"/>
      <c r="LOT56" s="8"/>
      <c r="LOU56" s="10"/>
      <c r="LOV56" s="9"/>
      <c r="LOW56" s="9"/>
      <c r="LOX56" s="9"/>
      <c r="LOY56" s="308"/>
      <c r="LOZ56" s="7"/>
      <c r="LPA56" s="8"/>
      <c r="LPB56" s="10"/>
      <c r="LPC56" s="9"/>
      <c r="LPD56" s="9"/>
      <c r="LPE56" s="9"/>
      <c r="LPF56" s="308"/>
      <c r="LPG56" s="7"/>
      <c r="LPH56" s="8"/>
      <c r="LPI56" s="10"/>
      <c r="LPJ56" s="9"/>
      <c r="LPK56" s="9"/>
      <c r="LPL56" s="9"/>
      <c r="LPM56" s="308"/>
      <c r="LPN56" s="7"/>
      <c r="LPO56" s="8"/>
      <c r="LPP56" s="10"/>
      <c r="LPQ56" s="9"/>
      <c r="LPR56" s="9"/>
      <c r="LPS56" s="9"/>
      <c r="LPT56" s="308"/>
      <c r="LPU56" s="7"/>
      <c r="LPV56" s="8"/>
      <c r="LPW56" s="10"/>
      <c r="LPX56" s="9"/>
      <c r="LPY56" s="9"/>
      <c r="LPZ56" s="9"/>
      <c r="LQA56" s="308"/>
      <c r="LQB56" s="7"/>
      <c r="LQC56" s="8"/>
      <c r="LQD56" s="10"/>
      <c r="LQE56" s="9"/>
      <c r="LQF56" s="9"/>
      <c r="LQG56" s="9"/>
      <c r="LQH56" s="308"/>
      <c r="LQI56" s="7"/>
      <c r="LQJ56" s="8"/>
      <c r="LQK56" s="10"/>
      <c r="LQL56" s="9"/>
      <c r="LQM56" s="9"/>
      <c r="LQN56" s="9"/>
      <c r="LQO56" s="308"/>
      <c r="LQP56" s="7"/>
      <c r="LQQ56" s="8"/>
      <c r="LQR56" s="10"/>
      <c r="LQS56" s="9"/>
      <c r="LQT56" s="9"/>
      <c r="LQU56" s="9"/>
      <c r="LQV56" s="308"/>
      <c r="LQW56" s="7"/>
      <c r="LQX56" s="8"/>
      <c r="LQY56" s="10"/>
      <c r="LQZ56" s="9"/>
      <c r="LRA56" s="9"/>
      <c r="LRB56" s="9"/>
      <c r="LRC56" s="308"/>
      <c r="LRD56" s="7"/>
      <c r="LRE56" s="8"/>
      <c r="LRF56" s="10"/>
      <c r="LRG56" s="9"/>
      <c r="LRH56" s="9"/>
      <c r="LRI56" s="9"/>
      <c r="LRJ56" s="308"/>
      <c r="LRK56" s="7"/>
      <c r="LRL56" s="8"/>
      <c r="LRM56" s="10"/>
      <c r="LRN56" s="9"/>
      <c r="LRO56" s="9"/>
      <c r="LRP56" s="9"/>
      <c r="LRQ56" s="308"/>
      <c r="LRR56" s="7"/>
      <c r="LRS56" s="8"/>
      <c r="LRT56" s="10"/>
      <c r="LRU56" s="9"/>
      <c r="LRV56" s="9"/>
      <c r="LRW56" s="9"/>
      <c r="LRX56" s="308"/>
      <c r="LRY56" s="7"/>
      <c r="LRZ56" s="8"/>
      <c r="LSA56" s="10"/>
      <c r="LSB56" s="9"/>
      <c r="LSC56" s="9"/>
      <c r="LSD56" s="9"/>
      <c r="LSE56" s="308"/>
      <c r="LSF56" s="7"/>
      <c r="LSG56" s="8"/>
      <c r="LSH56" s="10"/>
      <c r="LSI56" s="9"/>
      <c r="LSJ56" s="9"/>
      <c r="LSK56" s="9"/>
      <c r="LSL56" s="308"/>
      <c r="LSM56" s="7"/>
      <c r="LSN56" s="8"/>
      <c r="LSO56" s="10"/>
      <c r="LSP56" s="9"/>
      <c r="LSQ56" s="9"/>
      <c r="LSR56" s="9"/>
      <c r="LSS56" s="308"/>
      <c r="LST56" s="7"/>
      <c r="LSU56" s="8"/>
      <c r="LSV56" s="10"/>
      <c r="LSW56" s="9"/>
      <c r="LSX56" s="9"/>
      <c r="LSY56" s="9"/>
      <c r="LSZ56" s="308"/>
      <c r="LTA56" s="7"/>
      <c r="LTB56" s="8"/>
      <c r="LTC56" s="10"/>
      <c r="LTD56" s="9"/>
      <c r="LTE56" s="9"/>
      <c r="LTF56" s="9"/>
      <c r="LTG56" s="308"/>
      <c r="LTH56" s="7"/>
      <c r="LTI56" s="8"/>
      <c r="LTJ56" s="10"/>
      <c r="LTK56" s="9"/>
      <c r="LTL56" s="9"/>
      <c r="LTM56" s="9"/>
      <c r="LTN56" s="308"/>
      <c r="LTO56" s="7"/>
      <c r="LTP56" s="8"/>
      <c r="LTQ56" s="10"/>
      <c r="LTR56" s="9"/>
      <c r="LTS56" s="9"/>
      <c r="LTT56" s="9"/>
      <c r="LTU56" s="308"/>
      <c r="LTV56" s="7"/>
      <c r="LTW56" s="8"/>
      <c r="LTX56" s="10"/>
      <c r="LTY56" s="9"/>
      <c r="LTZ56" s="9"/>
      <c r="LUA56" s="9"/>
      <c r="LUB56" s="308"/>
      <c r="LUC56" s="7"/>
      <c r="LUD56" s="8"/>
      <c r="LUE56" s="10"/>
      <c r="LUF56" s="9"/>
      <c r="LUG56" s="9"/>
      <c r="LUH56" s="9"/>
      <c r="LUI56" s="308"/>
      <c r="LUJ56" s="7"/>
      <c r="LUK56" s="8"/>
      <c r="LUL56" s="10"/>
      <c r="LUM56" s="9"/>
      <c r="LUN56" s="9"/>
      <c r="LUO56" s="9"/>
      <c r="LUP56" s="308"/>
      <c r="LUQ56" s="7"/>
      <c r="LUR56" s="8"/>
      <c r="LUS56" s="10"/>
      <c r="LUT56" s="9"/>
      <c r="LUU56" s="9"/>
      <c r="LUV56" s="9"/>
      <c r="LUW56" s="308"/>
      <c r="LUX56" s="7"/>
      <c r="LUY56" s="8"/>
      <c r="LUZ56" s="10"/>
      <c r="LVA56" s="9"/>
      <c r="LVB56" s="9"/>
      <c r="LVC56" s="9"/>
      <c r="LVD56" s="308"/>
      <c r="LVE56" s="7"/>
      <c r="LVF56" s="8"/>
      <c r="LVG56" s="10"/>
      <c r="LVH56" s="9"/>
      <c r="LVI56" s="9"/>
      <c r="LVJ56" s="9"/>
      <c r="LVK56" s="308"/>
      <c r="LVL56" s="7"/>
      <c r="LVM56" s="8"/>
      <c r="LVN56" s="10"/>
      <c r="LVO56" s="9"/>
      <c r="LVP56" s="9"/>
      <c r="LVQ56" s="9"/>
      <c r="LVR56" s="308"/>
      <c r="LVS56" s="7"/>
      <c r="LVT56" s="8"/>
      <c r="LVU56" s="10"/>
      <c r="LVV56" s="9"/>
      <c r="LVW56" s="9"/>
      <c r="LVX56" s="9"/>
      <c r="LVY56" s="308"/>
      <c r="LVZ56" s="7"/>
      <c r="LWA56" s="8"/>
      <c r="LWB56" s="10"/>
      <c r="LWC56" s="9"/>
      <c r="LWD56" s="9"/>
      <c r="LWE56" s="9"/>
      <c r="LWF56" s="308"/>
      <c r="LWG56" s="7"/>
      <c r="LWH56" s="8"/>
      <c r="LWI56" s="10"/>
      <c r="LWJ56" s="9"/>
      <c r="LWK56" s="9"/>
      <c r="LWL56" s="9"/>
      <c r="LWM56" s="308"/>
      <c r="LWN56" s="7"/>
      <c r="LWO56" s="8"/>
      <c r="LWP56" s="10"/>
      <c r="LWQ56" s="9"/>
      <c r="LWR56" s="9"/>
      <c r="LWS56" s="9"/>
      <c r="LWT56" s="308"/>
      <c r="LWU56" s="7"/>
      <c r="LWV56" s="8"/>
      <c r="LWW56" s="10"/>
      <c r="LWX56" s="9"/>
      <c r="LWY56" s="9"/>
      <c r="LWZ56" s="9"/>
      <c r="LXA56" s="308"/>
      <c r="LXB56" s="7"/>
      <c r="LXC56" s="8"/>
      <c r="LXD56" s="10"/>
      <c r="LXE56" s="9"/>
      <c r="LXF56" s="9"/>
      <c r="LXG56" s="9"/>
      <c r="LXH56" s="308"/>
      <c r="LXI56" s="7"/>
      <c r="LXJ56" s="8"/>
      <c r="LXK56" s="10"/>
      <c r="LXL56" s="9"/>
      <c r="LXM56" s="9"/>
      <c r="LXN56" s="9"/>
      <c r="LXO56" s="308"/>
      <c r="LXP56" s="7"/>
      <c r="LXQ56" s="8"/>
      <c r="LXR56" s="10"/>
      <c r="LXS56" s="9"/>
      <c r="LXT56" s="9"/>
      <c r="LXU56" s="9"/>
      <c r="LXV56" s="308"/>
      <c r="LXW56" s="7"/>
      <c r="LXX56" s="8"/>
      <c r="LXY56" s="10"/>
      <c r="LXZ56" s="9"/>
      <c r="LYA56" s="9"/>
      <c r="LYB56" s="9"/>
      <c r="LYC56" s="308"/>
      <c r="LYD56" s="7"/>
      <c r="LYE56" s="8"/>
      <c r="LYF56" s="10"/>
      <c r="LYG56" s="9"/>
      <c r="LYH56" s="9"/>
      <c r="LYI56" s="9"/>
      <c r="LYJ56" s="308"/>
      <c r="LYK56" s="7"/>
      <c r="LYL56" s="8"/>
      <c r="LYM56" s="10"/>
      <c r="LYN56" s="9"/>
      <c r="LYO56" s="9"/>
      <c r="LYP56" s="9"/>
      <c r="LYQ56" s="308"/>
      <c r="LYR56" s="7"/>
      <c r="LYS56" s="8"/>
      <c r="LYT56" s="10"/>
      <c r="LYU56" s="9"/>
      <c r="LYV56" s="9"/>
      <c r="LYW56" s="9"/>
      <c r="LYX56" s="308"/>
      <c r="LYY56" s="7"/>
      <c r="LYZ56" s="8"/>
      <c r="LZA56" s="10"/>
      <c r="LZB56" s="9"/>
      <c r="LZC56" s="9"/>
      <c r="LZD56" s="9"/>
      <c r="LZE56" s="308"/>
      <c r="LZF56" s="7"/>
      <c r="LZG56" s="8"/>
      <c r="LZH56" s="10"/>
      <c r="LZI56" s="9"/>
      <c r="LZJ56" s="9"/>
      <c r="LZK56" s="9"/>
      <c r="LZL56" s="308"/>
      <c r="LZM56" s="7"/>
      <c r="LZN56" s="8"/>
      <c r="LZO56" s="10"/>
      <c r="LZP56" s="9"/>
      <c r="LZQ56" s="9"/>
      <c r="LZR56" s="9"/>
      <c r="LZS56" s="308"/>
      <c r="LZT56" s="7"/>
      <c r="LZU56" s="8"/>
      <c r="LZV56" s="10"/>
      <c r="LZW56" s="9"/>
      <c r="LZX56" s="9"/>
      <c r="LZY56" s="9"/>
      <c r="LZZ56" s="308"/>
      <c r="MAA56" s="7"/>
      <c r="MAB56" s="8"/>
      <c r="MAC56" s="10"/>
      <c r="MAD56" s="9"/>
      <c r="MAE56" s="9"/>
      <c r="MAF56" s="9"/>
      <c r="MAG56" s="308"/>
      <c r="MAH56" s="7"/>
      <c r="MAI56" s="8"/>
      <c r="MAJ56" s="10"/>
      <c r="MAK56" s="9"/>
      <c r="MAL56" s="9"/>
      <c r="MAM56" s="9"/>
      <c r="MAN56" s="308"/>
      <c r="MAO56" s="7"/>
      <c r="MAP56" s="8"/>
      <c r="MAQ56" s="10"/>
      <c r="MAR56" s="9"/>
      <c r="MAS56" s="9"/>
      <c r="MAT56" s="9"/>
      <c r="MAU56" s="308"/>
      <c r="MAV56" s="7"/>
      <c r="MAW56" s="8"/>
      <c r="MAX56" s="10"/>
      <c r="MAY56" s="9"/>
      <c r="MAZ56" s="9"/>
      <c r="MBA56" s="9"/>
      <c r="MBB56" s="308"/>
      <c r="MBC56" s="7"/>
      <c r="MBD56" s="8"/>
      <c r="MBE56" s="10"/>
      <c r="MBF56" s="9"/>
      <c r="MBG56" s="9"/>
      <c r="MBH56" s="9"/>
      <c r="MBI56" s="308"/>
      <c r="MBJ56" s="7"/>
      <c r="MBK56" s="8"/>
      <c r="MBL56" s="10"/>
      <c r="MBM56" s="9"/>
      <c r="MBN56" s="9"/>
      <c r="MBO56" s="9"/>
      <c r="MBP56" s="308"/>
      <c r="MBQ56" s="7"/>
      <c r="MBR56" s="8"/>
      <c r="MBS56" s="10"/>
      <c r="MBT56" s="9"/>
      <c r="MBU56" s="9"/>
      <c r="MBV56" s="9"/>
      <c r="MBW56" s="308"/>
      <c r="MBX56" s="7"/>
      <c r="MBY56" s="8"/>
      <c r="MBZ56" s="10"/>
      <c r="MCA56" s="9"/>
      <c r="MCB56" s="9"/>
      <c r="MCC56" s="9"/>
      <c r="MCD56" s="308"/>
      <c r="MCE56" s="7"/>
      <c r="MCF56" s="8"/>
      <c r="MCG56" s="10"/>
      <c r="MCH56" s="9"/>
      <c r="MCI56" s="9"/>
      <c r="MCJ56" s="9"/>
      <c r="MCK56" s="308"/>
      <c r="MCL56" s="7"/>
      <c r="MCM56" s="8"/>
      <c r="MCN56" s="10"/>
      <c r="MCO56" s="9"/>
      <c r="MCP56" s="9"/>
      <c r="MCQ56" s="9"/>
      <c r="MCR56" s="308"/>
      <c r="MCS56" s="7"/>
      <c r="MCT56" s="8"/>
      <c r="MCU56" s="10"/>
      <c r="MCV56" s="9"/>
      <c r="MCW56" s="9"/>
      <c r="MCX56" s="9"/>
      <c r="MCY56" s="308"/>
      <c r="MCZ56" s="7"/>
      <c r="MDA56" s="8"/>
      <c r="MDB56" s="10"/>
      <c r="MDC56" s="9"/>
      <c r="MDD56" s="9"/>
      <c r="MDE56" s="9"/>
      <c r="MDF56" s="308"/>
      <c r="MDG56" s="7"/>
      <c r="MDH56" s="8"/>
      <c r="MDI56" s="10"/>
      <c r="MDJ56" s="9"/>
      <c r="MDK56" s="9"/>
      <c r="MDL56" s="9"/>
      <c r="MDM56" s="308"/>
      <c r="MDN56" s="7"/>
      <c r="MDO56" s="8"/>
      <c r="MDP56" s="10"/>
      <c r="MDQ56" s="9"/>
      <c r="MDR56" s="9"/>
      <c r="MDS56" s="9"/>
      <c r="MDT56" s="308"/>
      <c r="MDU56" s="7"/>
      <c r="MDV56" s="8"/>
      <c r="MDW56" s="10"/>
      <c r="MDX56" s="9"/>
      <c r="MDY56" s="9"/>
      <c r="MDZ56" s="9"/>
      <c r="MEA56" s="308"/>
      <c r="MEB56" s="7"/>
      <c r="MEC56" s="8"/>
      <c r="MED56" s="10"/>
      <c r="MEE56" s="9"/>
      <c r="MEF56" s="9"/>
      <c r="MEG56" s="9"/>
      <c r="MEH56" s="308"/>
      <c r="MEI56" s="7"/>
      <c r="MEJ56" s="8"/>
      <c r="MEK56" s="10"/>
      <c r="MEL56" s="9"/>
      <c r="MEM56" s="9"/>
      <c r="MEN56" s="9"/>
      <c r="MEO56" s="308"/>
      <c r="MEP56" s="7"/>
      <c r="MEQ56" s="8"/>
      <c r="MER56" s="10"/>
      <c r="MES56" s="9"/>
      <c r="MET56" s="9"/>
      <c r="MEU56" s="9"/>
      <c r="MEV56" s="308"/>
      <c r="MEW56" s="7"/>
      <c r="MEX56" s="8"/>
      <c r="MEY56" s="10"/>
      <c r="MEZ56" s="9"/>
      <c r="MFA56" s="9"/>
      <c r="MFB56" s="9"/>
      <c r="MFC56" s="308"/>
      <c r="MFD56" s="7"/>
      <c r="MFE56" s="8"/>
      <c r="MFF56" s="10"/>
      <c r="MFG56" s="9"/>
      <c r="MFH56" s="9"/>
      <c r="MFI56" s="9"/>
      <c r="MFJ56" s="308"/>
      <c r="MFK56" s="7"/>
      <c r="MFL56" s="8"/>
      <c r="MFM56" s="10"/>
      <c r="MFN56" s="9"/>
      <c r="MFO56" s="9"/>
      <c r="MFP56" s="9"/>
      <c r="MFQ56" s="308"/>
      <c r="MFR56" s="7"/>
      <c r="MFS56" s="8"/>
      <c r="MFT56" s="10"/>
      <c r="MFU56" s="9"/>
      <c r="MFV56" s="9"/>
      <c r="MFW56" s="9"/>
      <c r="MFX56" s="308"/>
      <c r="MFY56" s="7"/>
      <c r="MFZ56" s="8"/>
      <c r="MGA56" s="10"/>
      <c r="MGB56" s="9"/>
      <c r="MGC56" s="9"/>
      <c r="MGD56" s="9"/>
      <c r="MGE56" s="308"/>
      <c r="MGF56" s="7"/>
      <c r="MGG56" s="8"/>
      <c r="MGH56" s="10"/>
      <c r="MGI56" s="9"/>
      <c r="MGJ56" s="9"/>
      <c r="MGK56" s="9"/>
      <c r="MGL56" s="308"/>
      <c r="MGM56" s="7"/>
      <c r="MGN56" s="8"/>
      <c r="MGO56" s="10"/>
      <c r="MGP56" s="9"/>
      <c r="MGQ56" s="9"/>
      <c r="MGR56" s="9"/>
      <c r="MGS56" s="308"/>
      <c r="MGT56" s="7"/>
      <c r="MGU56" s="8"/>
      <c r="MGV56" s="10"/>
      <c r="MGW56" s="9"/>
      <c r="MGX56" s="9"/>
      <c r="MGY56" s="9"/>
      <c r="MGZ56" s="308"/>
      <c r="MHA56" s="7"/>
      <c r="MHB56" s="8"/>
      <c r="MHC56" s="10"/>
      <c r="MHD56" s="9"/>
      <c r="MHE56" s="9"/>
      <c r="MHF56" s="9"/>
      <c r="MHG56" s="308"/>
      <c r="MHH56" s="7"/>
      <c r="MHI56" s="8"/>
      <c r="MHJ56" s="10"/>
      <c r="MHK56" s="9"/>
      <c r="MHL56" s="9"/>
      <c r="MHM56" s="9"/>
      <c r="MHN56" s="308"/>
      <c r="MHO56" s="7"/>
      <c r="MHP56" s="8"/>
      <c r="MHQ56" s="10"/>
      <c r="MHR56" s="9"/>
      <c r="MHS56" s="9"/>
      <c r="MHT56" s="9"/>
      <c r="MHU56" s="308"/>
      <c r="MHV56" s="7"/>
      <c r="MHW56" s="8"/>
      <c r="MHX56" s="10"/>
      <c r="MHY56" s="9"/>
      <c r="MHZ56" s="9"/>
      <c r="MIA56" s="9"/>
      <c r="MIB56" s="308"/>
      <c r="MIC56" s="7"/>
      <c r="MID56" s="8"/>
      <c r="MIE56" s="10"/>
      <c r="MIF56" s="9"/>
      <c r="MIG56" s="9"/>
      <c r="MIH56" s="9"/>
      <c r="MII56" s="308"/>
      <c r="MIJ56" s="7"/>
      <c r="MIK56" s="8"/>
      <c r="MIL56" s="10"/>
      <c r="MIM56" s="9"/>
      <c r="MIN56" s="9"/>
      <c r="MIO56" s="9"/>
      <c r="MIP56" s="308"/>
      <c r="MIQ56" s="7"/>
      <c r="MIR56" s="8"/>
      <c r="MIS56" s="10"/>
      <c r="MIT56" s="9"/>
      <c r="MIU56" s="9"/>
      <c r="MIV56" s="9"/>
      <c r="MIW56" s="308"/>
      <c r="MIX56" s="7"/>
      <c r="MIY56" s="8"/>
      <c r="MIZ56" s="10"/>
      <c r="MJA56" s="9"/>
      <c r="MJB56" s="9"/>
      <c r="MJC56" s="9"/>
      <c r="MJD56" s="308"/>
      <c r="MJE56" s="7"/>
      <c r="MJF56" s="8"/>
      <c r="MJG56" s="10"/>
      <c r="MJH56" s="9"/>
      <c r="MJI56" s="9"/>
      <c r="MJJ56" s="9"/>
      <c r="MJK56" s="308"/>
      <c r="MJL56" s="7"/>
      <c r="MJM56" s="8"/>
      <c r="MJN56" s="10"/>
      <c r="MJO56" s="9"/>
      <c r="MJP56" s="9"/>
      <c r="MJQ56" s="9"/>
      <c r="MJR56" s="308"/>
      <c r="MJS56" s="7"/>
      <c r="MJT56" s="8"/>
      <c r="MJU56" s="10"/>
      <c r="MJV56" s="9"/>
      <c r="MJW56" s="9"/>
      <c r="MJX56" s="9"/>
      <c r="MJY56" s="308"/>
      <c r="MJZ56" s="7"/>
      <c r="MKA56" s="8"/>
      <c r="MKB56" s="10"/>
      <c r="MKC56" s="9"/>
      <c r="MKD56" s="9"/>
      <c r="MKE56" s="9"/>
      <c r="MKF56" s="308"/>
      <c r="MKG56" s="7"/>
      <c r="MKH56" s="8"/>
      <c r="MKI56" s="10"/>
      <c r="MKJ56" s="9"/>
      <c r="MKK56" s="9"/>
      <c r="MKL56" s="9"/>
      <c r="MKM56" s="308"/>
      <c r="MKN56" s="7"/>
      <c r="MKO56" s="8"/>
      <c r="MKP56" s="10"/>
      <c r="MKQ56" s="9"/>
      <c r="MKR56" s="9"/>
      <c r="MKS56" s="9"/>
      <c r="MKT56" s="308"/>
      <c r="MKU56" s="7"/>
      <c r="MKV56" s="8"/>
      <c r="MKW56" s="10"/>
      <c r="MKX56" s="9"/>
      <c r="MKY56" s="9"/>
      <c r="MKZ56" s="9"/>
      <c r="MLA56" s="308"/>
      <c r="MLB56" s="7"/>
      <c r="MLC56" s="8"/>
      <c r="MLD56" s="10"/>
      <c r="MLE56" s="9"/>
      <c r="MLF56" s="9"/>
      <c r="MLG56" s="9"/>
      <c r="MLH56" s="308"/>
      <c r="MLI56" s="7"/>
      <c r="MLJ56" s="8"/>
      <c r="MLK56" s="10"/>
      <c r="MLL56" s="9"/>
      <c r="MLM56" s="9"/>
      <c r="MLN56" s="9"/>
      <c r="MLO56" s="308"/>
      <c r="MLP56" s="7"/>
      <c r="MLQ56" s="8"/>
      <c r="MLR56" s="10"/>
      <c r="MLS56" s="9"/>
      <c r="MLT56" s="9"/>
      <c r="MLU56" s="9"/>
      <c r="MLV56" s="308"/>
      <c r="MLW56" s="7"/>
      <c r="MLX56" s="8"/>
      <c r="MLY56" s="10"/>
      <c r="MLZ56" s="9"/>
      <c r="MMA56" s="9"/>
      <c r="MMB56" s="9"/>
      <c r="MMC56" s="308"/>
      <c r="MMD56" s="7"/>
      <c r="MME56" s="8"/>
      <c r="MMF56" s="10"/>
      <c r="MMG56" s="9"/>
      <c r="MMH56" s="9"/>
      <c r="MMI56" s="9"/>
      <c r="MMJ56" s="308"/>
      <c r="MMK56" s="7"/>
      <c r="MML56" s="8"/>
      <c r="MMM56" s="10"/>
      <c r="MMN56" s="9"/>
      <c r="MMO56" s="9"/>
      <c r="MMP56" s="9"/>
      <c r="MMQ56" s="308"/>
      <c r="MMR56" s="7"/>
      <c r="MMS56" s="8"/>
      <c r="MMT56" s="10"/>
      <c r="MMU56" s="9"/>
      <c r="MMV56" s="9"/>
      <c r="MMW56" s="9"/>
      <c r="MMX56" s="308"/>
      <c r="MMY56" s="7"/>
      <c r="MMZ56" s="8"/>
      <c r="MNA56" s="10"/>
      <c r="MNB56" s="9"/>
      <c r="MNC56" s="9"/>
      <c r="MND56" s="9"/>
      <c r="MNE56" s="308"/>
      <c r="MNF56" s="7"/>
      <c r="MNG56" s="8"/>
      <c r="MNH56" s="10"/>
      <c r="MNI56" s="9"/>
      <c r="MNJ56" s="9"/>
      <c r="MNK56" s="9"/>
      <c r="MNL56" s="308"/>
      <c r="MNM56" s="7"/>
      <c r="MNN56" s="8"/>
      <c r="MNO56" s="10"/>
      <c r="MNP56" s="9"/>
      <c r="MNQ56" s="9"/>
      <c r="MNR56" s="9"/>
      <c r="MNS56" s="308"/>
      <c r="MNT56" s="7"/>
      <c r="MNU56" s="8"/>
      <c r="MNV56" s="10"/>
      <c r="MNW56" s="9"/>
      <c r="MNX56" s="9"/>
      <c r="MNY56" s="9"/>
      <c r="MNZ56" s="308"/>
      <c r="MOA56" s="7"/>
      <c r="MOB56" s="8"/>
      <c r="MOC56" s="10"/>
      <c r="MOD56" s="9"/>
      <c r="MOE56" s="9"/>
      <c r="MOF56" s="9"/>
      <c r="MOG56" s="308"/>
      <c r="MOH56" s="7"/>
      <c r="MOI56" s="8"/>
      <c r="MOJ56" s="10"/>
      <c r="MOK56" s="9"/>
      <c r="MOL56" s="9"/>
      <c r="MOM56" s="9"/>
      <c r="MON56" s="308"/>
      <c r="MOO56" s="7"/>
      <c r="MOP56" s="8"/>
      <c r="MOQ56" s="10"/>
      <c r="MOR56" s="9"/>
      <c r="MOS56" s="9"/>
      <c r="MOT56" s="9"/>
      <c r="MOU56" s="308"/>
      <c r="MOV56" s="7"/>
      <c r="MOW56" s="8"/>
      <c r="MOX56" s="10"/>
      <c r="MOY56" s="9"/>
      <c r="MOZ56" s="9"/>
      <c r="MPA56" s="9"/>
      <c r="MPB56" s="308"/>
      <c r="MPC56" s="7"/>
      <c r="MPD56" s="8"/>
      <c r="MPE56" s="10"/>
      <c r="MPF56" s="9"/>
      <c r="MPG56" s="9"/>
      <c r="MPH56" s="9"/>
      <c r="MPI56" s="308"/>
      <c r="MPJ56" s="7"/>
      <c r="MPK56" s="8"/>
      <c r="MPL56" s="10"/>
      <c r="MPM56" s="9"/>
      <c r="MPN56" s="9"/>
      <c r="MPO56" s="9"/>
      <c r="MPP56" s="308"/>
      <c r="MPQ56" s="7"/>
      <c r="MPR56" s="8"/>
      <c r="MPS56" s="10"/>
      <c r="MPT56" s="9"/>
      <c r="MPU56" s="9"/>
      <c r="MPV56" s="9"/>
      <c r="MPW56" s="308"/>
      <c r="MPX56" s="7"/>
      <c r="MPY56" s="8"/>
      <c r="MPZ56" s="10"/>
      <c r="MQA56" s="9"/>
      <c r="MQB56" s="9"/>
      <c r="MQC56" s="9"/>
      <c r="MQD56" s="308"/>
      <c r="MQE56" s="7"/>
      <c r="MQF56" s="8"/>
      <c r="MQG56" s="10"/>
      <c r="MQH56" s="9"/>
      <c r="MQI56" s="9"/>
      <c r="MQJ56" s="9"/>
      <c r="MQK56" s="308"/>
      <c r="MQL56" s="7"/>
      <c r="MQM56" s="8"/>
      <c r="MQN56" s="10"/>
      <c r="MQO56" s="9"/>
      <c r="MQP56" s="9"/>
      <c r="MQQ56" s="9"/>
      <c r="MQR56" s="308"/>
      <c r="MQS56" s="7"/>
      <c r="MQT56" s="8"/>
      <c r="MQU56" s="10"/>
      <c r="MQV56" s="9"/>
      <c r="MQW56" s="9"/>
      <c r="MQX56" s="9"/>
      <c r="MQY56" s="308"/>
      <c r="MQZ56" s="7"/>
      <c r="MRA56" s="8"/>
      <c r="MRB56" s="10"/>
      <c r="MRC56" s="9"/>
      <c r="MRD56" s="9"/>
      <c r="MRE56" s="9"/>
      <c r="MRF56" s="308"/>
      <c r="MRG56" s="7"/>
      <c r="MRH56" s="8"/>
      <c r="MRI56" s="10"/>
      <c r="MRJ56" s="9"/>
      <c r="MRK56" s="9"/>
      <c r="MRL56" s="9"/>
      <c r="MRM56" s="308"/>
      <c r="MRN56" s="7"/>
      <c r="MRO56" s="8"/>
      <c r="MRP56" s="10"/>
      <c r="MRQ56" s="9"/>
      <c r="MRR56" s="9"/>
      <c r="MRS56" s="9"/>
      <c r="MRT56" s="308"/>
      <c r="MRU56" s="7"/>
      <c r="MRV56" s="8"/>
      <c r="MRW56" s="10"/>
      <c r="MRX56" s="9"/>
      <c r="MRY56" s="9"/>
      <c r="MRZ56" s="9"/>
      <c r="MSA56" s="308"/>
      <c r="MSB56" s="7"/>
      <c r="MSC56" s="8"/>
      <c r="MSD56" s="10"/>
      <c r="MSE56" s="9"/>
      <c r="MSF56" s="9"/>
      <c r="MSG56" s="9"/>
      <c r="MSH56" s="308"/>
      <c r="MSI56" s="7"/>
      <c r="MSJ56" s="8"/>
      <c r="MSK56" s="10"/>
      <c r="MSL56" s="9"/>
      <c r="MSM56" s="9"/>
      <c r="MSN56" s="9"/>
      <c r="MSO56" s="308"/>
      <c r="MSP56" s="7"/>
      <c r="MSQ56" s="8"/>
      <c r="MSR56" s="10"/>
      <c r="MSS56" s="9"/>
      <c r="MST56" s="9"/>
      <c r="MSU56" s="9"/>
      <c r="MSV56" s="308"/>
      <c r="MSW56" s="7"/>
      <c r="MSX56" s="8"/>
      <c r="MSY56" s="10"/>
      <c r="MSZ56" s="9"/>
      <c r="MTA56" s="9"/>
      <c r="MTB56" s="9"/>
      <c r="MTC56" s="308"/>
      <c r="MTD56" s="7"/>
      <c r="MTE56" s="8"/>
      <c r="MTF56" s="10"/>
      <c r="MTG56" s="9"/>
      <c r="MTH56" s="9"/>
      <c r="MTI56" s="9"/>
      <c r="MTJ56" s="308"/>
      <c r="MTK56" s="7"/>
      <c r="MTL56" s="8"/>
      <c r="MTM56" s="10"/>
      <c r="MTN56" s="9"/>
      <c r="MTO56" s="9"/>
      <c r="MTP56" s="9"/>
      <c r="MTQ56" s="308"/>
      <c r="MTR56" s="7"/>
      <c r="MTS56" s="8"/>
      <c r="MTT56" s="10"/>
      <c r="MTU56" s="9"/>
      <c r="MTV56" s="9"/>
      <c r="MTW56" s="9"/>
      <c r="MTX56" s="308"/>
      <c r="MTY56" s="7"/>
      <c r="MTZ56" s="8"/>
      <c r="MUA56" s="10"/>
      <c r="MUB56" s="9"/>
      <c r="MUC56" s="9"/>
      <c r="MUD56" s="9"/>
      <c r="MUE56" s="308"/>
      <c r="MUF56" s="7"/>
      <c r="MUG56" s="8"/>
      <c r="MUH56" s="10"/>
      <c r="MUI56" s="9"/>
      <c r="MUJ56" s="9"/>
      <c r="MUK56" s="9"/>
      <c r="MUL56" s="308"/>
      <c r="MUM56" s="7"/>
      <c r="MUN56" s="8"/>
      <c r="MUO56" s="10"/>
      <c r="MUP56" s="9"/>
      <c r="MUQ56" s="9"/>
      <c r="MUR56" s="9"/>
      <c r="MUS56" s="308"/>
      <c r="MUT56" s="7"/>
      <c r="MUU56" s="8"/>
      <c r="MUV56" s="10"/>
      <c r="MUW56" s="9"/>
      <c r="MUX56" s="9"/>
      <c r="MUY56" s="9"/>
      <c r="MUZ56" s="308"/>
      <c r="MVA56" s="7"/>
      <c r="MVB56" s="8"/>
      <c r="MVC56" s="10"/>
      <c r="MVD56" s="9"/>
      <c r="MVE56" s="9"/>
      <c r="MVF56" s="9"/>
      <c r="MVG56" s="308"/>
      <c r="MVH56" s="7"/>
      <c r="MVI56" s="8"/>
      <c r="MVJ56" s="10"/>
      <c r="MVK56" s="9"/>
      <c r="MVL56" s="9"/>
      <c r="MVM56" s="9"/>
      <c r="MVN56" s="308"/>
      <c r="MVO56" s="7"/>
      <c r="MVP56" s="8"/>
      <c r="MVQ56" s="10"/>
      <c r="MVR56" s="9"/>
      <c r="MVS56" s="9"/>
      <c r="MVT56" s="9"/>
      <c r="MVU56" s="308"/>
      <c r="MVV56" s="7"/>
      <c r="MVW56" s="8"/>
      <c r="MVX56" s="10"/>
      <c r="MVY56" s="9"/>
      <c r="MVZ56" s="9"/>
      <c r="MWA56" s="9"/>
      <c r="MWB56" s="308"/>
      <c r="MWC56" s="7"/>
      <c r="MWD56" s="8"/>
      <c r="MWE56" s="10"/>
      <c r="MWF56" s="9"/>
      <c r="MWG56" s="9"/>
      <c r="MWH56" s="9"/>
      <c r="MWI56" s="308"/>
      <c r="MWJ56" s="7"/>
      <c r="MWK56" s="8"/>
      <c r="MWL56" s="10"/>
      <c r="MWM56" s="9"/>
      <c r="MWN56" s="9"/>
      <c r="MWO56" s="9"/>
      <c r="MWP56" s="308"/>
      <c r="MWQ56" s="7"/>
      <c r="MWR56" s="8"/>
      <c r="MWS56" s="10"/>
      <c r="MWT56" s="9"/>
      <c r="MWU56" s="9"/>
      <c r="MWV56" s="9"/>
      <c r="MWW56" s="308"/>
      <c r="MWX56" s="7"/>
      <c r="MWY56" s="8"/>
      <c r="MWZ56" s="10"/>
      <c r="MXA56" s="9"/>
      <c r="MXB56" s="9"/>
      <c r="MXC56" s="9"/>
      <c r="MXD56" s="308"/>
      <c r="MXE56" s="7"/>
      <c r="MXF56" s="8"/>
      <c r="MXG56" s="10"/>
      <c r="MXH56" s="9"/>
      <c r="MXI56" s="9"/>
      <c r="MXJ56" s="9"/>
      <c r="MXK56" s="308"/>
      <c r="MXL56" s="7"/>
      <c r="MXM56" s="8"/>
      <c r="MXN56" s="10"/>
      <c r="MXO56" s="9"/>
      <c r="MXP56" s="9"/>
      <c r="MXQ56" s="9"/>
      <c r="MXR56" s="308"/>
      <c r="MXS56" s="7"/>
      <c r="MXT56" s="8"/>
      <c r="MXU56" s="10"/>
      <c r="MXV56" s="9"/>
      <c r="MXW56" s="9"/>
      <c r="MXX56" s="9"/>
      <c r="MXY56" s="308"/>
      <c r="MXZ56" s="7"/>
      <c r="MYA56" s="8"/>
      <c r="MYB56" s="10"/>
      <c r="MYC56" s="9"/>
      <c r="MYD56" s="9"/>
      <c r="MYE56" s="9"/>
      <c r="MYF56" s="308"/>
      <c r="MYG56" s="7"/>
      <c r="MYH56" s="8"/>
      <c r="MYI56" s="10"/>
      <c r="MYJ56" s="9"/>
      <c r="MYK56" s="9"/>
      <c r="MYL56" s="9"/>
      <c r="MYM56" s="308"/>
      <c r="MYN56" s="7"/>
      <c r="MYO56" s="8"/>
      <c r="MYP56" s="10"/>
      <c r="MYQ56" s="9"/>
      <c r="MYR56" s="9"/>
      <c r="MYS56" s="9"/>
      <c r="MYT56" s="308"/>
      <c r="MYU56" s="7"/>
      <c r="MYV56" s="8"/>
      <c r="MYW56" s="10"/>
      <c r="MYX56" s="9"/>
      <c r="MYY56" s="9"/>
      <c r="MYZ56" s="9"/>
      <c r="MZA56" s="308"/>
      <c r="MZB56" s="7"/>
      <c r="MZC56" s="8"/>
      <c r="MZD56" s="10"/>
      <c r="MZE56" s="9"/>
      <c r="MZF56" s="9"/>
      <c r="MZG56" s="9"/>
      <c r="MZH56" s="308"/>
      <c r="MZI56" s="7"/>
      <c r="MZJ56" s="8"/>
      <c r="MZK56" s="10"/>
      <c r="MZL56" s="9"/>
      <c r="MZM56" s="9"/>
      <c r="MZN56" s="9"/>
      <c r="MZO56" s="308"/>
      <c r="MZP56" s="7"/>
      <c r="MZQ56" s="8"/>
      <c r="MZR56" s="10"/>
      <c r="MZS56" s="9"/>
      <c r="MZT56" s="9"/>
      <c r="MZU56" s="9"/>
      <c r="MZV56" s="308"/>
      <c r="MZW56" s="7"/>
      <c r="MZX56" s="8"/>
      <c r="MZY56" s="10"/>
      <c r="MZZ56" s="9"/>
      <c r="NAA56" s="9"/>
      <c r="NAB56" s="9"/>
      <c r="NAC56" s="308"/>
      <c r="NAD56" s="7"/>
      <c r="NAE56" s="8"/>
      <c r="NAF56" s="10"/>
      <c r="NAG56" s="9"/>
      <c r="NAH56" s="9"/>
      <c r="NAI56" s="9"/>
      <c r="NAJ56" s="308"/>
      <c r="NAK56" s="7"/>
      <c r="NAL56" s="8"/>
      <c r="NAM56" s="10"/>
      <c r="NAN56" s="9"/>
      <c r="NAO56" s="9"/>
      <c r="NAP56" s="9"/>
      <c r="NAQ56" s="308"/>
      <c r="NAR56" s="7"/>
      <c r="NAS56" s="8"/>
      <c r="NAT56" s="10"/>
      <c r="NAU56" s="9"/>
      <c r="NAV56" s="9"/>
      <c r="NAW56" s="9"/>
      <c r="NAX56" s="308"/>
      <c r="NAY56" s="7"/>
      <c r="NAZ56" s="8"/>
      <c r="NBA56" s="10"/>
      <c r="NBB56" s="9"/>
      <c r="NBC56" s="9"/>
      <c r="NBD56" s="9"/>
      <c r="NBE56" s="308"/>
      <c r="NBF56" s="7"/>
      <c r="NBG56" s="8"/>
      <c r="NBH56" s="10"/>
      <c r="NBI56" s="9"/>
      <c r="NBJ56" s="9"/>
      <c r="NBK56" s="9"/>
      <c r="NBL56" s="308"/>
      <c r="NBM56" s="7"/>
      <c r="NBN56" s="8"/>
      <c r="NBO56" s="10"/>
      <c r="NBP56" s="9"/>
      <c r="NBQ56" s="9"/>
      <c r="NBR56" s="9"/>
      <c r="NBS56" s="308"/>
      <c r="NBT56" s="7"/>
      <c r="NBU56" s="8"/>
      <c r="NBV56" s="10"/>
      <c r="NBW56" s="9"/>
      <c r="NBX56" s="9"/>
      <c r="NBY56" s="9"/>
      <c r="NBZ56" s="308"/>
      <c r="NCA56" s="7"/>
      <c r="NCB56" s="8"/>
      <c r="NCC56" s="10"/>
      <c r="NCD56" s="9"/>
      <c r="NCE56" s="9"/>
      <c r="NCF56" s="9"/>
      <c r="NCG56" s="308"/>
      <c r="NCH56" s="7"/>
      <c r="NCI56" s="8"/>
      <c r="NCJ56" s="10"/>
      <c r="NCK56" s="9"/>
      <c r="NCL56" s="9"/>
      <c r="NCM56" s="9"/>
      <c r="NCN56" s="308"/>
      <c r="NCO56" s="7"/>
      <c r="NCP56" s="8"/>
      <c r="NCQ56" s="10"/>
      <c r="NCR56" s="9"/>
      <c r="NCS56" s="9"/>
      <c r="NCT56" s="9"/>
      <c r="NCU56" s="308"/>
      <c r="NCV56" s="7"/>
      <c r="NCW56" s="8"/>
      <c r="NCX56" s="10"/>
      <c r="NCY56" s="9"/>
      <c r="NCZ56" s="9"/>
      <c r="NDA56" s="9"/>
      <c r="NDB56" s="308"/>
      <c r="NDC56" s="7"/>
      <c r="NDD56" s="8"/>
      <c r="NDE56" s="10"/>
      <c r="NDF56" s="9"/>
      <c r="NDG56" s="9"/>
      <c r="NDH56" s="9"/>
      <c r="NDI56" s="308"/>
      <c r="NDJ56" s="7"/>
      <c r="NDK56" s="8"/>
      <c r="NDL56" s="10"/>
      <c r="NDM56" s="9"/>
      <c r="NDN56" s="9"/>
      <c r="NDO56" s="9"/>
      <c r="NDP56" s="308"/>
      <c r="NDQ56" s="7"/>
      <c r="NDR56" s="8"/>
      <c r="NDS56" s="10"/>
      <c r="NDT56" s="9"/>
      <c r="NDU56" s="9"/>
      <c r="NDV56" s="9"/>
      <c r="NDW56" s="308"/>
      <c r="NDX56" s="7"/>
      <c r="NDY56" s="8"/>
      <c r="NDZ56" s="10"/>
      <c r="NEA56" s="9"/>
      <c r="NEB56" s="9"/>
      <c r="NEC56" s="9"/>
      <c r="NED56" s="308"/>
      <c r="NEE56" s="7"/>
      <c r="NEF56" s="8"/>
      <c r="NEG56" s="10"/>
      <c r="NEH56" s="9"/>
      <c r="NEI56" s="9"/>
      <c r="NEJ56" s="9"/>
      <c r="NEK56" s="308"/>
      <c r="NEL56" s="7"/>
      <c r="NEM56" s="8"/>
      <c r="NEN56" s="10"/>
      <c r="NEO56" s="9"/>
      <c r="NEP56" s="9"/>
      <c r="NEQ56" s="9"/>
      <c r="NER56" s="308"/>
      <c r="NES56" s="7"/>
      <c r="NET56" s="8"/>
      <c r="NEU56" s="10"/>
      <c r="NEV56" s="9"/>
      <c r="NEW56" s="9"/>
      <c r="NEX56" s="9"/>
      <c r="NEY56" s="308"/>
      <c r="NEZ56" s="7"/>
      <c r="NFA56" s="8"/>
      <c r="NFB56" s="10"/>
      <c r="NFC56" s="9"/>
      <c r="NFD56" s="9"/>
      <c r="NFE56" s="9"/>
      <c r="NFF56" s="308"/>
      <c r="NFG56" s="7"/>
      <c r="NFH56" s="8"/>
      <c r="NFI56" s="10"/>
      <c r="NFJ56" s="9"/>
      <c r="NFK56" s="9"/>
      <c r="NFL56" s="9"/>
      <c r="NFM56" s="308"/>
      <c r="NFN56" s="7"/>
      <c r="NFO56" s="8"/>
      <c r="NFP56" s="10"/>
      <c r="NFQ56" s="9"/>
      <c r="NFR56" s="9"/>
      <c r="NFS56" s="9"/>
      <c r="NFT56" s="308"/>
      <c r="NFU56" s="7"/>
      <c r="NFV56" s="8"/>
      <c r="NFW56" s="10"/>
      <c r="NFX56" s="9"/>
      <c r="NFY56" s="9"/>
      <c r="NFZ56" s="9"/>
      <c r="NGA56" s="308"/>
      <c r="NGB56" s="7"/>
      <c r="NGC56" s="8"/>
      <c r="NGD56" s="10"/>
      <c r="NGE56" s="9"/>
      <c r="NGF56" s="9"/>
      <c r="NGG56" s="9"/>
      <c r="NGH56" s="308"/>
      <c r="NGI56" s="7"/>
      <c r="NGJ56" s="8"/>
      <c r="NGK56" s="10"/>
      <c r="NGL56" s="9"/>
      <c r="NGM56" s="9"/>
      <c r="NGN56" s="9"/>
      <c r="NGO56" s="308"/>
      <c r="NGP56" s="7"/>
      <c r="NGQ56" s="8"/>
      <c r="NGR56" s="10"/>
      <c r="NGS56" s="9"/>
      <c r="NGT56" s="9"/>
      <c r="NGU56" s="9"/>
      <c r="NGV56" s="308"/>
      <c r="NGW56" s="7"/>
      <c r="NGX56" s="8"/>
      <c r="NGY56" s="10"/>
      <c r="NGZ56" s="9"/>
      <c r="NHA56" s="9"/>
      <c r="NHB56" s="9"/>
      <c r="NHC56" s="308"/>
      <c r="NHD56" s="7"/>
      <c r="NHE56" s="8"/>
      <c r="NHF56" s="10"/>
      <c r="NHG56" s="9"/>
      <c r="NHH56" s="9"/>
      <c r="NHI56" s="9"/>
      <c r="NHJ56" s="308"/>
      <c r="NHK56" s="7"/>
      <c r="NHL56" s="8"/>
      <c r="NHM56" s="10"/>
      <c r="NHN56" s="9"/>
      <c r="NHO56" s="9"/>
      <c r="NHP56" s="9"/>
      <c r="NHQ56" s="308"/>
      <c r="NHR56" s="7"/>
      <c r="NHS56" s="8"/>
      <c r="NHT56" s="10"/>
      <c r="NHU56" s="9"/>
      <c r="NHV56" s="9"/>
      <c r="NHW56" s="9"/>
      <c r="NHX56" s="308"/>
      <c r="NHY56" s="7"/>
      <c r="NHZ56" s="8"/>
      <c r="NIA56" s="10"/>
      <c r="NIB56" s="9"/>
      <c r="NIC56" s="9"/>
      <c r="NID56" s="9"/>
      <c r="NIE56" s="308"/>
      <c r="NIF56" s="7"/>
      <c r="NIG56" s="8"/>
      <c r="NIH56" s="10"/>
      <c r="NII56" s="9"/>
      <c r="NIJ56" s="9"/>
      <c r="NIK56" s="9"/>
      <c r="NIL56" s="308"/>
      <c r="NIM56" s="7"/>
      <c r="NIN56" s="8"/>
      <c r="NIO56" s="10"/>
      <c r="NIP56" s="9"/>
      <c r="NIQ56" s="9"/>
      <c r="NIR56" s="9"/>
      <c r="NIS56" s="308"/>
      <c r="NIT56" s="7"/>
      <c r="NIU56" s="8"/>
      <c r="NIV56" s="10"/>
      <c r="NIW56" s="9"/>
      <c r="NIX56" s="9"/>
      <c r="NIY56" s="9"/>
      <c r="NIZ56" s="308"/>
      <c r="NJA56" s="7"/>
      <c r="NJB56" s="8"/>
      <c r="NJC56" s="10"/>
      <c r="NJD56" s="9"/>
      <c r="NJE56" s="9"/>
      <c r="NJF56" s="9"/>
      <c r="NJG56" s="308"/>
      <c r="NJH56" s="7"/>
      <c r="NJI56" s="8"/>
      <c r="NJJ56" s="10"/>
      <c r="NJK56" s="9"/>
      <c r="NJL56" s="9"/>
      <c r="NJM56" s="9"/>
      <c r="NJN56" s="308"/>
      <c r="NJO56" s="7"/>
      <c r="NJP56" s="8"/>
      <c r="NJQ56" s="10"/>
      <c r="NJR56" s="9"/>
      <c r="NJS56" s="9"/>
      <c r="NJT56" s="9"/>
      <c r="NJU56" s="308"/>
      <c r="NJV56" s="7"/>
      <c r="NJW56" s="8"/>
      <c r="NJX56" s="10"/>
      <c r="NJY56" s="9"/>
      <c r="NJZ56" s="9"/>
      <c r="NKA56" s="9"/>
      <c r="NKB56" s="308"/>
      <c r="NKC56" s="7"/>
      <c r="NKD56" s="8"/>
      <c r="NKE56" s="10"/>
      <c r="NKF56" s="9"/>
      <c r="NKG56" s="9"/>
      <c r="NKH56" s="9"/>
      <c r="NKI56" s="308"/>
      <c r="NKJ56" s="7"/>
      <c r="NKK56" s="8"/>
      <c r="NKL56" s="10"/>
      <c r="NKM56" s="9"/>
      <c r="NKN56" s="9"/>
      <c r="NKO56" s="9"/>
      <c r="NKP56" s="308"/>
      <c r="NKQ56" s="7"/>
      <c r="NKR56" s="8"/>
      <c r="NKS56" s="10"/>
      <c r="NKT56" s="9"/>
      <c r="NKU56" s="9"/>
      <c r="NKV56" s="9"/>
      <c r="NKW56" s="308"/>
      <c r="NKX56" s="7"/>
      <c r="NKY56" s="8"/>
      <c r="NKZ56" s="10"/>
      <c r="NLA56" s="9"/>
      <c r="NLB56" s="9"/>
      <c r="NLC56" s="9"/>
      <c r="NLD56" s="308"/>
      <c r="NLE56" s="7"/>
      <c r="NLF56" s="8"/>
      <c r="NLG56" s="10"/>
      <c r="NLH56" s="9"/>
      <c r="NLI56" s="9"/>
      <c r="NLJ56" s="9"/>
      <c r="NLK56" s="308"/>
      <c r="NLL56" s="7"/>
      <c r="NLM56" s="8"/>
      <c r="NLN56" s="10"/>
      <c r="NLO56" s="9"/>
      <c r="NLP56" s="9"/>
      <c r="NLQ56" s="9"/>
      <c r="NLR56" s="308"/>
      <c r="NLS56" s="7"/>
      <c r="NLT56" s="8"/>
      <c r="NLU56" s="10"/>
      <c r="NLV56" s="9"/>
      <c r="NLW56" s="9"/>
      <c r="NLX56" s="9"/>
      <c r="NLY56" s="308"/>
      <c r="NLZ56" s="7"/>
      <c r="NMA56" s="8"/>
      <c r="NMB56" s="10"/>
      <c r="NMC56" s="9"/>
      <c r="NMD56" s="9"/>
      <c r="NME56" s="9"/>
      <c r="NMF56" s="308"/>
      <c r="NMG56" s="7"/>
      <c r="NMH56" s="8"/>
      <c r="NMI56" s="10"/>
      <c r="NMJ56" s="9"/>
      <c r="NMK56" s="9"/>
      <c r="NML56" s="9"/>
      <c r="NMM56" s="308"/>
      <c r="NMN56" s="7"/>
      <c r="NMO56" s="8"/>
      <c r="NMP56" s="10"/>
      <c r="NMQ56" s="9"/>
      <c r="NMR56" s="9"/>
      <c r="NMS56" s="9"/>
      <c r="NMT56" s="308"/>
      <c r="NMU56" s="7"/>
      <c r="NMV56" s="8"/>
      <c r="NMW56" s="10"/>
      <c r="NMX56" s="9"/>
      <c r="NMY56" s="9"/>
      <c r="NMZ56" s="9"/>
      <c r="NNA56" s="308"/>
      <c r="NNB56" s="7"/>
      <c r="NNC56" s="8"/>
      <c r="NND56" s="10"/>
      <c r="NNE56" s="9"/>
      <c r="NNF56" s="9"/>
      <c r="NNG56" s="9"/>
      <c r="NNH56" s="308"/>
      <c r="NNI56" s="7"/>
      <c r="NNJ56" s="8"/>
      <c r="NNK56" s="10"/>
      <c r="NNL56" s="9"/>
      <c r="NNM56" s="9"/>
      <c r="NNN56" s="9"/>
      <c r="NNO56" s="308"/>
      <c r="NNP56" s="7"/>
      <c r="NNQ56" s="8"/>
      <c r="NNR56" s="10"/>
      <c r="NNS56" s="9"/>
      <c r="NNT56" s="9"/>
      <c r="NNU56" s="9"/>
      <c r="NNV56" s="308"/>
      <c r="NNW56" s="7"/>
      <c r="NNX56" s="8"/>
      <c r="NNY56" s="10"/>
      <c r="NNZ56" s="9"/>
      <c r="NOA56" s="9"/>
      <c r="NOB56" s="9"/>
      <c r="NOC56" s="308"/>
      <c r="NOD56" s="7"/>
      <c r="NOE56" s="8"/>
      <c r="NOF56" s="10"/>
      <c r="NOG56" s="9"/>
      <c r="NOH56" s="9"/>
      <c r="NOI56" s="9"/>
      <c r="NOJ56" s="308"/>
      <c r="NOK56" s="7"/>
      <c r="NOL56" s="8"/>
      <c r="NOM56" s="10"/>
      <c r="NON56" s="9"/>
      <c r="NOO56" s="9"/>
      <c r="NOP56" s="9"/>
      <c r="NOQ56" s="308"/>
      <c r="NOR56" s="7"/>
      <c r="NOS56" s="8"/>
      <c r="NOT56" s="10"/>
      <c r="NOU56" s="9"/>
      <c r="NOV56" s="9"/>
      <c r="NOW56" s="9"/>
      <c r="NOX56" s="308"/>
      <c r="NOY56" s="7"/>
      <c r="NOZ56" s="8"/>
      <c r="NPA56" s="10"/>
      <c r="NPB56" s="9"/>
      <c r="NPC56" s="9"/>
      <c r="NPD56" s="9"/>
      <c r="NPE56" s="308"/>
      <c r="NPF56" s="7"/>
      <c r="NPG56" s="8"/>
      <c r="NPH56" s="10"/>
      <c r="NPI56" s="9"/>
      <c r="NPJ56" s="9"/>
      <c r="NPK56" s="9"/>
      <c r="NPL56" s="308"/>
      <c r="NPM56" s="7"/>
      <c r="NPN56" s="8"/>
      <c r="NPO56" s="10"/>
      <c r="NPP56" s="9"/>
      <c r="NPQ56" s="9"/>
      <c r="NPR56" s="9"/>
      <c r="NPS56" s="308"/>
      <c r="NPT56" s="7"/>
      <c r="NPU56" s="8"/>
      <c r="NPV56" s="10"/>
      <c r="NPW56" s="9"/>
      <c r="NPX56" s="9"/>
      <c r="NPY56" s="9"/>
      <c r="NPZ56" s="308"/>
      <c r="NQA56" s="7"/>
      <c r="NQB56" s="8"/>
      <c r="NQC56" s="10"/>
      <c r="NQD56" s="9"/>
      <c r="NQE56" s="9"/>
      <c r="NQF56" s="9"/>
      <c r="NQG56" s="308"/>
      <c r="NQH56" s="7"/>
      <c r="NQI56" s="8"/>
      <c r="NQJ56" s="10"/>
      <c r="NQK56" s="9"/>
      <c r="NQL56" s="9"/>
      <c r="NQM56" s="9"/>
      <c r="NQN56" s="308"/>
      <c r="NQO56" s="7"/>
      <c r="NQP56" s="8"/>
      <c r="NQQ56" s="10"/>
      <c r="NQR56" s="9"/>
      <c r="NQS56" s="9"/>
      <c r="NQT56" s="9"/>
      <c r="NQU56" s="308"/>
      <c r="NQV56" s="7"/>
      <c r="NQW56" s="8"/>
      <c r="NQX56" s="10"/>
      <c r="NQY56" s="9"/>
      <c r="NQZ56" s="9"/>
      <c r="NRA56" s="9"/>
      <c r="NRB56" s="308"/>
      <c r="NRC56" s="7"/>
      <c r="NRD56" s="8"/>
      <c r="NRE56" s="10"/>
      <c r="NRF56" s="9"/>
      <c r="NRG56" s="9"/>
      <c r="NRH56" s="9"/>
      <c r="NRI56" s="308"/>
      <c r="NRJ56" s="7"/>
      <c r="NRK56" s="8"/>
      <c r="NRL56" s="10"/>
      <c r="NRM56" s="9"/>
      <c r="NRN56" s="9"/>
      <c r="NRO56" s="9"/>
      <c r="NRP56" s="308"/>
      <c r="NRQ56" s="7"/>
      <c r="NRR56" s="8"/>
      <c r="NRS56" s="10"/>
      <c r="NRT56" s="9"/>
      <c r="NRU56" s="9"/>
      <c r="NRV56" s="9"/>
      <c r="NRW56" s="308"/>
      <c r="NRX56" s="7"/>
      <c r="NRY56" s="8"/>
      <c r="NRZ56" s="10"/>
      <c r="NSA56" s="9"/>
      <c r="NSB56" s="9"/>
      <c r="NSC56" s="9"/>
      <c r="NSD56" s="308"/>
      <c r="NSE56" s="7"/>
      <c r="NSF56" s="8"/>
      <c r="NSG56" s="10"/>
      <c r="NSH56" s="9"/>
      <c r="NSI56" s="9"/>
      <c r="NSJ56" s="9"/>
      <c r="NSK56" s="308"/>
      <c r="NSL56" s="7"/>
      <c r="NSM56" s="8"/>
      <c r="NSN56" s="10"/>
      <c r="NSO56" s="9"/>
      <c r="NSP56" s="9"/>
      <c r="NSQ56" s="9"/>
      <c r="NSR56" s="308"/>
      <c r="NSS56" s="7"/>
      <c r="NST56" s="8"/>
      <c r="NSU56" s="10"/>
      <c r="NSV56" s="9"/>
      <c r="NSW56" s="9"/>
      <c r="NSX56" s="9"/>
      <c r="NSY56" s="308"/>
      <c r="NSZ56" s="7"/>
      <c r="NTA56" s="8"/>
      <c r="NTB56" s="10"/>
      <c r="NTC56" s="9"/>
      <c r="NTD56" s="9"/>
      <c r="NTE56" s="9"/>
      <c r="NTF56" s="308"/>
      <c r="NTG56" s="7"/>
      <c r="NTH56" s="8"/>
      <c r="NTI56" s="10"/>
      <c r="NTJ56" s="9"/>
      <c r="NTK56" s="9"/>
      <c r="NTL56" s="9"/>
      <c r="NTM56" s="308"/>
      <c r="NTN56" s="7"/>
      <c r="NTO56" s="8"/>
      <c r="NTP56" s="10"/>
      <c r="NTQ56" s="9"/>
      <c r="NTR56" s="9"/>
      <c r="NTS56" s="9"/>
      <c r="NTT56" s="308"/>
      <c r="NTU56" s="7"/>
      <c r="NTV56" s="8"/>
      <c r="NTW56" s="10"/>
      <c r="NTX56" s="9"/>
      <c r="NTY56" s="9"/>
      <c r="NTZ56" s="9"/>
      <c r="NUA56" s="308"/>
      <c r="NUB56" s="7"/>
      <c r="NUC56" s="8"/>
      <c r="NUD56" s="10"/>
      <c r="NUE56" s="9"/>
      <c r="NUF56" s="9"/>
      <c r="NUG56" s="9"/>
      <c r="NUH56" s="308"/>
      <c r="NUI56" s="7"/>
      <c r="NUJ56" s="8"/>
      <c r="NUK56" s="10"/>
      <c r="NUL56" s="9"/>
      <c r="NUM56" s="9"/>
      <c r="NUN56" s="9"/>
      <c r="NUO56" s="308"/>
      <c r="NUP56" s="7"/>
      <c r="NUQ56" s="8"/>
      <c r="NUR56" s="10"/>
      <c r="NUS56" s="9"/>
      <c r="NUT56" s="9"/>
      <c r="NUU56" s="9"/>
      <c r="NUV56" s="308"/>
      <c r="NUW56" s="7"/>
      <c r="NUX56" s="8"/>
      <c r="NUY56" s="10"/>
      <c r="NUZ56" s="9"/>
      <c r="NVA56" s="9"/>
      <c r="NVB56" s="9"/>
      <c r="NVC56" s="308"/>
      <c r="NVD56" s="7"/>
      <c r="NVE56" s="8"/>
      <c r="NVF56" s="10"/>
      <c r="NVG56" s="9"/>
      <c r="NVH56" s="9"/>
      <c r="NVI56" s="9"/>
      <c r="NVJ56" s="308"/>
      <c r="NVK56" s="7"/>
      <c r="NVL56" s="8"/>
      <c r="NVM56" s="10"/>
      <c r="NVN56" s="9"/>
      <c r="NVO56" s="9"/>
      <c r="NVP56" s="9"/>
      <c r="NVQ56" s="308"/>
      <c r="NVR56" s="7"/>
      <c r="NVS56" s="8"/>
      <c r="NVT56" s="10"/>
      <c r="NVU56" s="9"/>
      <c r="NVV56" s="9"/>
      <c r="NVW56" s="9"/>
      <c r="NVX56" s="308"/>
      <c r="NVY56" s="7"/>
      <c r="NVZ56" s="8"/>
      <c r="NWA56" s="10"/>
      <c r="NWB56" s="9"/>
      <c r="NWC56" s="9"/>
      <c r="NWD56" s="9"/>
      <c r="NWE56" s="308"/>
      <c r="NWF56" s="7"/>
      <c r="NWG56" s="8"/>
      <c r="NWH56" s="10"/>
      <c r="NWI56" s="9"/>
      <c r="NWJ56" s="9"/>
      <c r="NWK56" s="9"/>
      <c r="NWL56" s="308"/>
      <c r="NWM56" s="7"/>
      <c r="NWN56" s="8"/>
      <c r="NWO56" s="10"/>
      <c r="NWP56" s="9"/>
      <c r="NWQ56" s="9"/>
      <c r="NWR56" s="9"/>
      <c r="NWS56" s="308"/>
      <c r="NWT56" s="7"/>
      <c r="NWU56" s="8"/>
      <c r="NWV56" s="10"/>
      <c r="NWW56" s="9"/>
      <c r="NWX56" s="9"/>
      <c r="NWY56" s="9"/>
      <c r="NWZ56" s="308"/>
      <c r="NXA56" s="7"/>
      <c r="NXB56" s="8"/>
      <c r="NXC56" s="10"/>
      <c r="NXD56" s="9"/>
      <c r="NXE56" s="9"/>
      <c r="NXF56" s="9"/>
      <c r="NXG56" s="308"/>
      <c r="NXH56" s="7"/>
      <c r="NXI56" s="8"/>
      <c r="NXJ56" s="10"/>
      <c r="NXK56" s="9"/>
      <c r="NXL56" s="9"/>
      <c r="NXM56" s="9"/>
      <c r="NXN56" s="308"/>
      <c r="NXO56" s="7"/>
      <c r="NXP56" s="8"/>
      <c r="NXQ56" s="10"/>
      <c r="NXR56" s="9"/>
      <c r="NXS56" s="9"/>
      <c r="NXT56" s="9"/>
      <c r="NXU56" s="308"/>
      <c r="NXV56" s="7"/>
      <c r="NXW56" s="8"/>
      <c r="NXX56" s="10"/>
      <c r="NXY56" s="9"/>
      <c r="NXZ56" s="9"/>
      <c r="NYA56" s="9"/>
      <c r="NYB56" s="308"/>
      <c r="NYC56" s="7"/>
      <c r="NYD56" s="8"/>
      <c r="NYE56" s="10"/>
      <c r="NYF56" s="9"/>
      <c r="NYG56" s="9"/>
      <c r="NYH56" s="9"/>
      <c r="NYI56" s="308"/>
      <c r="NYJ56" s="7"/>
      <c r="NYK56" s="8"/>
      <c r="NYL56" s="10"/>
      <c r="NYM56" s="9"/>
      <c r="NYN56" s="9"/>
      <c r="NYO56" s="9"/>
      <c r="NYP56" s="308"/>
      <c r="NYQ56" s="7"/>
      <c r="NYR56" s="8"/>
      <c r="NYS56" s="10"/>
      <c r="NYT56" s="9"/>
      <c r="NYU56" s="9"/>
      <c r="NYV56" s="9"/>
      <c r="NYW56" s="308"/>
      <c r="NYX56" s="7"/>
      <c r="NYY56" s="8"/>
      <c r="NYZ56" s="10"/>
      <c r="NZA56" s="9"/>
      <c r="NZB56" s="9"/>
      <c r="NZC56" s="9"/>
      <c r="NZD56" s="308"/>
      <c r="NZE56" s="7"/>
      <c r="NZF56" s="8"/>
      <c r="NZG56" s="10"/>
      <c r="NZH56" s="9"/>
      <c r="NZI56" s="9"/>
      <c r="NZJ56" s="9"/>
      <c r="NZK56" s="308"/>
      <c r="NZL56" s="7"/>
      <c r="NZM56" s="8"/>
      <c r="NZN56" s="10"/>
      <c r="NZO56" s="9"/>
      <c r="NZP56" s="9"/>
      <c r="NZQ56" s="9"/>
      <c r="NZR56" s="308"/>
      <c r="NZS56" s="7"/>
      <c r="NZT56" s="8"/>
      <c r="NZU56" s="10"/>
      <c r="NZV56" s="9"/>
      <c r="NZW56" s="9"/>
      <c r="NZX56" s="9"/>
      <c r="NZY56" s="308"/>
      <c r="NZZ56" s="7"/>
      <c r="OAA56" s="8"/>
      <c r="OAB56" s="10"/>
      <c r="OAC56" s="9"/>
      <c r="OAD56" s="9"/>
      <c r="OAE56" s="9"/>
      <c r="OAF56" s="308"/>
      <c r="OAG56" s="7"/>
      <c r="OAH56" s="8"/>
      <c r="OAI56" s="10"/>
      <c r="OAJ56" s="9"/>
      <c r="OAK56" s="9"/>
      <c r="OAL56" s="9"/>
      <c r="OAM56" s="308"/>
      <c r="OAN56" s="7"/>
      <c r="OAO56" s="8"/>
      <c r="OAP56" s="10"/>
      <c r="OAQ56" s="9"/>
      <c r="OAR56" s="9"/>
      <c r="OAS56" s="9"/>
      <c r="OAT56" s="308"/>
      <c r="OAU56" s="7"/>
      <c r="OAV56" s="8"/>
      <c r="OAW56" s="10"/>
      <c r="OAX56" s="9"/>
      <c r="OAY56" s="9"/>
      <c r="OAZ56" s="9"/>
      <c r="OBA56" s="308"/>
      <c r="OBB56" s="7"/>
      <c r="OBC56" s="8"/>
      <c r="OBD56" s="10"/>
      <c r="OBE56" s="9"/>
      <c r="OBF56" s="9"/>
      <c r="OBG56" s="9"/>
      <c r="OBH56" s="308"/>
      <c r="OBI56" s="7"/>
      <c r="OBJ56" s="8"/>
      <c r="OBK56" s="10"/>
      <c r="OBL56" s="9"/>
      <c r="OBM56" s="9"/>
      <c r="OBN56" s="9"/>
      <c r="OBO56" s="308"/>
      <c r="OBP56" s="7"/>
      <c r="OBQ56" s="8"/>
      <c r="OBR56" s="10"/>
      <c r="OBS56" s="9"/>
      <c r="OBT56" s="9"/>
      <c r="OBU56" s="9"/>
      <c r="OBV56" s="308"/>
      <c r="OBW56" s="7"/>
      <c r="OBX56" s="8"/>
      <c r="OBY56" s="10"/>
      <c r="OBZ56" s="9"/>
      <c r="OCA56" s="9"/>
      <c r="OCB56" s="9"/>
      <c r="OCC56" s="308"/>
      <c r="OCD56" s="7"/>
      <c r="OCE56" s="8"/>
      <c r="OCF56" s="10"/>
      <c r="OCG56" s="9"/>
      <c r="OCH56" s="9"/>
      <c r="OCI56" s="9"/>
      <c r="OCJ56" s="308"/>
      <c r="OCK56" s="7"/>
      <c r="OCL56" s="8"/>
      <c r="OCM56" s="10"/>
      <c r="OCN56" s="9"/>
      <c r="OCO56" s="9"/>
      <c r="OCP56" s="9"/>
      <c r="OCQ56" s="308"/>
      <c r="OCR56" s="7"/>
      <c r="OCS56" s="8"/>
      <c r="OCT56" s="10"/>
      <c r="OCU56" s="9"/>
      <c r="OCV56" s="9"/>
      <c r="OCW56" s="9"/>
      <c r="OCX56" s="308"/>
      <c r="OCY56" s="7"/>
      <c r="OCZ56" s="8"/>
      <c r="ODA56" s="10"/>
      <c r="ODB56" s="9"/>
      <c r="ODC56" s="9"/>
      <c r="ODD56" s="9"/>
      <c r="ODE56" s="308"/>
      <c r="ODF56" s="7"/>
      <c r="ODG56" s="8"/>
      <c r="ODH56" s="10"/>
      <c r="ODI56" s="9"/>
      <c r="ODJ56" s="9"/>
      <c r="ODK56" s="9"/>
      <c r="ODL56" s="308"/>
      <c r="ODM56" s="7"/>
      <c r="ODN56" s="8"/>
      <c r="ODO56" s="10"/>
      <c r="ODP56" s="9"/>
      <c r="ODQ56" s="9"/>
      <c r="ODR56" s="9"/>
      <c r="ODS56" s="308"/>
      <c r="ODT56" s="7"/>
      <c r="ODU56" s="8"/>
      <c r="ODV56" s="10"/>
      <c r="ODW56" s="9"/>
      <c r="ODX56" s="9"/>
      <c r="ODY56" s="9"/>
      <c r="ODZ56" s="308"/>
      <c r="OEA56" s="7"/>
      <c r="OEB56" s="8"/>
      <c r="OEC56" s="10"/>
      <c r="OED56" s="9"/>
      <c r="OEE56" s="9"/>
      <c r="OEF56" s="9"/>
      <c r="OEG56" s="308"/>
      <c r="OEH56" s="7"/>
      <c r="OEI56" s="8"/>
      <c r="OEJ56" s="10"/>
      <c r="OEK56" s="9"/>
      <c r="OEL56" s="9"/>
      <c r="OEM56" s="9"/>
      <c r="OEN56" s="308"/>
      <c r="OEO56" s="7"/>
      <c r="OEP56" s="8"/>
      <c r="OEQ56" s="10"/>
      <c r="OER56" s="9"/>
      <c r="OES56" s="9"/>
      <c r="OET56" s="9"/>
      <c r="OEU56" s="308"/>
      <c r="OEV56" s="7"/>
      <c r="OEW56" s="8"/>
      <c r="OEX56" s="10"/>
      <c r="OEY56" s="9"/>
      <c r="OEZ56" s="9"/>
      <c r="OFA56" s="9"/>
      <c r="OFB56" s="308"/>
      <c r="OFC56" s="7"/>
      <c r="OFD56" s="8"/>
      <c r="OFE56" s="10"/>
      <c r="OFF56" s="9"/>
      <c r="OFG56" s="9"/>
      <c r="OFH56" s="9"/>
      <c r="OFI56" s="308"/>
      <c r="OFJ56" s="7"/>
      <c r="OFK56" s="8"/>
      <c r="OFL56" s="10"/>
      <c r="OFM56" s="9"/>
      <c r="OFN56" s="9"/>
      <c r="OFO56" s="9"/>
      <c r="OFP56" s="308"/>
      <c r="OFQ56" s="7"/>
      <c r="OFR56" s="8"/>
      <c r="OFS56" s="10"/>
      <c r="OFT56" s="9"/>
      <c r="OFU56" s="9"/>
      <c r="OFV56" s="9"/>
      <c r="OFW56" s="308"/>
      <c r="OFX56" s="7"/>
      <c r="OFY56" s="8"/>
      <c r="OFZ56" s="10"/>
      <c r="OGA56" s="9"/>
      <c r="OGB56" s="9"/>
      <c r="OGC56" s="9"/>
      <c r="OGD56" s="308"/>
      <c r="OGE56" s="7"/>
      <c r="OGF56" s="8"/>
      <c r="OGG56" s="10"/>
      <c r="OGH56" s="9"/>
      <c r="OGI56" s="9"/>
      <c r="OGJ56" s="9"/>
      <c r="OGK56" s="308"/>
      <c r="OGL56" s="7"/>
      <c r="OGM56" s="8"/>
      <c r="OGN56" s="10"/>
      <c r="OGO56" s="9"/>
      <c r="OGP56" s="9"/>
      <c r="OGQ56" s="9"/>
      <c r="OGR56" s="308"/>
      <c r="OGS56" s="7"/>
      <c r="OGT56" s="8"/>
      <c r="OGU56" s="10"/>
      <c r="OGV56" s="9"/>
      <c r="OGW56" s="9"/>
      <c r="OGX56" s="9"/>
      <c r="OGY56" s="308"/>
      <c r="OGZ56" s="7"/>
      <c r="OHA56" s="8"/>
      <c r="OHB56" s="10"/>
      <c r="OHC56" s="9"/>
      <c r="OHD56" s="9"/>
      <c r="OHE56" s="9"/>
      <c r="OHF56" s="308"/>
      <c r="OHG56" s="7"/>
      <c r="OHH56" s="8"/>
      <c r="OHI56" s="10"/>
      <c r="OHJ56" s="9"/>
      <c r="OHK56" s="9"/>
      <c r="OHL56" s="9"/>
      <c r="OHM56" s="308"/>
      <c r="OHN56" s="7"/>
      <c r="OHO56" s="8"/>
      <c r="OHP56" s="10"/>
      <c r="OHQ56" s="9"/>
      <c r="OHR56" s="9"/>
      <c r="OHS56" s="9"/>
      <c r="OHT56" s="308"/>
      <c r="OHU56" s="7"/>
      <c r="OHV56" s="8"/>
      <c r="OHW56" s="10"/>
      <c r="OHX56" s="9"/>
      <c r="OHY56" s="9"/>
      <c r="OHZ56" s="9"/>
      <c r="OIA56" s="308"/>
      <c r="OIB56" s="7"/>
      <c r="OIC56" s="8"/>
      <c r="OID56" s="10"/>
      <c r="OIE56" s="9"/>
      <c r="OIF56" s="9"/>
      <c r="OIG56" s="9"/>
      <c r="OIH56" s="308"/>
      <c r="OII56" s="7"/>
      <c r="OIJ56" s="8"/>
      <c r="OIK56" s="10"/>
      <c r="OIL56" s="9"/>
      <c r="OIM56" s="9"/>
      <c r="OIN56" s="9"/>
      <c r="OIO56" s="308"/>
      <c r="OIP56" s="7"/>
      <c r="OIQ56" s="8"/>
      <c r="OIR56" s="10"/>
      <c r="OIS56" s="9"/>
      <c r="OIT56" s="9"/>
      <c r="OIU56" s="9"/>
      <c r="OIV56" s="308"/>
      <c r="OIW56" s="7"/>
      <c r="OIX56" s="8"/>
      <c r="OIY56" s="10"/>
      <c r="OIZ56" s="9"/>
      <c r="OJA56" s="9"/>
      <c r="OJB56" s="9"/>
      <c r="OJC56" s="308"/>
      <c r="OJD56" s="7"/>
      <c r="OJE56" s="8"/>
      <c r="OJF56" s="10"/>
      <c r="OJG56" s="9"/>
      <c r="OJH56" s="9"/>
      <c r="OJI56" s="9"/>
      <c r="OJJ56" s="308"/>
      <c r="OJK56" s="7"/>
      <c r="OJL56" s="8"/>
      <c r="OJM56" s="10"/>
      <c r="OJN56" s="9"/>
      <c r="OJO56" s="9"/>
      <c r="OJP56" s="9"/>
      <c r="OJQ56" s="308"/>
      <c r="OJR56" s="7"/>
      <c r="OJS56" s="8"/>
      <c r="OJT56" s="10"/>
      <c r="OJU56" s="9"/>
      <c r="OJV56" s="9"/>
      <c r="OJW56" s="9"/>
      <c r="OJX56" s="308"/>
      <c r="OJY56" s="7"/>
      <c r="OJZ56" s="8"/>
      <c r="OKA56" s="10"/>
      <c r="OKB56" s="9"/>
      <c r="OKC56" s="9"/>
      <c r="OKD56" s="9"/>
      <c r="OKE56" s="308"/>
      <c r="OKF56" s="7"/>
      <c r="OKG56" s="8"/>
      <c r="OKH56" s="10"/>
      <c r="OKI56" s="9"/>
      <c r="OKJ56" s="9"/>
      <c r="OKK56" s="9"/>
      <c r="OKL56" s="308"/>
      <c r="OKM56" s="7"/>
      <c r="OKN56" s="8"/>
      <c r="OKO56" s="10"/>
      <c r="OKP56" s="9"/>
      <c r="OKQ56" s="9"/>
      <c r="OKR56" s="9"/>
      <c r="OKS56" s="308"/>
      <c r="OKT56" s="7"/>
      <c r="OKU56" s="8"/>
      <c r="OKV56" s="10"/>
      <c r="OKW56" s="9"/>
      <c r="OKX56" s="9"/>
      <c r="OKY56" s="9"/>
      <c r="OKZ56" s="308"/>
      <c r="OLA56" s="7"/>
      <c r="OLB56" s="8"/>
      <c r="OLC56" s="10"/>
      <c r="OLD56" s="9"/>
      <c r="OLE56" s="9"/>
      <c r="OLF56" s="9"/>
      <c r="OLG56" s="308"/>
      <c r="OLH56" s="7"/>
      <c r="OLI56" s="8"/>
      <c r="OLJ56" s="10"/>
      <c r="OLK56" s="9"/>
      <c r="OLL56" s="9"/>
      <c r="OLM56" s="9"/>
      <c r="OLN56" s="308"/>
      <c r="OLO56" s="7"/>
      <c r="OLP56" s="8"/>
      <c r="OLQ56" s="10"/>
      <c r="OLR56" s="9"/>
      <c r="OLS56" s="9"/>
      <c r="OLT56" s="9"/>
      <c r="OLU56" s="308"/>
      <c r="OLV56" s="7"/>
      <c r="OLW56" s="8"/>
      <c r="OLX56" s="10"/>
      <c r="OLY56" s="9"/>
      <c r="OLZ56" s="9"/>
      <c r="OMA56" s="9"/>
      <c r="OMB56" s="308"/>
      <c r="OMC56" s="7"/>
      <c r="OMD56" s="8"/>
      <c r="OME56" s="10"/>
      <c r="OMF56" s="9"/>
      <c r="OMG56" s="9"/>
      <c r="OMH56" s="9"/>
      <c r="OMI56" s="308"/>
      <c r="OMJ56" s="7"/>
      <c r="OMK56" s="8"/>
      <c r="OML56" s="10"/>
      <c r="OMM56" s="9"/>
      <c r="OMN56" s="9"/>
      <c r="OMO56" s="9"/>
      <c r="OMP56" s="308"/>
      <c r="OMQ56" s="7"/>
      <c r="OMR56" s="8"/>
      <c r="OMS56" s="10"/>
      <c r="OMT56" s="9"/>
      <c r="OMU56" s="9"/>
      <c r="OMV56" s="9"/>
      <c r="OMW56" s="308"/>
      <c r="OMX56" s="7"/>
      <c r="OMY56" s="8"/>
      <c r="OMZ56" s="10"/>
      <c r="ONA56" s="9"/>
      <c r="ONB56" s="9"/>
      <c r="ONC56" s="9"/>
      <c r="OND56" s="308"/>
      <c r="ONE56" s="7"/>
      <c r="ONF56" s="8"/>
      <c r="ONG56" s="10"/>
      <c r="ONH56" s="9"/>
      <c r="ONI56" s="9"/>
      <c r="ONJ56" s="9"/>
      <c r="ONK56" s="308"/>
      <c r="ONL56" s="7"/>
      <c r="ONM56" s="8"/>
      <c r="ONN56" s="10"/>
      <c r="ONO56" s="9"/>
      <c r="ONP56" s="9"/>
      <c r="ONQ56" s="9"/>
      <c r="ONR56" s="308"/>
      <c r="ONS56" s="7"/>
      <c r="ONT56" s="8"/>
      <c r="ONU56" s="10"/>
      <c r="ONV56" s="9"/>
      <c r="ONW56" s="9"/>
      <c r="ONX56" s="9"/>
      <c r="ONY56" s="308"/>
      <c r="ONZ56" s="7"/>
      <c r="OOA56" s="8"/>
      <c r="OOB56" s="10"/>
      <c r="OOC56" s="9"/>
      <c r="OOD56" s="9"/>
      <c r="OOE56" s="9"/>
      <c r="OOF56" s="308"/>
      <c r="OOG56" s="7"/>
      <c r="OOH56" s="8"/>
      <c r="OOI56" s="10"/>
      <c r="OOJ56" s="9"/>
      <c r="OOK56" s="9"/>
      <c r="OOL56" s="9"/>
      <c r="OOM56" s="308"/>
      <c r="OON56" s="7"/>
      <c r="OOO56" s="8"/>
      <c r="OOP56" s="10"/>
      <c r="OOQ56" s="9"/>
      <c r="OOR56" s="9"/>
      <c r="OOS56" s="9"/>
      <c r="OOT56" s="308"/>
      <c r="OOU56" s="7"/>
      <c r="OOV56" s="8"/>
      <c r="OOW56" s="10"/>
      <c r="OOX56" s="9"/>
      <c r="OOY56" s="9"/>
      <c r="OOZ56" s="9"/>
      <c r="OPA56" s="308"/>
      <c r="OPB56" s="7"/>
      <c r="OPC56" s="8"/>
      <c r="OPD56" s="10"/>
      <c r="OPE56" s="9"/>
      <c r="OPF56" s="9"/>
      <c r="OPG56" s="9"/>
      <c r="OPH56" s="308"/>
      <c r="OPI56" s="7"/>
      <c r="OPJ56" s="8"/>
      <c r="OPK56" s="10"/>
      <c r="OPL56" s="9"/>
      <c r="OPM56" s="9"/>
      <c r="OPN56" s="9"/>
      <c r="OPO56" s="308"/>
      <c r="OPP56" s="7"/>
      <c r="OPQ56" s="8"/>
      <c r="OPR56" s="10"/>
      <c r="OPS56" s="9"/>
      <c r="OPT56" s="9"/>
      <c r="OPU56" s="9"/>
      <c r="OPV56" s="308"/>
      <c r="OPW56" s="7"/>
      <c r="OPX56" s="8"/>
      <c r="OPY56" s="10"/>
      <c r="OPZ56" s="9"/>
      <c r="OQA56" s="9"/>
      <c r="OQB56" s="9"/>
      <c r="OQC56" s="308"/>
      <c r="OQD56" s="7"/>
      <c r="OQE56" s="8"/>
      <c r="OQF56" s="10"/>
      <c r="OQG56" s="9"/>
      <c r="OQH56" s="9"/>
      <c r="OQI56" s="9"/>
      <c r="OQJ56" s="308"/>
      <c r="OQK56" s="7"/>
      <c r="OQL56" s="8"/>
      <c r="OQM56" s="10"/>
      <c r="OQN56" s="9"/>
      <c r="OQO56" s="9"/>
      <c r="OQP56" s="9"/>
      <c r="OQQ56" s="308"/>
      <c r="OQR56" s="7"/>
      <c r="OQS56" s="8"/>
      <c r="OQT56" s="10"/>
      <c r="OQU56" s="9"/>
      <c r="OQV56" s="9"/>
      <c r="OQW56" s="9"/>
      <c r="OQX56" s="308"/>
      <c r="OQY56" s="7"/>
      <c r="OQZ56" s="8"/>
      <c r="ORA56" s="10"/>
      <c r="ORB56" s="9"/>
      <c r="ORC56" s="9"/>
      <c r="ORD56" s="9"/>
      <c r="ORE56" s="308"/>
      <c r="ORF56" s="7"/>
      <c r="ORG56" s="8"/>
      <c r="ORH56" s="10"/>
      <c r="ORI56" s="9"/>
      <c r="ORJ56" s="9"/>
      <c r="ORK56" s="9"/>
      <c r="ORL56" s="308"/>
      <c r="ORM56" s="7"/>
      <c r="ORN56" s="8"/>
      <c r="ORO56" s="10"/>
      <c r="ORP56" s="9"/>
      <c r="ORQ56" s="9"/>
      <c r="ORR56" s="9"/>
      <c r="ORS56" s="308"/>
      <c r="ORT56" s="7"/>
      <c r="ORU56" s="8"/>
      <c r="ORV56" s="10"/>
      <c r="ORW56" s="9"/>
      <c r="ORX56" s="9"/>
      <c r="ORY56" s="9"/>
      <c r="ORZ56" s="308"/>
      <c r="OSA56" s="7"/>
      <c r="OSB56" s="8"/>
      <c r="OSC56" s="10"/>
      <c r="OSD56" s="9"/>
      <c r="OSE56" s="9"/>
      <c r="OSF56" s="9"/>
      <c r="OSG56" s="308"/>
      <c r="OSH56" s="7"/>
      <c r="OSI56" s="8"/>
      <c r="OSJ56" s="10"/>
      <c r="OSK56" s="9"/>
      <c r="OSL56" s="9"/>
      <c r="OSM56" s="9"/>
      <c r="OSN56" s="308"/>
      <c r="OSO56" s="7"/>
      <c r="OSP56" s="8"/>
      <c r="OSQ56" s="10"/>
      <c r="OSR56" s="9"/>
      <c r="OSS56" s="9"/>
      <c r="OST56" s="9"/>
      <c r="OSU56" s="308"/>
      <c r="OSV56" s="7"/>
      <c r="OSW56" s="8"/>
      <c r="OSX56" s="10"/>
      <c r="OSY56" s="9"/>
      <c r="OSZ56" s="9"/>
      <c r="OTA56" s="9"/>
      <c r="OTB56" s="308"/>
      <c r="OTC56" s="7"/>
      <c r="OTD56" s="8"/>
      <c r="OTE56" s="10"/>
      <c r="OTF56" s="9"/>
      <c r="OTG56" s="9"/>
      <c r="OTH56" s="9"/>
      <c r="OTI56" s="308"/>
      <c r="OTJ56" s="7"/>
      <c r="OTK56" s="8"/>
      <c r="OTL56" s="10"/>
      <c r="OTM56" s="9"/>
      <c r="OTN56" s="9"/>
      <c r="OTO56" s="9"/>
      <c r="OTP56" s="308"/>
      <c r="OTQ56" s="7"/>
      <c r="OTR56" s="8"/>
      <c r="OTS56" s="10"/>
      <c r="OTT56" s="9"/>
      <c r="OTU56" s="9"/>
      <c r="OTV56" s="9"/>
      <c r="OTW56" s="308"/>
      <c r="OTX56" s="7"/>
      <c r="OTY56" s="8"/>
      <c r="OTZ56" s="10"/>
      <c r="OUA56" s="9"/>
      <c r="OUB56" s="9"/>
      <c r="OUC56" s="9"/>
      <c r="OUD56" s="308"/>
      <c r="OUE56" s="7"/>
      <c r="OUF56" s="8"/>
      <c r="OUG56" s="10"/>
      <c r="OUH56" s="9"/>
      <c r="OUI56" s="9"/>
      <c r="OUJ56" s="9"/>
      <c r="OUK56" s="308"/>
      <c r="OUL56" s="7"/>
      <c r="OUM56" s="8"/>
      <c r="OUN56" s="10"/>
      <c r="OUO56" s="9"/>
      <c r="OUP56" s="9"/>
      <c r="OUQ56" s="9"/>
      <c r="OUR56" s="308"/>
      <c r="OUS56" s="7"/>
      <c r="OUT56" s="8"/>
      <c r="OUU56" s="10"/>
      <c r="OUV56" s="9"/>
      <c r="OUW56" s="9"/>
      <c r="OUX56" s="9"/>
      <c r="OUY56" s="308"/>
      <c r="OUZ56" s="7"/>
      <c r="OVA56" s="8"/>
      <c r="OVB56" s="10"/>
      <c r="OVC56" s="9"/>
      <c r="OVD56" s="9"/>
      <c r="OVE56" s="9"/>
      <c r="OVF56" s="308"/>
      <c r="OVG56" s="7"/>
      <c r="OVH56" s="8"/>
      <c r="OVI56" s="10"/>
      <c r="OVJ56" s="9"/>
      <c r="OVK56" s="9"/>
      <c r="OVL56" s="9"/>
      <c r="OVM56" s="308"/>
      <c r="OVN56" s="7"/>
      <c r="OVO56" s="8"/>
      <c r="OVP56" s="10"/>
      <c r="OVQ56" s="9"/>
      <c r="OVR56" s="9"/>
      <c r="OVS56" s="9"/>
      <c r="OVT56" s="308"/>
      <c r="OVU56" s="7"/>
      <c r="OVV56" s="8"/>
      <c r="OVW56" s="10"/>
      <c r="OVX56" s="9"/>
      <c r="OVY56" s="9"/>
      <c r="OVZ56" s="9"/>
      <c r="OWA56" s="308"/>
      <c r="OWB56" s="7"/>
      <c r="OWC56" s="8"/>
      <c r="OWD56" s="10"/>
      <c r="OWE56" s="9"/>
      <c r="OWF56" s="9"/>
      <c r="OWG56" s="9"/>
      <c r="OWH56" s="308"/>
      <c r="OWI56" s="7"/>
      <c r="OWJ56" s="8"/>
      <c r="OWK56" s="10"/>
      <c r="OWL56" s="9"/>
      <c r="OWM56" s="9"/>
      <c r="OWN56" s="9"/>
      <c r="OWO56" s="308"/>
      <c r="OWP56" s="7"/>
      <c r="OWQ56" s="8"/>
      <c r="OWR56" s="10"/>
      <c r="OWS56" s="9"/>
      <c r="OWT56" s="9"/>
      <c r="OWU56" s="9"/>
      <c r="OWV56" s="308"/>
      <c r="OWW56" s="7"/>
      <c r="OWX56" s="8"/>
      <c r="OWY56" s="10"/>
      <c r="OWZ56" s="9"/>
      <c r="OXA56" s="9"/>
      <c r="OXB56" s="9"/>
      <c r="OXC56" s="308"/>
      <c r="OXD56" s="7"/>
      <c r="OXE56" s="8"/>
      <c r="OXF56" s="10"/>
      <c r="OXG56" s="9"/>
      <c r="OXH56" s="9"/>
      <c r="OXI56" s="9"/>
      <c r="OXJ56" s="308"/>
      <c r="OXK56" s="7"/>
      <c r="OXL56" s="8"/>
      <c r="OXM56" s="10"/>
      <c r="OXN56" s="9"/>
      <c r="OXO56" s="9"/>
      <c r="OXP56" s="9"/>
      <c r="OXQ56" s="308"/>
      <c r="OXR56" s="7"/>
      <c r="OXS56" s="8"/>
      <c r="OXT56" s="10"/>
      <c r="OXU56" s="9"/>
      <c r="OXV56" s="9"/>
      <c r="OXW56" s="9"/>
      <c r="OXX56" s="308"/>
      <c r="OXY56" s="7"/>
      <c r="OXZ56" s="8"/>
      <c r="OYA56" s="10"/>
      <c r="OYB56" s="9"/>
      <c r="OYC56" s="9"/>
      <c r="OYD56" s="9"/>
      <c r="OYE56" s="308"/>
      <c r="OYF56" s="7"/>
      <c r="OYG56" s="8"/>
      <c r="OYH56" s="10"/>
      <c r="OYI56" s="9"/>
      <c r="OYJ56" s="9"/>
      <c r="OYK56" s="9"/>
      <c r="OYL56" s="308"/>
      <c r="OYM56" s="7"/>
      <c r="OYN56" s="8"/>
      <c r="OYO56" s="10"/>
      <c r="OYP56" s="9"/>
      <c r="OYQ56" s="9"/>
      <c r="OYR56" s="9"/>
      <c r="OYS56" s="308"/>
      <c r="OYT56" s="7"/>
      <c r="OYU56" s="8"/>
      <c r="OYV56" s="10"/>
      <c r="OYW56" s="9"/>
      <c r="OYX56" s="9"/>
      <c r="OYY56" s="9"/>
      <c r="OYZ56" s="308"/>
      <c r="OZA56" s="7"/>
      <c r="OZB56" s="8"/>
      <c r="OZC56" s="10"/>
      <c r="OZD56" s="9"/>
      <c r="OZE56" s="9"/>
      <c r="OZF56" s="9"/>
      <c r="OZG56" s="308"/>
      <c r="OZH56" s="7"/>
      <c r="OZI56" s="8"/>
      <c r="OZJ56" s="10"/>
      <c r="OZK56" s="9"/>
      <c r="OZL56" s="9"/>
      <c r="OZM56" s="9"/>
      <c r="OZN56" s="308"/>
      <c r="OZO56" s="7"/>
      <c r="OZP56" s="8"/>
      <c r="OZQ56" s="10"/>
      <c r="OZR56" s="9"/>
      <c r="OZS56" s="9"/>
      <c r="OZT56" s="9"/>
      <c r="OZU56" s="308"/>
      <c r="OZV56" s="7"/>
      <c r="OZW56" s="8"/>
      <c r="OZX56" s="10"/>
      <c r="OZY56" s="9"/>
      <c r="OZZ56" s="9"/>
      <c r="PAA56" s="9"/>
      <c r="PAB56" s="308"/>
      <c r="PAC56" s="7"/>
      <c r="PAD56" s="8"/>
      <c r="PAE56" s="10"/>
      <c r="PAF56" s="9"/>
      <c r="PAG56" s="9"/>
      <c r="PAH56" s="9"/>
      <c r="PAI56" s="308"/>
      <c r="PAJ56" s="7"/>
      <c r="PAK56" s="8"/>
      <c r="PAL56" s="10"/>
      <c r="PAM56" s="9"/>
      <c r="PAN56" s="9"/>
      <c r="PAO56" s="9"/>
      <c r="PAP56" s="308"/>
      <c r="PAQ56" s="7"/>
      <c r="PAR56" s="8"/>
      <c r="PAS56" s="10"/>
      <c r="PAT56" s="9"/>
      <c r="PAU56" s="9"/>
      <c r="PAV56" s="9"/>
      <c r="PAW56" s="308"/>
      <c r="PAX56" s="7"/>
      <c r="PAY56" s="8"/>
      <c r="PAZ56" s="10"/>
      <c r="PBA56" s="9"/>
      <c r="PBB56" s="9"/>
      <c r="PBC56" s="9"/>
      <c r="PBD56" s="308"/>
      <c r="PBE56" s="7"/>
      <c r="PBF56" s="8"/>
      <c r="PBG56" s="10"/>
      <c r="PBH56" s="9"/>
      <c r="PBI56" s="9"/>
      <c r="PBJ56" s="9"/>
      <c r="PBK56" s="308"/>
      <c r="PBL56" s="7"/>
      <c r="PBM56" s="8"/>
      <c r="PBN56" s="10"/>
      <c r="PBO56" s="9"/>
      <c r="PBP56" s="9"/>
      <c r="PBQ56" s="9"/>
      <c r="PBR56" s="308"/>
      <c r="PBS56" s="7"/>
      <c r="PBT56" s="8"/>
      <c r="PBU56" s="10"/>
      <c r="PBV56" s="9"/>
      <c r="PBW56" s="9"/>
      <c r="PBX56" s="9"/>
      <c r="PBY56" s="308"/>
      <c r="PBZ56" s="7"/>
      <c r="PCA56" s="8"/>
      <c r="PCB56" s="10"/>
      <c r="PCC56" s="9"/>
      <c r="PCD56" s="9"/>
      <c r="PCE56" s="9"/>
      <c r="PCF56" s="308"/>
      <c r="PCG56" s="7"/>
      <c r="PCH56" s="8"/>
      <c r="PCI56" s="10"/>
      <c r="PCJ56" s="9"/>
      <c r="PCK56" s="9"/>
      <c r="PCL56" s="9"/>
      <c r="PCM56" s="308"/>
      <c r="PCN56" s="7"/>
      <c r="PCO56" s="8"/>
      <c r="PCP56" s="10"/>
      <c r="PCQ56" s="9"/>
      <c r="PCR56" s="9"/>
      <c r="PCS56" s="9"/>
      <c r="PCT56" s="308"/>
      <c r="PCU56" s="7"/>
      <c r="PCV56" s="8"/>
      <c r="PCW56" s="10"/>
      <c r="PCX56" s="9"/>
      <c r="PCY56" s="9"/>
      <c r="PCZ56" s="9"/>
      <c r="PDA56" s="308"/>
      <c r="PDB56" s="7"/>
      <c r="PDC56" s="8"/>
      <c r="PDD56" s="10"/>
      <c r="PDE56" s="9"/>
      <c r="PDF56" s="9"/>
      <c r="PDG56" s="9"/>
      <c r="PDH56" s="308"/>
      <c r="PDI56" s="7"/>
      <c r="PDJ56" s="8"/>
      <c r="PDK56" s="10"/>
      <c r="PDL56" s="9"/>
      <c r="PDM56" s="9"/>
      <c r="PDN56" s="9"/>
      <c r="PDO56" s="308"/>
      <c r="PDP56" s="7"/>
      <c r="PDQ56" s="8"/>
      <c r="PDR56" s="10"/>
      <c r="PDS56" s="9"/>
      <c r="PDT56" s="9"/>
      <c r="PDU56" s="9"/>
      <c r="PDV56" s="308"/>
      <c r="PDW56" s="7"/>
      <c r="PDX56" s="8"/>
      <c r="PDY56" s="10"/>
      <c r="PDZ56" s="9"/>
      <c r="PEA56" s="9"/>
      <c r="PEB56" s="9"/>
      <c r="PEC56" s="308"/>
      <c r="PED56" s="7"/>
      <c r="PEE56" s="8"/>
      <c r="PEF56" s="10"/>
      <c r="PEG56" s="9"/>
      <c r="PEH56" s="9"/>
      <c r="PEI56" s="9"/>
      <c r="PEJ56" s="308"/>
      <c r="PEK56" s="7"/>
      <c r="PEL56" s="8"/>
      <c r="PEM56" s="10"/>
      <c r="PEN56" s="9"/>
      <c r="PEO56" s="9"/>
      <c r="PEP56" s="9"/>
      <c r="PEQ56" s="308"/>
      <c r="PER56" s="7"/>
      <c r="PES56" s="8"/>
      <c r="PET56" s="10"/>
      <c r="PEU56" s="9"/>
      <c r="PEV56" s="9"/>
      <c r="PEW56" s="9"/>
      <c r="PEX56" s="308"/>
      <c r="PEY56" s="7"/>
      <c r="PEZ56" s="8"/>
      <c r="PFA56" s="10"/>
      <c r="PFB56" s="9"/>
      <c r="PFC56" s="9"/>
      <c r="PFD56" s="9"/>
      <c r="PFE56" s="308"/>
      <c r="PFF56" s="7"/>
      <c r="PFG56" s="8"/>
      <c r="PFH56" s="10"/>
      <c r="PFI56" s="9"/>
      <c r="PFJ56" s="9"/>
      <c r="PFK56" s="9"/>
      <c r="PFL56" s="308"/>
      <c r="PFM56" s="7"/>
      <c r="PFN56" s="8"/>
      <c r="PFO56" s="10"/>
      <c r="PFP56" s="9"/>
      <c r="PFQ56" s="9"/>
      <c r="PFR56" s="9"/>
      <c r="PFS56" s="308"/>
      <c r="PFT56" s="7"/>
      <c r="PFU56" s="8"/>
      <c r="PFV56" s="10"/>
      <c r="PFW56" s="9"/>
      <c r="PFX56" s="9"/>
      <c r="PFY56" s="9"/>
      <c r="PFZ56" s="308"/>
      <c r="PGA56" s="7"/>
      <c r="PGB56" s="8"/>
      <c r="PGC56" s="10"/>
      <c r="PGD56" s="9"/>
      <c r="PGE56" s="9"/>
      <c r="PGF56" s="9"/>
      <c r="PGG56" s="308"/>
      <c r="PGH56" s="7"/>
      <c r="PGI56" s="8"/>
      <c r="PGJ56" s="10"/>
      <c r="PGK56" s="9"/>
      <c r="PGL56" s="9"/>
      <c r="PGM56" s="9"/>
      <c r="PGN56" s="308"/>
      <c r="PGO56" s="7"/>
      <c r="PGP56" s="8"/>
      <c r="PGQ56" s="10"/>
      <c r="PGR56" s="9"/>
      <c r="PGS56" s="9"/>
      <c r="PGT56" s="9"/>
      <c r="PGU56" s="308"/>
      <c r="PGV56" s="7"/>
      <c r="PGW56" s="8"/>
      <c r="PGX56" s="10"/>
      <c r="PGY56" s="9"/>
      <c r="PGZ56" s="9"/>
      <c r="PHA56" s="9"/>
      <c r="PHB56" s="308"/>
      <c r="PHC56" s="7"/>
      <c r="PHD56" s="8"/>
      <c r="PHE56" s="10"/>
      <c r="PHF56" s="9"/>
      <c r="PHG56" s="9"/>
      <c r="PHH56" s="9"/>
      <c r="PHI56" s="308"/>
      <c r="PHJ56" s="7"/>
      <c r="PHK56" s="8"/>
      <c r="PHL56" s="10"/>
      <c r="PHM56" s="9"/>
      <c r="PHN56" s="9"/>
      <c r="PHO56" s="9"/>
      <c r="PHP56" s="308"/>
      <c r="PHQ56" s="7"/>
      <c r="PHR56" s="8"/>
      <c r="PHS56" s="10"/>
      <c r="PHT56" s="9"/>
      <c r="PHU56" s="9"/>
      <c r="PHV56" s="9"/>
      <c r="PHW56" s="308"/>
      <c r="PHX56" s="7"/>
      <c r="PHY56" s="8"/>
      <c r="PHZ56" s="10"/>
      <c r="PIA56" s="9"/>
      <c r="PIB56" s="9"/>
      <c r="PIC56" s="9"/>
      <c r="PID56" s="308"/>
      <c r="PIE56" s="7"/>
      <c r="PIF56" s="8"/>
      <c r="PIG56" s="10"/>
      <c r="PIH56" s="9"/>
      <c r="PII56" s="9"/>
      <c r="PIJ56" s="9"/>
      <c r="PIK56" s="308"/>
      <c r="PIL56" s="7"/>
      <c r="PIM56" s="8"/>
      <c r="PIN56" s="10"/>
      <c r="PIO56" s="9"/>
      <c r="PIP56" s="9"/>
      <c r="PIQ56" s="9"/>
      <c r="PIR56" s="308"/>
      <c r="PIS56" s="7"/>
      <c r="PIT56" s="8"/>
      <c r="PIU56" s="10"/>
      <c r="PIV56" s="9"/>
      <c r="PIW56" s="9"/>
      <c r="PIX56" s="9"/>
      <c r="PIY56" s="308"/>
      <c r="PIZ56" s="7"/>
      <c r="PJA56" s="8"/>
      <c r="PJB56" s="10"/>
      <c r="PJC56" s="9"/>
      <c r="PJD56" s="9"/>
      <c r="PJE56" s="9"/>
      <c r="PJF56" s="308"/>
      <c r="PJG56" s="7"/>
      <c r="PJH56" s="8"/>
      <c r="PJI56" s="10"/>
      <c r="PJJ56" s="9"/>
      <c r="PJK56" s="9"/>
      <c r="PJL56" s="9"/>
      <c r="PJM56" s="308"/>
      <c r="PJN56" s="7"/>
      <c r="PJO56" s="8"/>
      <c r="PJP56" s="10"/>
      <c r="PJQ56" s="9"/>
      <c r="PJR56" s="9"/>
      <c r="PJS56" s="9"/>
      <c r="PJT56" s="308"/>
      <c r="PJU56" s="7"/>
      <c r="PJV56" s="8"/>
      <c r="PJW56" s="10"/>
      <c r="PJX56" s="9"/>
      <c r="PJY56" s="9"/>
      <c r="PJZ56" s="9"/>
      <c r="PKA56" s="308"/>
      <c r="PKB56" s="7"/>
      <c r="PKC56" s="8"/>
      <c r="PKD56" s="10"/>
      <c r="PKE56" s="9"/>
      <c r="PKF56" s="9"/>
      <c r="PKG56" s="9"/>
      <c r="PKH56" s="308"/>
      <c r="PKI56" s="7"/>
      <c r="PKJ56" s="8"/>
      <c r="PKK56" s="10"/>
      <c r="PKL56" s="9"/>
      <c r="PKM56" s="9"/>
      <c r="PKN56" s="9"/>
      <c r="PKO56" s="308"/>
      <c r="PKP56" s="7"/>
      <c r="PKQ56" s="8"/>
      <c r="PKR56" s="10"/>
      <c r="PKS56" s="9"/>
      <c r="PKT56" s="9"/>
      <c r="PKU56" s="9"/>
      <c r="PKV56" s="308"/>
      <c r="PKW56" s="7"/>
      <c r="PKX56" s="8"/>
      <c r="PKY56" s="10"/>
      <c r="PKZ56" s="9"/>
      <c r="PLA56" s="9"/>
      <c r="PLB56" s="9"/>
      <c r="PLC56" s="308"/>
      <c r="PLD56" s="7"/>
      <c r="PLE56" s="8"/>
      <c r="PLF56" s="10"/>
      <c r="PLG56" s="9"/>
      <c r="PLH56" s="9"/>
      <c r="PLI56" s="9"/>
      <c r="PLJ56" s="308"/>
      <c r="PLK56" s="7"/>
      <c r="PLL56" s="8"/>
      <c r="PLM56" s="10"/>
      <c r="PLN56" s="9"/>
      <c r="PLO56" s="9"/>
      <c r="PLP56" s="9"/>
      <c r="PLQ56" s="308"/>
      <c r="PLR56" s="7"/>
      <c r="PLS56" s="8"/>
      <c r="PLT56" s="10"/>
      <c r="PLU56" s="9"/>
      <c r="PLV56" s="9"/>
      <c r="PLW56" s="9"/>
      <c r="PLX56" s="308"/>
      <c r="PLY56" s="7"/>
      <c r="PLZ56" s="8"/>
      <c r="PMA56" s="10"/>
      <c r="PMB56" s="9"/>
      <c r="PMC56" s="9"/>
      <c r="PMD56" s="9"/>
      <c r="PME56" s="308"/>
      <c r="PMF56" s="7"/>
      <c r="PMG56" s="8"/>
      <c r="PMH56" s="10"/>
      <c r="PMI56" s="9"/>
      <c r="PMJ56" s="9"/>
      <c r="PMK56" s="9"/>
      <c r="PML56" s="308"/>
      <c r="PMM56" s="7"/>
      <c r="PMN56" s="8"/>
      <c r="PMO56" s="10"/>
      <c r="PMP56" s="9"/>
      <c r="PMQ56" s="9"/>
      <c r="PMR56" s="9"/>
      <c r="PMS56" s="308"/>
      <c r="PMT56" s="7"/>
      <c r="PMU56" s="8"/>
      <c r="PMV56" s="10"/>
      <c r="PMW56" s="9"/>
      <c r="PMX56" s="9"/>
      <c r="PMY56" s="9"/>
      <c r="PMZ56" s="308"/>
      <c r="PNA56" s="7"/>
      <c r="PNB56" s="8"/>
      <c r="PNC56" s="10"/>
      <c r="PND56" s="9"/>
      <c r="PNE56" s="9"/>
      <c r="PNF56" s="9"/>
      <c r="PNG56" s="308"/>
      <c r="PNH56" s="7"/>
      <c r="PNI56" s="8"/>
      <c r="PNJ56" s="10"/>
      <c r="PNK56" s="9"/>
      <c r="PNL56" s="9"/>
      <c r="PNM56" s="9"/>
      <c r="PNN56" s="308"/>
      <c r="PNO56" s="7"/>
      <c r="PNP56" s="8"/>
      <c r="PNQ56" s="10"/>
      <c r="PNR56" s="9"/>
      <c r="PNS56" s="9"/>
      <c r="PNT56" s="9"/>
      <c r="PNU56" s="308"/>
      <c r="PNV56" s="7"/>
      <c r="PNW56" s="8"/>
      <c r="PNX56" s="10"/>
      <c r="PNY56" s="9"/>
      <c r="PNZ56" s="9"/>
      <c r="POA56" s="9"/>
      <c r="POB56" s="308"/>
      <c r="POC56" s="7"/>
      <c r="POD56" s="8"/>
      <c r="POE56" s="10"/>
      <c r="POF56" s="9"/>
      <c r="POG56" s="9"/>
      <c r="POH56" s="9"/>
      <c r="POI56" s="308"/>
      <c r="POJ56" s="7"/>
      <c r="POK56" s="8"/>
      <c r="POL56" s="10"/>
      <c r="POM56" s="9"/>
      <c r="PON56" s="9"/>
      <c r="POO56" s="9"/>
      <c r="POP56" s="308"/>
      <c r="POQ56" s="7"/>
      <c r="POR56" s="8"/>
      <c r="POS56" s="10"/>
      <c r="POT56" s="9"/>
      <c r="POU56" s="9"/>
      <c r="POV56" s="9"/>
      <c r="POW56" s="308"/>
      <c r="POX56" s="7"/>
      <c r="POY56" s="8"/>
      <c r="POZ56" s="10"/>
      <c r="PPA56" s="9"/>
      <c r="PPB56" s="9"/>
      <c r="PPC56" s="9"/>
      <c r="PPD56" s="308"/>
      <c r="PPE56" s="7"/>
      <c r="PPF56" s="8"/>
      <c r="PPG56" s="10"/>
      <c r="PPH56" s="9"/>
      <c r="PPI56" s="9"/>
      <c r="PPJ56" s="9"/>
      <c r="PPK56" s="308"/>
      <c r="PPL56" s="7"/>
      <c r="PPM56" s="8"/>
      <c r="PPN56" s="10"/>
      <c r="PPO56" s="9"/>
      <c r="PPP56" s="9"/>
      <c r="PPQ56" s="9"/>
      <c r="PPR56" s="308"/>
      <c r="PPS56" s="7"/>
      <c r="PPT56" s="8"/>
      <c r="PPU56" s="10"/>
      <c r="PPV56" s="9"/>
      <c r="PPW56" s="9"/>
      <c r="PPX56" s="9"/>
      <c r="PPY56" s="308"/>
      <c r="PPZ56" s="7"/>
      <c r="PQA56" s="8"/>
      <c r="PQB56" s="10"/>
      <c r="PQC56" s="9"/>
      <c r="PQD56" s="9"/>
      <c r="PQE56" s="9"/>
      <c r="PQF56" s="308"/>
      <c r="PQG56" s="7"/>
      <c r="PQH56" s="8"/>
      <c r="PQI56" s="10"/>
      <c r="PQJ56" s="9"/>
      <c r="PQK56" s="9"/>
      <c r="PQL56" s="9"/>
      <c r="PQM56" s="308"/>
      <c r="PQN56" s="7"/>
      <c r="PQO56" s="8"/>
      <c r="PQP56" s="10"/>
      <c r="PQQ56" s="9"/>
      <c r="PQR56" s="9"/>
      <c r="PQS56" s="9"/>
      <c r="PQT56" s="308"/>
      <c r="PQU56" s="7"/>
      <c r="PQV56" s="8"/>
      <c r="PQW56" s="10"/>
      <c r="PQX56" s="9"/>
      <c r="PQY56" s="9"/>
      <c r="PQZ56" s="9"/>
      <c r="PRA56" s="308"/>
      <c r="PRB56" s="7"/>
      <c r="PRC56" s="8"/>
      <c r="PRD56" s="10"/>
      <c r="PRE56" s="9"/>
      <c r="PRF56" s="9"/>
      <c r="PRG56" s="9"/>
      <c r="PRH56" s="308"/>
      <c r="PRI56" s="7"/>
      <c r="PRJ56" s="8"/>
      <c r="PRK56" s="10"/>
      <c r="PRL56" s="9"/>
      <c r="PRM56" s="9"/>
      <c r="PRN56" s="9"/>
      <c r="PRO56" s="308"/>
      <c r="PRP56" s="7"/>
      <c r="PRQ56" s="8"/>
      <c r="PRR56" s="10"/>
      <c r="PRS56" s="9"/>
      <c r="PRT56" s="9"/>
      <c r="PRU56" s="9"/>
      <c r="PRV56" s="308"/>
      <c r="PRW56" s="7"/>
      <c r="PRX56" s="8"/>
      <c r="PRY56" s="10"/>
      <c r="PRZ56" s="9"/>
      <c r="PSA56" s="9"/>
      <c r="PSB56" s="9"/>
      <c r="PSC56" s="308"/>
      <c r="PSD56" s="7"/>
      <c r="PSE56" s="8"/>
      <c r="PSF56" s="10"/>
      <c r="PSG56" s="9"/>
      <c r="PSH56" s="9"/>
      <c r="PSI56" s="9"/>
      <c r="PSJ56" s="308"/>
      <c r="PSK56" s="7"/>
      <c r="PSL56" s="8"/>
      <c r="PSM56" s="10"/>
      <c r="PSN56" s="9"/>
      <c r="PSO56" s="9"/>
      <c r="PSP56" s="9"/>
      <c r="PSQ56" s="308"/>
      <c r="PSR56" s="7"/>
      <c r="PSS56" s="8"/>
      <c r="PST56" s="10"/>
      <c r="PSU56" s="9"/>
      <c r="PSV56" s="9"/>
      <c r="PSW56" s="9"/>
      <c r="PSX56" s="308"/>
      <c r="PSY56" s="7"/>
      <c r="PSZ56" s="8"/>
      <c r="PTA56" s="10"/>
      <c r="PTB56" s="9"/>
      <c r="PTC56" s="9"/>
      <c r="PTD56" s="9"/>
      <c r="PTE56" s="308"/>
      <c r="PTF56" s="7"/>
      <c r="PTG56" s="8"/>
      <c r="PTH56" s="10"/>
      <c r="PTI56" s="9"/>
      <c r="PTJ56" s="9"/>
      <c r="PTK56" s="9"/>
      <c r="PTL56" s="308"/>
      <c r="PTM56" s="7"/>
      <c r="PTN56" s="8"/>
      <c r="PTO56" s="10"/>
      <c r="PTP56" s="9"/>
      <c r="PTQ56" s="9"/>
      <c r="PTR56" s="9"/>
      <c r="PTS56" s="308"/>
      <c r="PTT56" s="7"/>
      <c r="PTU56" s="8"/>
      <c r="PTV56" s="10"/>
      <c r="PTW56" s="9"/>
      <c r="PTX56" s="9"/>
      <c r="PTY56" s="9"/>
      <c r="PTZ56" s="308"/>
      <c r="PUA56" s="7"/>
      <c r="PUB56" s="8"/>
      <c r="PUC56" s="10"/>
      <c r="PUD56" s="9"/>
      <c r="PUE56" s="9"/>
      <c r="PUF56" s="9"/>
      <c r="PUG56" s="308"/>
      <c r="PUH56" s="7"/>
      <c r="PUI56" s="8"/>
      <c r="PUJ56" s="10"/>
      <c r="PUK56" s="9"/>
      <c r="PUL56" s="9"/>
      <c r="PUM56" s="9"/>
      <c r="PUN56" s="308"/>
      <c r="PUO56" s="7"/>
      <c r="PUP56" s="8"/>
      <c r="PUQ56" s="10"/>
      <c r="PUR56" s="9"/>
      <c r="PUS56" s="9"/>
      <c r="PUT56" s="9"/>
      <c r="PUU56" s="308"/>
      <c r="PUV56" s="7"/>
      <c r="PUW56" s="8"/>
      <c r="PUX56" s="10"/>
      <c r="PUY56" s="9"/>
      <c r="PUZ56" s="9"/>
      <c r="PVA56" s="9"/>
      <c r="PVB56" s="308"/>
      <c r="PVC56" s="7"/>
      <c r="PVD56" s="8"/>
      <c r="PVE56" s="10"/>
      <c r="PVF56" s="9"/>
      <c r="PVG56" s="9"/>
      <c r="PVH56" s="9"/>
      <c r="PVI56" s="308"/>
      <c r="PVJ56" s="7"/>
      <c r="PVK56" s="8"/>
      <c r="PVL56" s="10"/>
      <c r="PVM56" s="9"/>
      <c r="PVN56" s="9"/>
      <c r="PVO56" s="9"/>
      <c r="PVP56" s="308"/>
      <c r="PVQ56" s="7"/>
      <c r="PVR56" s="8"/>
      <c r="PVS56" s="10"/>
      <c r="PVT56" s="9"/>
      <c r="PVU56" s="9"/>
      <c r="PVV56" s="9"/>
      <c r="PVW56" s="308"/>
      <c r="PVX56" s="7"/>
      <c r="PVY56" s="8"/>
      <c r="PVZ56" s="10"/>
      <c r="PWA56" s="9"/>
      <c r="PWB56" s="9"/>
      <c r="PWC56" s="9"/>
      <c r="PWD56" s="308"/>
      <c r="PWE56" s="7"/>
      <c r="PWF56" s="8"/>
      <c r="PWG56" s="10"/>
      <c r="PWH56" s="9"/>
      <c r="PWI56" s="9"/>
      <c r="PWJ56" s="9"/>
      <c r="PWK56" s="308"/>
      <c r="PWL56" s="7"/>
      <c r="PWM56" s="8"/>
      <c r="PWN56" s="10"/>
      <c r="PWO56" s="9"/>
      <c r="PWP56" s="9"/>
      <c r="PWQ56" s="9"/>
      <c r="PWR56" s="308"/>
      <c r="PWS56" s="7"/>
      <c r="PWT56" s="8"/>
      <c r="PWU56" s="10"/>
      <c r="PWV56" s="9"/>
      <c r="PWW56" s="9"/>
      <c r="PWX56" s="9"/>
      <c r="PWY56" s="308"/>
      <c r="PWZ56" s="7"/>
      <c r="PXA56" s="8"/>
      <c r="PXB56" s="10"/>
      <c r="PXC56" s="9"/>
      <c r="PXD56" s="9"/>
      <c r="PXE56" s="9"/>
      <c r="PXF56" s="308"/>
      <c r="PXG56" s="7"/>
      <c r="PXH56" s="8"/>
      <c r="PXI56" s="10"/>
      <c r="PXJ56" s="9"/>
      <c r="PXK56" s="9"/>
      <c r="PXL56" s="9"/>
      <c r="PXM56" s="308"/>
      <c r="PXN56" s="7"/>
      <c r="PXO56" s="8"/>
      <c r="PXP56" s="10"/>
      <c r="PXQ56" s="9"/>
      <c r="PXR56" s="9"/>
      <c r="PXS56" s="9"/>
      <c r="PXT56" s="308"/>
      <c r="PXU56" s="7"/>
      <c r="PXV56" s="8"/>
      <c r="PXW56" s="10"/>
      <c r="PXX56" s="9"/>
      <c r="PXY56" s="9"/>
      <c r="PXZ56" s="9"/>
      <c r="PYA56" s="308"/>
      <c r="PYB56" s="7"/>
      <c r="PYC56" s="8"/>
      <c r="PYD56" s="10"/>
      <c r="PYE56" s="9"/>
      <c r="PYF56" s="9"/>
      <c r="PYG56" s="9"/>
      <c r="PYH56" s="308"/>
      <c r="PYI56" s="7"/>
      <c r="PYJ56" s="8"/>
      <c r="PYK56" s="10"/>
      <c r="PYL56" s="9"/>
      <c r="PYM56" s="9"/>
      <c r="PYN56" s="9"/>
      <c r="PYO56" s="308"/>
      <c r="PYP56" s="7"/>
      <c r="PYQ56" s="8"/>
      <c r="PYR56" s="10"/>
      <c r="PYS56" s="9"/>
      <c r="PYT56" s="9"/>
      <c r="PYU56" s="9"/>
      <c r="PYV56" s="308"/>
      <c r="PYW56" s="7"/>
      <c r="PYX56" s="8"/>
      <c r="PYY56" s="10"/>
      <c r="PYZ56" s="9"/>
      <c r="PZA56" s="9"/>
      <c r="PZB56" s="9"/>
      <c r="PZC56" s="308"/>
      <c r="PZD56" s="7"/>
      <c r="PZE56" s="8"/>
      <c r="PZF56" s="10"/>
      <c r="PZG56" s="9"/>
      <c r="PZH56" s="9"/>
      <c r="PZI56" s="9"/>
      <c r="PZJ56" s="308"/>
      <c r="PZK56" s="7"/>
      <c r="PZL56" s="8"/>
      <c r="PZM56" s="10"/>
      <c r="PZN56" s="9"/>
      <c r="PZO56" s="9"/>
      <c r="PZP56" s="9"/>
      <c r="PZQ56" s="308"/>
      <c r="PZR56" s="7"/>
      <c r="PZS56" s="8"/>
      <c r="PZT56" s="10"/>
      <c r="PZU56" s="9"/>
      <c r="PZV56" s="9"/>
      <c r="PZW56" s="9"/>
      <c r="PZX56" s="308"/>
      <c r="PZY56" s="7"/>
      <c r="PZZ56" s="8"/>
      <c r="QAA56" s="10"/>
      <c r="QAB56" s="9"/>
      <c r="QAC56" s="9"/>
      <c r="QAD56" s="9"/>
      <c r="QAE56" s="308"/>
      <c r="QAF56" s="7"/>
      <c r="QAG56" s="8"/>
      <c r="QAH56" s="10"/>
      <c r="QAI56" s="9"/>
      <c r="QAJ56" s="9"/>
      <c r="QAK56" s="9"/>
      <c r="QAL56" s="308"/>
      <c r="QAM56" s="7"/>
      <c r="QAN56" s="8"/>
      <c r="QAO56" s="10"/>
      <c r="QAP56" s="9"/>
      <c r="QAQ56" s="9"/>
      <c r="QAR56" s="9"/>
      <c r="QAS56" s="308"/>
      <c r="QAT56" s="7"/>
      <c r="QAU56" s="8"/>
      <c r="QAV56" s="10"/>
      <c r="QAW56" s="9"/>
      <c r="QAX56" s="9"/>
      <c r="QAY56" s="9"/>
      <c r="QAZ56" s="308"/>
      <c r="QBA56" s="7"/>
      <c r="QBB56" s="8"/>
      <c r="QBC56" s="10"/>
      <c r="QBD56" s="9"/>
      <c r="QBE56" s="9"/>
      <c r="QBF56" s="9"/>
      <c r="QBG56" s="308"/>
      <c r="QBH56" s="7"/>
      <c r="QBI56" s="8"/>
      <c r="QBJ56" s="10"/>
      <c r="QBK56" s="9"/>
      <c r="QBL56" s="9"/>
      <c r="QBM56" s="9"/>
      <c r="QBN56" s="308"/>
      <c r="QBO56" s="7"/>
      <c r="QBP56" s="8"/>
      <c r="QBQ56" s="10"/>
      <c r="QBR56" s="9"/>
      <c r="QBS56" s="9"/>
      <c r="QBT56" s="9"/>
      <c r="QBU56" s="308"/>
      <c r="QBV56" s="7"/>
      <c r="QBW56" s="8"/>
      <c r="QBX56" s="10"/>
      <c r="QBY56" s="9"/>
      <c r="QBZ56" s="9"/>
      <c r="QCA56" s="9"/>
      <c r="QCB56" s="308"/>
      <c r="QCC56" s="7"/>
      <c r="QCD56" s="8"/>
      <c r="QCE56" s="10"/>
      <c r="QCF56" s="9"/>
      <c r="QCG56" s="9"/>
      <c r="QCH56" s="9"/>
      <c r="QCI56" s="308"/>
      <c r="QCJ56" s="7"/>
      <c r="QCK56" s="8"/>
      <c r="QCL56" s="10"/>
      <c r="QCM56" s="9"/>
      <c r="QCN56" s="9"/>
      <c r="QCO56" s="9"/>
      <c r="QCP56" s="308"/>
      <c r="QCQ56" s="7"/>
      <c r="QCR56" s="8"/>
      <c r="QCS56" s="10"/>
      <c r="QCT56" s="9"/>
      <c r="QCU56" s="9"/>
      <c r="QCV56" s="9"/>
      <c r="QCW56" s="308"/>
      <c r="QCX56" s="7"/>
      <c r="QCY56" s="8"/>
      <c r="QCZ56" s="10"/>
      <c r="QDA56" s="9"/>
      <c r="QDB56" s="9"/>
      <c r="QDC56" s="9"/>
      <c r="QDD56" s="308"/>
      <c r="QDE56" s="7"/>
      <c r="QDF56" s="8"/>
      <c r="QDG56" s="10"/>
      <c r="QDH56" s="9"/>
      <c r="QDI56" s="9"/>
      <c r="QDJ56" s="9"/>
      <c r="QDK56" s="308"/>
      <c r="QDL56" s="7"/>
      <c r="QDM56" s="8"/>
      <c r="QDN56" s="10"/>
      <c r="QDO56" s="9"/>
      <c r="QDP56" s="9"/>
      <c r="QDQ56" s="9"/>
      <c r="QDR56" s="308"/>
      <c r="QDS56" s="7"/>
      <c r="QDT56" s="8"/>
      <c r="QDU56" s="10"/>
      <c r="QDV56" s="9"/>
      <c r="QDW56" s="9"/>
      <c r="QDX56" s="9"/>
      <c r="QDY56" s="308"/>
      <c r="QDZ56" s="7"/>
      <c r="QEA56" s="8"/>
      <c r="QEB56" s="10"/>
      <c r="QEC56" s="9"/>
      <c r="QED56" s="9"/>
      <c r="QEE56" s="9"/>
      <c r="QEF56" s="308"/>
      <c r="QEG56" s="7"/>
      <c r="QEH56" s="8"/>
      <c r="QEI56" s="10"/>
      <c r="QEJ56" s="9"/>
      <c r="QEK56" s="9"/>
      <c r="QEL56" s="9"/>
      <c r="QEM56" s="308"/>
      <c r="QEN56" s="7"/>
      <c r="QEO56" s="8"/>
      <c r="QEP56" s="10"/>
      <c r="QEQ56" s="9"/>
      <c r="QER56" s="9"/>
      <c r="QES56" s="9"/>
      <c r="QET56" s="308"/>
      <c r="QEU56" s="7"/>
      <c r="QEV56" s="8"/>
      <c r="QEW56" s="10"/>
      <c r="QEX56" s="9"/>
      <c r="QEY56" s="9"/>
      <c r="QEZ56" s="9"/>
      <c r="QFA56" s="308"/>
      <c r="QFB56" s="7"/>
      <c r="QFC56" s="8"/>
      <c r="QFD56" s="10"/>
      <c r="QFE56" s="9"/>
      <c r="QFF56" s="9"/>
      <c r="QFG56" s="9"/>
      <c r="QFH56" s="308"/>
      <c r="QFI56" s="7"/>
      <c r="QFJ56" s="8"/>
      <c r="QFK56" s="10"/>
      <c r="QFL56" s="9"/>
      <c r="QFM56" s="9"/>
      <c r="QFN56" s="9"/>
      <c r="QFO56" s="308"/>
      <c r="QFP56" s="7"/>
      <c r="QFQ56" s="8"/>
      <c r="QFR56" s="10"/>
      <c r="QFS56" s="9"/>
      <c r="QFT56" s="9"/>
      <c r="QFU56" s="9"/>
      <c r="QFV56" s="308"/>
      <c r="QFW56" s="7"/>
      <c r="QFX56" s="8"/>
      <c r="QFY56" s="10"/>
      <c r="QFZ56" s="9"/>
      <c r="QGA56" s="9"/>
      <c r="QGB56" s="9"/>
      <c r="QGC56" s="308"/>
      <c r="QGD56" s="7"/>
      <c r="QGE56" s="8"/>
      <c r="QGF56" s="10"/>
      <c r="QGG56" s="9"/>
      <c r="QGH56" s="9"/>
      <c r="QGI56" s="9"/>
      <c r="QGJ56" s="308"/>
      <c r="QGK56" s="7"/>
      <c r="QGL56" s="8"/>
      <c r="QGM56" s="10"/>
      <c r="QGN56" s="9"/>
      <c r="QGO56" s="9"/>
      <c r="QGP56" s="9"/>
      <c r="QGQ56" s="308"/>
      <c r="QGR56" s="7"/>
      <c r="QGS56" s="8"/>
      <c r="QGT56" s="10"/>
      <c r="QGU56" s="9"/>
      <c r="QGV56" s="9"/>
      <c r="QGW56" s="9"/>
      <c r="QGX56" s="308"/>
      <c r="QGY56" s="7"/>
      <c r="QGZ56" s="8"/>
      <c r="QHA56" s="10"/>
      <c r="QHB56" s="9"/>
      <c r="QHC56" s="9"/>
      <c r="QHD56" s="9"/>
      <c r="QHE56" s="308"/>
      <c r="QHF56" s="7"/>
      <c r="QHG56" s="8"/>
      <c r="QHH56" s="10"/>
      <c r="QHI56" s="9"/>
      <c r="QHJ56" s="9"/>
      <c r="QHK56" s="9"/>
      <c r="QHL56" s="308"/>
      <c r="QHM56" s="7"/>
      <c r="QHN56" s="8"/>
      <c r="QHO56" s="10"/>
      <c r="QHP56" s="9"/>
      <c r="QHQ56" s="9"/>
      <c r="QHR56" s="9"/>
      <c r="QHS56" s="308"/>
      <c r="QHT56" s="7"/>
      <c r="QHU56" s="8"/>
      <c r="QHV56" s="10"/>
      <c r="QHW56" s="9"/>
      <c r="QHX56" s="9"/>
      <c r="QHY56" s="9"/>
      <c r="QHZ56" s="308"/>
      <c r="QIA56" s="7"/>
      <c r="QIB56" s="8"/>
      <c r="QIC56" s="10"/>
      <c r="QID56" s="9"/>
      <c r="QIE56" s="9"/>
      <c r="QIF56" s="9"/>
      <c r="QIG56" s="308"/>
      <c r="QIH56" s="7"/>
      <c r="QII56" s="8"/>
      <c r="QIJ56" s="10"/>
      <c r="QIK56" s="9"/>
      <c r="QIL56" s="9"/>
      <c r="QIM56" s="9"/>
      <c r="QIN56" s="308"/>
      <c r="QIO56" s="7"/>
      <c r="QIP56" s="8"/>
      <c r="QIQ56" s="10"/>
      <c r="QIR56" s="9"/>
      <c r="QIS56" s="9"/>
      <c r="QIT56" s="9"/>
      <c r="QIU56" s="308"/>
      <c r="QIV56" s="7"/>
      <c r="QIW56" s="8"/>
      <c r="QIX56" s="10"/>
      <c r="QIY56" s="9"/>
      <c r="QIZ56" s="9"/>
      <c r="QJA56" s="9"/>
      <c r="QJB56" s="308"/>
      <c r="QJC56" s="7"/>
      <c r="QJD56" s="8"/>
      <c r="QJE56" s="10"/>
      <c r="QJF56" s="9"/>
      <c r="QJG56" s="9"/>
      <c r="QJH56" s="9"/>
      <c r="QJI56" s="308"/>
      <c r="QJJ56" s="7"/>
      <c r="QJK56" s="8"/>
      <c r="QJL56" s="10"/>
      <c r="QJM56" s="9"/>
      <c r="QJN56" s="9"/>
      <c r="QJO56" s="9"/>
      <c r="QJP56" s="308"/>
      <c r="QJQ56" s="7"/>
      <c r="QJR56" s="8"/>
      <c r="QJS56" s="10"/>
      <c r="QJT56" s="9"/>
      <c r="QJU56" s="9"/>
      <c r="QJV56" s="9"/>
      <c r="QJW56" s="308"/>
      <c r="QJX56" s="7"/>
      <c r="QJY56" s="8"/>
      <c r="QJZ56" s="10"/>
      <c r="QKA56" s="9"/>
      <c r="QKB56" s="9"/>
      <c r="QKC56" s="9"/>
      <c r="QKD56" s="308"/>
      <c r="QKE56" s="7"/>
      <c r="QKF56" s="8"/>
      <c r="QKG56" s="10"/>
      <c r="QKH56" s="9"/>
      <c r="QKI56" s="9"/>
      <c r="QKJ56" s="9"/>
      <c r="QKK56" s="308"/>
      <c r="QKL56" s="7"/>
      <c r="QKM56" s="8"/>
      <c r="QKN56" s="10"/>
      <c r="QKO56" s="9"/>
      <c r="QKP56" s="9"/>
      <c r="QKQ56" s="9"/>
      <c r="QKR56" s="308"/>
      <c r="QKS56" s="7"/>
      <c r="QKT56" s="8"/>
      <c r="QKU56" s="10"/>
      <c r="QKV56" s="9"/>
      <c r="QKW56" s="9"/>
      <c r="QKX56" s="9"/>
      <c r="QKY56" s="308"/>
      <c r="QKZ56" s="7"/>
      <c r="QLA56" s="8"/>
      <c r="QLB56" s="10"/>
      <c r="QLC56" s="9"/>
      <c r="QLD56" s="9"/>
      <c r="QLE56" s="9"/>
      <c r="QLF56" s="308"/>
      <c r="QLG56" s="7"/>
      <c r="QLH56" s="8"/>
      <c r="QLI56" s="10"/>
      <c r="QLJ56" s="9"/>
      <c r="QLK56" s="9"/>
      <c r="QLL56" s="9"/>
      <c r="QLM56" s="308"/>
      <c r="QLN56" s="7"/>
      <c r="QLO56" s="8"/>
      <c r="QLP56" s="10"/>
      <c r="QLQ56" s="9"/>
      <c r="QLR56" s="9"/>
      <c r="QLS56" s="9"/>
      <c r="QLT56" s="308"/>
      <c r="QLU56" s="7"/>
      <c r="QLV56" s="8"/>
      <c r="QLW56" s="10"/>
      <c r="QLX56" s="9"/>
      <c r="QLY56" s="9"/>
      <c r="QLZ56" s="9"/>
      <c r="QMA56" s="308"/>
      <c r="QMB56" s="7"/>
      <c r="QMC56" s="8"/>
      <c r="QMD56" s="10"/>
      <c r="QME56" s="9"/>
      <c r="QMF56" s="9"/>
      <c r="QMG56" s="9"/>
      <c r="QMH56" s="308"/>
      <c r="QMI56" s="7"/>
      <c r="QMJ56" s="8"/>
      <c r="QMK56" s="10"/>
      <c r="QML56" s="9"/>
      <c r="QMM56" s="9"/>
      <c r="QMN56" s="9"/>
      <c r="QMO56" s="308"/>
      <c r="QMP56" s="7"/>
      <c r="QMQ56" s="8"/>
      <c r="QMR56" s="10"/>
      <c r="QMS56" s="9"/>
      <c r="QMT56" s="9"/>
      <c r="QMU56" s="9"/>
      <c r="QMV56" s="308"/>
      <c r="QMW56" s="7"/>
      <c r="QMX56" s="8"/>
      <c r="QMY56" s="10"/>
      <c r="QMZ56" s="9"/>
      <c r="QNA56" s="9"/>
      <c r="QNB56" s="9"/>
      <c r="QNC56" s="308"/>
      <c r="QND56" s="7"/>
      <c r="QNE56" s="8"/>
      <c r="QNF56" s="10"/>
      <c r="QNG56" s="9"/>
      <c r="QNH56" s="9"/>
      <c r="QNI56" s="9"/>
      <c r="QNJ56" s="308"/>
      <c r="QNK56" s="7"/>
      <c r="QNL56" s="8"/>
      <c r="QNM56" s="10"/>
      <c r="QNN56" s="9"/>
      <c r="QNO56" s="9"/>
      <c r="QNP56" s="9"/>
      <c r="QNQ56" s="308"/>
      <c r="QNR56" s="7"/>
      <c r="QNS56" s="8"/>
      <c r="QNT56" s="10"/>
      <c r="QNU56" s="9"/>
      <c r="QNV56" s="9"/>
      <c r="QNW56" s="9"/>
      <c r="QNX56" s="308"/>
      <c r="QNY56" s="7"/>
      <c r="QNZ56" s="8"/>
      <c r="QOA56" s="10"/>
      <c r="QOB56" s="9"/>
      <c r="QOC56" s="9"/>
      <c r="QOD56" s="9"/>
      <c r="QOE56" s="308"/>
      <c r="QOF56" s="7"/>
      <c r="QOG56" s="8"/>
      <c r="QOH56" s="10"/>
      <c r="QOI56" s="9"/>
      <c r="QOJ56" s="9"/>
      <c r="QOK56" s="9"/>
      <c r="QOL56" s="308"/>
      <c r="QOM56" s="7"/>
      <c r="QON56" s="8"/>
      <c r="QOO56" s="10"/>
      <c r="QOP56" s="9"/>
      <c r="QOQ56" s="9"/>
      <c r="QOR56" s="9"/>
      <c r="QOS56" s="308"/>
      <c r="QOT56" s="7"/>
      <c r="QOU56" s="8"/>
      <c r="QOV56" s="10"/>
      <c r="QOW56" s="9"/>
      <c r="QOX56" s="9"/>
      <c r="QOY56" s="9"/>
      <c r="QOZ56" s="308"/>
      <c r="QPA56" s="7"/>
      <c r="QPB56" s="8"/>
      <c r="QPC56" s="10"/>
      <c r="QPD56" s="9"/>
      <c r="QPE56" s="9"/>
      <c r="QPF56" s="9"/>
      <c r="QPG56" s="308"/>
      <c r="QPH56" s="7"/>
      <c r="QPI56" s="8"/>
      <c r="QPJ56" s="10"/>
      <c r="QPK56" s="9"/>
      <c r="QPL56" s="9"/>
      <c r="QPM56" s="9"/>
      <c r="QPN56" s="308"/>
      <c r="QPO56" s="7"/>
      <c r="QPP56" s="8"/>
      <c r="QPQ56" s="10"/>
      <c r="QPR56" s="9"/>
      <c r="QPS56" s="9"/>
      <c r="QPT56" s="9"/>
      <c r="QPU56" s="308"/>
      <c r="QPV56" s="7"/>
      <c r="QPW56" s="8"/>
      <c r="QPX56" s="10"/>
      <c r="QPY56" s="9"/>
      <c r="QPZ56" s="9"/>
      <c r="QQA56" s="9"/>
      <c r="QQB56" s="308"/>
      <c r="QQC56" s="7"/>
      <c r="QQD56" s="8"/>
      <c r="QQE56" s="10"/>
      <c r="QQF56" s="9"/>
      <c r="QQG56" s="9"/>
      <c r="QQH56" s="9"/>
      <c r="QQI56" s="308"/>
      <c r="QQJ56" s="7"/>
      <c r="QQK56" s="8"/>
      <c r="QQL56" s="10"/>
      <c r="QQM56" s="9"/>
      <c r="QQN56" s="9"/>
      <c r="QQO56" s="9"/>
      <c r="QQP56" s="308"/>
      <c r="QQQ56" s="7"/>
      <c r="QQR56" s="8"/>
      <c r="QQS56" s="10"/>
      <c r="QQT56" s="9"/>
      <c r="QQU56" s="9"/>
      <c r="QQV56" s="9"/>
      <c r="QQW56" s="308"/>
      <c r="QQX56" s="7"/>
      <c r="QQY56" s="8"/>
      <c r="QQZ56" s="10"/>
      <c r="QRA56" s="9"/>
      <c r="QRB56" s="9"/>
      <c r="QRC56" s="9"/>
      <c r="QRD56" s="308"/>
      <c r="QRE56" s="7"/>
      <c r="QRF56" s="8"/>
      <c r="QRG56" s="10"/>
      <c r="QRH56" s="9"/>
      <c r="QRI56" s="9"/>
      <c r="QRJ56" s="9"/>
      <c r="QRK56" s="308"/>
      <c r="QRL56" s="7"/>
      <c r="QRM56" s="8"/>
      <c r="QRN56" s="10"/>
      <c r="QRO56" s="9"/>
      <c r="QRP56" s="9"/>
      <c r="QRQ56" s="9"/>
      <c r="QRR56" s="308"/>
      <c r="QRS56" s="7"/>
      <c r="QRT56" s="8"/>
      <c r="QRU56" s="10"/>
      <c r="QRV56" s="9"/>
      <c r="QRW56" s="9"/>
      <c r="QRX56" s="9"/>
      <c r="QRY56" s="308"/>
      <c r="QRZ56" s="7"/>
      <c r="QSA56" s="8"/>
      <c r="QSB56" s="10"/>
      <c r="QSC56" s="9"/>
      <c r="QSD56" s="9"/>
      <c r="QSE56" s="9"/>
      <c r="QSF56" s="308"/>
      <c r="QSG56" s="7"/>
      <c r="QSH56" s="8"/>
      <c r="QSI56" s="10"/>
      <c r="QSJ56" s="9"/>
      <c r="QSK56" s="9"/>
      <c r="QSL56" s="9"/>
      <c r="QSM56" s="308"/>
      <c r="QSN56" s="7"/>
      <c r="QSO56" s="8"/>
      <c r="QSP56" s="10"/>
      <c r="QSQ56" s="9"/>
      <c r="QSR56" s="9"/>
      <c r="QSS56" s="9"/>
      <c r="QST56" s="308"/>
      <c r="QSU56" s="7"/>
      <c r="QSV56" s="8"/>
      <c r="QSW56" s="10"/>
      <c r="QSX56" s="9"/>
      <c r="QSY56" s="9"/>
      <c r="QSZ56" s="9"/>
      <c r="QTA56" s="308"/>
      <c r="QTB56" s="7"/>
      <c r="QTC56" s="8"/>
      <c r="QTD56" s="10"/>
      <c r="QTE56" s="9"/>
      <c r="QTF56" s="9"/>
      <c r="QTG56" s="9"/>
      <c r="QTH56" s="308"/>
      <c r="QTI56" s="7"/>
      <c r="QTJ56" s="8"/>
      <c r="QTK56" s="10"/>
      <c r="QTL56" s="9"/>
      <c r="QTM56" s="9"/>
      <c r="QTN56" s="9"/>
      <c r="QTO56" s="308"/>
      <c r="QTP56" s="7"/>
      <c r="QTQ56" s="8"/>
      <c r="QTR56" s="10"/>
      <c r="QTS56" s="9"/>
      <c r="QTT56" s="9"/>
      <c r="QTU56" s="9"/>
      <c r="QTV56" s="308"/>
      <c r="QTW56" s="7"/>
      <c r="QTX56" s="8"/>
      <c r="QTY56" s="10"/>
      <c r="QTZ56" s="9"/>
      <c r="QUA56" s="9"/>
      <c r="QUB56" s="9"/>
      <c r="QUC56" s="308"/>
      <c r="QUD56" s="7"/>
      <c r="QUE56" s="8"/>
      <c r="QUF56" s="10"/>
      <c r="QUG56" s="9"/>
      <c r="QUH56" s="9"/>
      <c r="QUI56" s="9"/>
      <c r="QUJ56" s="308"/>
      <c r="QUK56" s="7"/>
      <c r="QUL56" s="8"/>
      <c r="QUM56" s="10"/>
      <c r="QUN56" s="9"/>
      <c r="QUO56" s="9"/>
      <c r="QUP56" s="9"/>
      <c r="QUQ56" s="308"/>
      <c r="QUR56" s="7"/>
      <c r="QUS56" s="8"/>
      <c r="QUT56" s="10"/>
      <c r="QUU56" s="9"/>
      <c r="QUV56" s="9"/>
      <c r="QUW56" s="9"/>
      <c r="QUX56" s="308"/>
      <c r="QUY56" s="7"/>
      <c r="QUZ56" s="8"/>
      <c r="QVA56" s="10"/>
      <c r="QVB56" s="9"/>
      <c r="QVC56" s="9"/>
      <c r="QVD56" s="9"/>
      <c r="QVE56" s="308"/>
      <c r="QVF56" s="7"/>
      <c r="QVG56" s="8"/>
      <c r="QVH56" s="10"/>
      <c r="QVI56" s="9"/>
      <c r="QVJ56" s="9"/>
      <c r="QVK56" s="9"/>
      <c r="QVL56" s="308"/>
      <c r="QVM56" s="7"/>
      <c r="QVN56" s="8"/>
      <c r="QVO56" s="10"/>
      <c r="QVP56" s="9"/>
      <c r="QVQ56" s="9"/>
      <c r="QVR56" s="9"/>
      <c r="QVS56" s="308"/>
      <c r="QVT56" s="7"/>
      <c r="QVU56" s="8"/>
      <c r="QVV56" s="10"/>
      <c r="QVW56" s="9"/>
      <c r="QVX56" s="9"/>
      <c r="QVY56" s="9"/>
      <c r="QVZ56" s="308"/>
      <c r="QWA56" s="7"/>
      <c r="QWB56" s="8"/>
      <c r="QWC56" s="10"/>
      <c r="QWD56" s="9"/>
      <c r="QWE56" s="9"/>
      <c r="QWF56" s="9"/>
      <c r="QWG56" s="308"/>
      <c r="QWH56" s="7"/>
      <c r="QWI56" s="8"/>
      <c r="QWJ56" s="10"/>
      <c r="QWK56" s="9"/>
      <c r="QWL56" s="9"/>
      <c r="QWM56" s="9"/>
      <c r="QWN56" s="308"/>
      <c r="QWO56" s="7"/>
      <c r="QWP56" s="8"/>
      <c r="QWQ56" s="10"/>
      <c r="QWR56" s="9"/>
      <c r="QWS56" s="9"/>
      <c r="QWT56" s="9"/>
      <c r="QWU56" s="308"/>
      <c r="QWV56" s="7"/>
      <c r="QWW56" s="8"/>
      <c r="QWX56" s="10"/>
      <c r="QWY56" s="9"/>
      <c r="QWZ56" s="9"/>
      <c r="QXA56" s="9"/>
      <c r="QXB56" s="308"/>
      <c r="QXC56" s="7"/>
      <c r="QXD56" s="8"/>
      <c r="QXE56" s="10"/>
      <c r="QXF56" s="9"/>
      <c r="QXG56" s="9"/>
      <c r="QXH56" s="9"/>
      <c r="QXI56" s="308"/>
      <c r="QXJ56" s="7"/>
      <c r="QXK56" s="8"/>
      <c r="QXL56" s="10"/>
      <c r="QXM56" s="9"/>
      <c r="QXN56" s="9"/>
      <c r="QXO56" s="9"/>
      <c r="QXP56" s="308"/>
      <c r="QXQ56" s="7"/>
      <c r="QXR56" s="8"/>
      <c r="QXS56" s="10"/>
      <c r="QXT56" s="9"/>
      <c r="QXU56" s="9"/>
      <c r="QXV56" s="9"/>
      <c r="QXW56" s="308"/>
      <c r="QXX56" s="7"/>
      <c r="QXY56" s="8"/>
      <c r="QXZ56" s="10"/>
      <c r="QYA56" s="9"/>
      <c r="QYB56" s="9"/>
      <c r="QYC56" s="9"/>
      <c r="QYD56" s="308"/>
      <c r="QYE56" s="7"/>
      <c r="QYF56" s="8"/>
      <c r="QYG56" s="10"/>
      <c r="QYH56" s="9"/>
      <c r="QYI56" s="9"/>
      <c r="QYJ56" s="9"/>
      <c r="QYK56" s="308"/>
      <c r="QYL56" s="7"/>
      <c r="QYM56" s="8"/>
      <c r="QYN56" s="10"/>
      <c r="QYO56" s="9"/>
      <c r="QYP56" s="9"/>
      <c r="QYQ56" s="9"/>
      <c r="QYR56" s="308"/>
      <c r="QYS56" s="7"/>
      <c r="QYT56" s="8"/>
      <c r="QYU56" s="10"/>
      <c r="QYV56" s="9"/>
      <c r="QYW56" s="9"/>
      <c r="QYX56" s="9"/>
      <c r="QYY56" s="308"/>
      <c r="QYZ56" s="7"/>
      <c r="QZA56" s="8"/>
      <c r="QZB56" s="10"/>
      <c r="QZC56" s="9"/>
      <c r="QZD56" s="9"/>
      <c r="QZE56" s="9"/>
      <c r="QZF56" s="308"/>
      <c r="QZG56" s="7"/>
      <c r="QZH56" s="8"/>
      <c r="QZI56" s="10"/>
      <c r="QZJ56" s="9"/>
      <c r="QZK56" s="9"/>
      <c r="QZL56" s="9"/>
      <c r="QZM56" s="308"/>
      <c r="QZN56" s="7"/>
      <c r="QZO56" s="8"/>
      <c r="QZP56" s="10"/>
      <c r="QZQ56" s="9"/>
      <c r="QZR56" s="9"/>
      <c r="QZS56" s="9"/>
      <c r="QZT56" s="308"/>
      <c r="QZU56" s="7"/>
      <c r="QZV56" s="8"/>
      <c r="QZW56" s="10"/>
      <c r="QZX56" s="9"/>
      <c r="QZY56" s="9"/>
      <c r="QZZ56" s="9"/>
      <c r="RAA56" s="308"/>
      <c r="RAB56" s="7"/>
      <c r="RAC56" s="8"/>
      <c r="RAD56" s="10"/>
      <c r="RAE56" s="9"/>
      <c r="RAF56" s="9"/>
      <c r="RAG56" s="9"/>
      <c r="RAH56" s="308"/>
      <c r="RAI56" s="7"/>
      <c r="RAJ56" s="8"/>
      <c r="RAK56" s="10"/>
      <c r="RAL56" s="9"/>
      <c r="RAM56" s="9"/>
      <c r="RAN56" s="9"/>
      <c r="RAO56" s="308"/>
      <c r="RAP56" s="7"/>
      <c r="RAQ56" s="8"/>
      <c r="RAR56" s="10"/>
      <c r="RAS56" s="9"/>
      <c r="RAT56" s="9"/>
      <c r="RAU56" s="9"/>
      <c r="RAV56" s="308"/>
      <c r="RAW56" s="7"/>
      <c r="RAX56" s="8"/>
      <c r="RAY56" s="10"/>
      <c r="RAZ56" s="9"/>
      <c r="RBA56" s="9"/>
      <c r="RBB56" s="9"/>
      <c r="RBC56" s="308"/>
      <c r="RBD56" s="7"/>
      <c r="RBE56" s="8"/>
      <c r="RBF56" s="10"/>
      <c r="RBG56" s="9"/>
      <c r="RBH56" s="9"/>
      <c r="RBI56" s="9"/>
      <c r="RBJ56" s="308"/>
      <c r="RBK56" s="7"/>
      <c r="RBL56" s="8"/>
      <c r="RBM56" s="10"/>
      <c r="RBN56" s="9"/>
      <c r="RBO56" s="9"/>
      <c r="RBP56" s="9"/>
      <c r="RBQ56" s="308"/>
      <c r="RBR56" s="7"/>
      <c r="RBS56" s="8"/>
      <c r="RBT56" s="10"/>
      <c r="RBU56" s="9"/>
      <c r="RBV56" s="9"/>
      <c r="RBW56" s="9"/>
      <c r="RBX56" s="308"/>
      <c r="RBY56" s="7"/>
      <c r="RBZ56" s="8"/>
      <c r="RCA56" s="10"/>
      <c r="RCB56" s="9"/>
      <c r="RCC56" s="9"/>
      <c r="RCD56" s="9"/>
      <c r="RCE56" s="308"/>
      <c r="RCF56" s="7"/>
      <c r="RCG56" s="8"/>
      <c r="RCH56" s="10"/>
      <c r="RCI56" s="9"/>
      <c r="RCJ56" s="9"/>
      <c r="RCK56" s="9"/>
      <c r="RCL56" s="308"/>
      <c r="RCM56" s="7"/>
      <c r="RCN56" s="8"/>
      <c r="RCO56" s="10"/>
      <c r="RCP56" s="9"/>
      <c r="RCQ56" s="9"/>
      <c r="RCR56" s="9"/>
      <c r="RCS56" s="308"/>
      <c r="RCT56" s="7"/>
      <c r="RCU56" s="8"/>
      <c r="RCV56" s="10"/>
      <c r="RCW56" s="9"/>
      <c r="RCX56" s="9"/>
      <c r="RCY56" s="9"/>
      <c r="RCZ56" s="308"/>
      <c r="RDA56" s="7"/>
      <c r="RDB56" s="8"/>
      <c r="RDC56" s="10"/>
      <c r="RDD56" s="9"/>
      <c r="RDE56" s="9"/>
      <c r="RDF56" s="9"/>
      <c r="RDG56" s="308"/>
      <c r="RDH56" s="7"/>
      <c r="RDI56" s="8"/>
      <c r="RDJ56" s="10"/>
      <c r="RDK56" s="9"/>
      <c r="RDL56" s="9"/>
      <c r="RDM56" s="9"/>
      <c r="RDN56" s="308"/>
      <c r="RDO56" s="7"/>
      <c r="RDP56" s="8"/>
      <c r="RDQ56" s="10"/>
      <c r="RDR56" s="9"/>
      <c r="RDS56" s="9"/>
      <c r="RDT56" s="9"/>
      <c r="RDU56" s="308"/>
      <c r="RDV56" s="7"/>
      <c r="RDW56" s="8"/>
      <c r="RDX56" s="10"/>
      <c r="RDY56" s="9"/>
      <c r="RDZ56" s="9"/>
      <c r="REA56" s="9"/>
      <c r="REB56" s="308"/>
      <c r="REC56" s="7"/>
      <c r="RED56" s="8"/>
      <c r="REE56" s="10"/>
      <c r="REF56" s="9"/>
      <c r="REG56" s="9"/>
      <c r="REH56" s="9"/>
      <c r="REI56" s="308"/>
      <c r="REJ56" s="7"/>
      <c r="REK56" s="8"/>
      <c r="REL56" s="10"/>
      <c r="REM56" s="9"/>
      <c r="REN56" s="9"/>
      <c r="REO56" s="9"/>
      <c r="REP56" s="308"/>
      <c r="REQ56" s="7"/>
      <c r="RER56" s="8"/>
      <c r="RES56" s="10"/>
      <c r="RET56" s="9"/>
      <c r="REU56" s="9"/>
      <c r="REV56" s="9"/>
      <c r="REW56" s="308"/>
      <c r="REX56" s="7"/>
      <c r="REY56" s="8"/>
      <c r="REZ56" s="10"/>
      <c r="RFA56" s="9"/>
      <c r="RFB56" s="9"/>
      <c r="RFC56" s="9"/>
      <c r="RFD56" s="308"/>
      <c r="RFE56" s="7"/>
      <c r="RFF56" s="8"/>
      <c r="RFG56" s="10"/>
      <c r="RFH56" s="9"/>
      <c r="RFI56" s="9"/>
      <c r="RFJ56" s="9"/>
      <c r="RFK56" s="308"/>
      <c r="RFL56" s="7"/>
      <c r="RFM56" s="8"/>
      <c r="RFN56" s="10"/>
      <c r="RFO56" s="9"/>
      <c r="RFP56" s="9"/>
      <c r="RFQ56" s="9"/>
      <c r="RFR56" s="308"/>
      <c r="RFS56" s="7"/>
      <c r="RFT56" s="8"/>
      <c r="RFU56" s="10"/>
      <c r="RFV56" s="9"/>
      <c r="RFW56" s="9"/>
      <c r="RFX56" s="9"/>
      <c r="RFY56" s="308"/>
      <c r="RFZ56" s="7"/>
      <c r="RGA56" s="8"/>
      <c r="RGB56" s="10"/>
      <c r="RGC56" s="9"/>
      <c r="RGD56" s="9"/>
      <c r="RGE56" s="9"/>
      <c r="RGF56" s="308"/>
      <c r="RGG56" s="7"/>
      <c r="RGH56" s="8"/>
      <c r="RGI56" s="10"/>
      <c r="RGJ56" s="9"/>
      <c r="RGK56" s="9"/>
      <c r="RGL56" s="9"/>
      <c r="RGM56" s="308"/>
      <c r="RGN56" s="7"/>
      <c r="RGO56" s="8"/>
      <c r="RGP56" s="10"/>
      <c r="RGQ56" s="9"/>
      <c r="RGR56" s="9"/>
      <c r="RGS56" s="9"/>
      <c r="RGT56" s="308"/>
      <c r="RGU56" s="7"/>
      <c r="RGV56" s="8"/>
      <c r="RGW56" s="10"/>
      <c r="RGX56" s="9"/>
      <c r="RGY56" s="9"/>
      <c r="RGZ56" s="9"/>
      <c r="RHA56" s="308"/>
      <c r="RHB56" s="7"/>
      <c r="RHC56" s="8"/>
      <c r="RHD56" s="10"/>
      <c r="RHE56" s="9"/>
      <c r="RHF56" s="9"/>
      <c r="RHG56" s="9"/>
      <c r="RHH56" s="308"/>
      <c r="RHI56" s="7"/>
      <c r="RHJ56" s="8"/>
      <c r="RHK56" s="10"/>
      <c r="RHL56" s="9"/>
      <c r="RHM56" s="9"/>
      <c r="RHN56" s="9"/>
      <c r="RHO56" s="308"/>
      <c r="RHP56" s="7"/>
      <c r="RHQ56" s="8"/>
      <c r="RHR56" s="10"/>
      <c r="RHS56" s="9"/>
      <c r="RHT56" s="9"/>
      <c r="RHU56" s="9"/>
      <c r="RHV56" s="308"/>
      <c r="RHW56" s="7"/>
      <c r="RHX56" s="8"/>
      <c r="RHY56" s="10"/>
      <c r="RHZ56" s="9"/>
      <c r="RIA56" s="9"/>
      <c r="RIB56" s="9"/>
      <c r="RIC56" s="308"/>
      <c r="RID56" s="7"/>
      <c r="RIE56" s="8"/>
      <c r="RIF56" s="10"/>
      <c r="RIG56" s="9"/>
      <c r="RIH56" s="9"/>
      <c r="RII56" s="9"/>
      <c r="RIJ56" s="308"/>
      <c r="RIK56" s="7"/>
      <c r="RIL56" s="8"/>
      <c r="RIM56" s="10"/>
      <c r="RIN56" s="9"/>
      <c r="RIO56" s="9"/>
      <c r="RIP56" s="9"/>
      <c r="RIQ56" s="308"/>
      <c r="RIR56" s="7"/>
      <c r="RIS56" s="8"/>
      <c r="RIT56" s="10"/>
      <c r="RIU56" s="9"/>
      <c r="RIV56" s="9"/>
      <c r="RIW56" s="9"/>
      <c r="RIX56" s="308"/>
      <c r="RIY56" s="7"/>
      <c r="RIZ56" s="8"/>
      <c r="RJA56" s="10"/>
      <c r="RJB56" s="9"/>
      <c r="RJC56" s="9"/>
      <c r="RJD56" s="9"/>
      <c r="RJE56" s="308"/>
      <c r="RJF56" s="7"/>
      <c r="RJG56" s="8"/>
      <c r="RJH56" s="10"/>
      <c r="RJI56" s="9"/>
      <c r="RJJ56" s="9"/>
      <c r="RJK56" s="9"/>
      <c r="RJL56" s="308"/>
      <c r="RJM56" s="7"/>
      <c r="RJN56" s="8"/>
      <c r="RJO56" s="10"/>
      <c r="RJP56" s="9"/>
      <c r="RJQ56" s="9"/>
      <c r="RJR56" s="9"/>
      <c r="RJS56" s="308"/>
      <c r="RJT56" s="7"/>
      <c r="RJU56" s="8"/>
      <c r="RJV56" s="10"/>
      <c r="RJW56" s="9"/>
      <c r="RJX56" s="9"/>
      <c r="RJY56" s="9"/>
      <c r="RJZ56" s="308"/>
      <c r="RKA56" s="7"/>
      <c r="RKB56" s="8"/>
      <c r="RKC56" s="10"/>
      <c r="RKD56" s="9"/>
      <c r="RKE56" s="9"/>
      <c r="RKF56" s="9"/>
      <c r="RKG56" s="308"/>
      <c r="RKH56" s="7"/>
      <c r="RKI56" s="8"/>
      <c r="RKJ56" s="10"/>
      <c r="RKK56" s="9"/>
      <c r="RKL56" s="9"/>
      <c r="RKM56" s="9"/>
      <c r="RKN56" s="308"/>
      <c r="RKO56" s="7"/>
      <c r="RKP56" s="8"/>
      <c r="RKQ56" s="10"/>
      <c r="RKR56" s="9"/>
      <c r="RKS56" s="9"/>
      <c r="RKT56" s="9"/>
      <c r="RKU56" s="308"/>
      <c r="RKV56" s="7"/>
      <c r="RKW56" s="8"/>
      <c r="RKX56" s="10"/>
      <c r="RKY56" s="9"/>
      <c r="RKZ56" s="9"/>
      <c r="RLA56" s="9"/>
      <c r="RLB56" s="308"/>
      <c r="RLC56" s="7"/>
      <c r="RLD56" s="8"/>
      <c r="RLE56" s="10"/>
      <c r="RLF56" s="9"/>
      <c r="RLG56" s="9"/>
      <c r="RLH56" s="9"/>
      <c r="RLI56" s="308"/>
      <c r="RLJ56" s="7"/>
      <c r="RLK56" s="8"/>
      <c r="RLL56" s="10"/>
      <c r="RLM56" s="9"/>
      <c r="RLN56" s="9"/>
      <c r="RLO56" s="9"/>
      <c r="RLP56" s="308"/>
      <c r="RLQ56" s="7"/>
      <c r="RLR56" s="8"/>
      <c r="RLS56" s="10"/>
      <c r="RLT56" s="9"/>
      <c r="RLU56" s="9"/>
      <c r="RLV56" s="9"/>
      <c r="RLW56" s="308"/>
      <c r="RLX56" s="7"/>
      <c r="RLY56" s="8"/>
      <c r="RLZ56" s="10"/>
      <c r="RMA56" s="9"/>
      <c r="RMB56" s="9"/>
      <c r="RMC56" s="9"/>
      <c r="RMD56" s="308"/>
      <c r="RME56" s="7"/>
      <c r="RMF56" s="8"/>
      <c r="RMG56" s="10"/>
      <c r="RMH56" s="9"/>
      <c r="RMI56" s="9"/>
      <c r="RMJ56" s="9"/>
      <c r="RMK56" s="308"/>
      <c r="RML56" s="7"/>
      <c r="RMM56" s="8"/>
      <c r="RMN56" s="10"/>
      <c r="RMO56" s="9"/>
      <c r="RMP56" s="9"/>
      <c r="RMQ56" s="9"/>
      <c r="RMR56" s="308"/>
      <c r="RMS56" s="7"/>
      <c r="RMT56" s="8"/>
      <c r="RMU56" s="10"/>
      <c r="RMV56" s="9"/>
      <c r="RMW56" s="9"/>
      <c r="RMX56" s="9"/>
      <c r="RMY56" s="308"/>
      <c r="RMZ56" s="7"/>
      <c r="RNA56" s="8"/>
      <c r="RNB56" s="10"/>
      <c r="RNC56" s="9"/>
      <c r="RND56" s="9"/>
      <c r="RNE56" s="9"/>
      <c r="RNF56" s="308"/>
      <c r="RNG56" s="7"/>
      <c r="RNH56" s="8"/>
      <c r="RNI56" s="10"/>
      <c r="RNJ56" s="9"/>
      <c r="RNK56" s="9"/>
      <c r="RNL56" s="9"/>
      <c r="RNM56" s="308"/>
      <c r="RNN56" s="7"/>
      <c r="RNO56" s="8"/>
      <c r="RNP56" s="10"/>
      <c r="RNQ56" s="9"/>
      <c r="RNR56" s="9"/>
      <c r="RNS56" s="9"/>
      <c r="RNT56" s="308"/>
      <c r="RNU56" s="7"/>
      <c r="RNV56" s="8"/>
      <c r="RNW56" s="10"/>
      <c r="RNX56" s="9"/>
      <c r="RNY56" s="9"/>
      <c r="RNZ56" s="9"/>
      <c r="ROA56" s="308"/>
      <c r="ROB56" s="7"/>
      <c r="ROC56" s="8"/>
      <c r="ROD56" s="10"/>
      <c r="ROE56" s="9"/>
      <c r="ROF56" s="9"/>
      <c r="ROG56" s="9"/>
      <c r="ROH56" s="308"/>
      <c r="ROI56" s="7"/>
      <c r="ROJ56" s="8"/>
      <c r="ROK56" s="10"/>
      <c r="ROL56" s="9"/>
      <c r="ROM56" s="9"/>
      <c r="RON56" s="9"/>
      <c r="ROO56" s="308"/>
      <c r="ROP56" s="7"/>
      <c r="ROQ56" s="8"/>
      <c r="ROR56" s="10"/>
      <c r="ROS56" s="9"/>
      <c r="ROT56" s="9"/>
      <c r="ROU56" s="9"/>
      <c r="ROV56" s="308"/>
      <c r="ROW56" s="7"/>
      <c r="ROX56" s="8"/>
      <c r="ROY56" s="10"/>
      <c r="ROZ56" s="9"/>
      <c r="RPA56" s="9"/>
      <c r="RPB56" s="9"/>
      <c r="RPC56" s="308"/>
      <c r="RPD56" s="7"/>
      <c r="RPE56" s="8"/>
      <c r="RPF56" s="10"/>
      <c r="RPG56" s="9"/>
      <c r="RPH56" s="9"/>
      <c r="RPI56" s="9"/>
      <c r="RPJ56" s="308"/>
      <c r="RPK56" s="7"/>
      <c r="RPL56" s="8"/>
      <c r="RPM56" s="10"/>
      <c r="RPN56" s="9"/>
      <c r="RPO56" s="9"/>
      <c r="RPP56" s="9"/>
      <c r="RPQ56" s="308"/>
      <c r="RPR56" s="7"/>
      <c r="RPS56" s="8"/>
      <c r="RPT56" s="10"/>
      <c r="RPU56" s="9"/>
      <c r="RPV56" s="9"/>
      <c r="RPW56" s="9"/>
      <c r="RPX56" s="308"/>
      <c r="RPY56" s="7"/>
      <c r="RPZ56" s="8"/>
      <c r="RQA56" s="10"/>
      <c r="RQB56" s="9"/>
      <c r="RQC56" s="9"/>
      <c r="RQD56" s="9"/>
      <c r="RQE56" s="308"/>
      <c r="RQF56" s="7"/>
      <c r="RQG56" s="8"/>
      <c r="RQH56" s="10"/>
      <c r="RQI56" s="9"/>
      <c r="RQJ56" s="9"/>
      <c r="RQK56" s="9"/>
      <c r="RQL56" s="308"/>
      <c r="RQM56" s="7"/>
      <c r="RQN56" s="8"/>
      <c r="RQO56" s="10"/>
      <c r="RQP56" s="9"/>
      <c r="RQQ56" s="9"/>
      <c r="RQR56" s="9"/>
      <c r="RQS56" s="308"/>
      <c r="RQT56" s="7"/>
      <c r="RQU56" s="8"/>
      <c r="RQV56" s="10"/>
      <c r="RQW56" s="9"/>
      <c r="RQX56" s="9"/>
      <c r="RQY56" s="9"/>
      <c r="RQZ56" s="308"/>
      <c r="RRA56" s="7"/>
      <c r="RRB56" s="8"/>
      <c r="RRC56" s="10"/>
      <c r="RRD56" s="9"/>
      <c r="RRE56" s="9"/>
      <c r="RRF56" s="9"/>
      <c r="RRG56" s="308"/>
      <c r="RRH56" s="7"/>
      <c r="RRI56" s="8"/>
      <c r="RRJ56" s="10"/>
      <c r="RRK56" s="9"/>
      <c r="RRL56" s="9"/>
      <c r="RRM56" s="9"/>
      <c r="RRN56" s="308"/>
      <c r="RRO56" s="7"/>
      <c r="RRP56" s="8"/>
      <c r="RRQ56" s="10"/>
      <c r="RRR56" s="9"/>
      <c r="RRS56" s="9"/>
      <c r="RRT56" s="9"/>
      <c r="RRU56" s="308"/>
      <c r="RRV56" s="7"/>
      <c r="RRW56" s="8"/>
      <c r="RRX56" s="10"/>
      <c r="RRY56" s="9"/>
      <c r="RRZ56" s="9"/>
      <c r="RSA56" s="9"/>
      <c r="RSB56" s="308"/>
      <c r="RSC56" s="7"/>
      <c r="RSD56" s="8"/>
      <c r="RSE56" s="10"/>
      <c r="RSF56" s="9"/>
      <c r="RSG56" s="9"/>
      <c r="RSH56" s="9"/>
      <c r="RSI56" s="308"/>
      <c r="RSJ56" s="7"/>
      <c r="RSK56" s="8"/>
      <c r="RSL56" s="10"/>
      <c r="RSM56" s="9"/>
      <c r="RSN56" s="9"/>
      <c r="RSO56" s="9"/>
      <c r="RSP56" s="308"/>
      <c r="RSQ56" s="7"/>
      <c r="RSR56" s="8"/>
      <c r="RSS56" s="10"/>
      <c r="RST56" s="9"/>
      <c r="RSU56" s="9"/>
      <c r="RSV56" s="9"/>
      <c r="RSW56" s="308"/>
      <c r="RSX56" s="7"/>
      <c r="RSY56" s="8"/>
      <c r="RSZ56" s="10"/>
      <c r="RTA56" s="9"/>
      <c r="RTB56" s="9"/>
      <c r="RTC56" s="9"/>
      <c r="RTD56" s="308"/>
      <c r="RTE56" s="7"/>
      <c r="RTF56" s="8"/>
      <c r="RTG56" s="10"/>
      <c r="RTH56" s="9"/>
      <c r="RTI56" s="9"/>
      <c r="RTJ56" s="9"/>
      <c r="RTK56" s="308"/>
      <c r="RTL56" s="7"/>
      <c r="RTM56" s="8"/>
      <c r="RTN56" s="10"/>
      <c r="RTO56" s="9"/>
      <c r="RTP56" s="9"/>
      <c r="RTQ56" s="9"/>
      <c r="RTR56" s="308"/>
      <c r="RTS56" s="7"/>
      <c r="RTT56" s="8"/>
      <c r="RTU56" s="10"/>
      <c r="RTV56" s="9"/>
      <c r="RTW56" s="9"/>
      <c r="RTX56" s="9"/>
      <c r="RTY56" s="308"/>
      <c r="RTZ56" s="7"/>
      <c r="RUA56" s="8"/>
      <c r="RUB56" s="10"/>
      <c r="RUC56" s="9"/>
      <c r="RUD56" s="9"/>
      <c r="RUE56" s="9"/>
      <c r="RUF56" s="308"/>
      <c r="RUG56" s="7"/>
      <c r="RUH56" s="8"/>
      <c r="RUI56" s="10"/>
      <c r="RUJ56" s="9"/>
      <c r="RUK56" s="9"/>
      <c r="RUL56" s="9"/>
      <c r="RUM56" s="308"/>
      <c r="RUN56" s="7"/>
      <c r="RUO56" s="8"/>
      <c r="RUP56" s="10"/>
      <c r="RUQ56" s="9"/>
      <c r="RUR56" s="9"/>
      <c r="RUS56" s="9"/>
      <c r="RUT56" s="308"/>
      <c r="RUU56" s="7"/>
      <c r="RUV56" s="8"/>
      <c r="RUW56" s="10"/>
      <c r="RUX56" s="9"/>
      <c r="RUY56" s="9"/>
      <c r="RUZ56" s="9"/>
      <c r="RVA56" s="308"/>
      <c r="RVB56" s="7"/>
      <c r="RVC56" s="8"/>
      <c r="RVD56" s="10"/>
      <c r="RVE56" s="9"/>
      <c r="RVF56" s="9"/>
      <c r="RVG56" s="9"/>
      <c r="RVH56" s="308"/>
      <c r="RVI56" s="7"/>
      <c r="RVJ56" s="8"/>
      <c r="RVK56" s="10"/>
      <c r="RVL56" s="9"/>
      <c r="RVM56" s="9"/>
      <c r="RVN56" s="9"/>
      <c r="RVO56" s="308"/>
      <c r="RVP56" s="7"/>
      <c r="RVQ56" s="8"/>
      <c r="RVR56" s="10"/>
      <c r="RVS56" s="9"/>
      <c r="RVT56" s="9"/>
      <c r="RVU56" s="9"/>
      <c r="RVV56" s="308"/>
      <c r="RVW56" s="7"/>
      <c r="RVX56" s="8"/>
      <c r="RVY56" s="10"/>
      <c r="RVZ56" s="9"/>
      <c r="RWA56" s="9"/>
      <c r="RWB56" s="9"/>
      <c r="RWC56" s="308"/>
      <c r="RWD56" s="7"/>
      <c r="RWE56" s="8"/>
      <c r="RWF56" s="10"/>
      <c r="RWG56" s="9"/>
      <c r="RWH56" s="9"/>
      <c r="RWI56" s="9"/>
      <c r="RWJ56" s="308"/>
      <c r="RWK56" s="7"/>
      <c r="RWL56" s="8"/>
      <c r="RWM56" s="10"/>
      <c r="RWN56" s="9"/>
      <c r="RWO56" s="9"/>
      <c r="RWP56" s="9"/>
      <c r="RWQ56" s="308"/>
      <c r="RWR56" s="7"/>
      <c r="RWS56" s="8"/>
      <c r="RWT56" s="10"/>
      <c r="RWU56" s="9"/>
      <c r="RWV56" s="9"/>
      <c r="RWW56" s="9"/>
      <c r="RWX56" s="308"/>
      <c r="RWY56" s="7"/>
      <c r="RWZ56" s="8"/>
      <c r="RXA56" s="10"/>
      <c r="RXB56" s="9"/>
      <c r="RXC56" s="9"/>
      <c r="RXD56" s="9"/>
      <c r="RXE56" s="308"/>
      <c r="RXF56" s="7"/>
      <c r="RXG56" s="8"/>
      <c r="RXH56" s="10"/>
      <c r="RXI56" s="9"/>
      <c r="RXJ56" s="9"/>
      <c r="RXK56" s="9"/>
      <c r="RXL56" s="308"/>
      <c r="RXM56" s="7"/>
      <c r="RXN56" s="8"/>
      <c r="RXO56" s="10"/>
      <c r="RXP56" s="9"/>
      <c r="RXQ56" s="9"/>
      <c r="RXR56" s="9"/>
      <c r="RXS56" s="308"/>
      <c r="RXT56" s="7"/>
      <c r="RXU56" s="8"/>
      <c r="RXV56" s="10"/>
      <c r="RXW56" s="9"/>
      <c r="RXX56" s="9"/>
      <c r="RXY56" s="9"/>
      <c r="RXZ56" s="308"/>
      <c r="RYA56" s="7"/>
      <c r="RYB56" s="8"/>
      <c r="RYC56" s="10"/>
      <c r="RYD56" s="9"/>
      <c r="RYE56" s="9"/>
      <c r="RYF56" s="9"/>
      <c r="RYG56" s="308"/>
      <c r="RYH56" s="7"/>
      <c r="RYI56" s="8"/>
      <c r="RYJ56" s="10"/>
      <c r="RYK56" s="9"/>
      <c r="RYL56" s="9"/>
      <c r="RYM56" s="9"/>
      <c r="RYN56" s="308"/>
      <c r="RYO56" s="7"/>
      <c r="RYP56" s="8"/>
      <c r="RYQ56" s="10"/>
      <c r="RYR56" s="9"/>
      <c r="RYS56" s="9"/>
      <c r="RYT56" s="9"/>
      <c r="RYU56" s="308"/>
      <c r="RYV56" s="7"/>
      <c r="RYW56" s="8"/>
      <c r="RYX56" s="10"/>
      <c r="RYY56" s="9"/>
      <c r="RYZ56" s="9"/>
      <c r="RZA56" s="9"/>
      <c r="RZB56" s="308"/>
      <c r="RZC56" s="7"/>
      <c r="RZD56" s="8"/>
      <c r="RZE56" s="10"/>
      <c r="RZF56" s="9"/>
      <c r="RZG56" s="9"/>
      <c r="RZH56" s="9"/>
      <c r="RZI56" s="308"/>
      <c r="RZJ56" s="7"/>
      <c r="RZK56" s="8"/>
      <c r="RZL56" s="10"/>
      <c r="RZM56" s="9"/>
      <c r="RZN56" s="9"/>
      <c r="RZO56" s="9"/>
      <c r="RZP56" s="308"/>
      <c r="RZQ56" s="7"/>
      <c r="RZR56" s="8"/>
      <c r="RZS56" s="10"/>
      <c r="RZT56" s="9"/>
      <c r="RZU56" s="9"/>
      <c r="RZV56" s="9"/>
      <c r="RZW56" s="308"/>
      <c r="RZX56" s="7"/>
      <c r="RZY56" s="8"/>
      <c r="RZZ56" s="10"/>
      <c r="SAA56" s="9"/>
      <c r="SAB56" s="9"/>
      <c r="SAC56" s="9"/>
      <c r="SAD56" s="308"/>
      <c r="SAE56" s="7"/>
      <c r="SAF56" s="8"/>
      <c r="SAG56" s="10"/>
      <c r="SAH56" s="9"/>
      <c r="SAI56" s="9"/>
      <c r="SAJ56" s="9"/>
      <c r="SAK56" s="308"/>
      <c r="SAL56" s="7"/>
      <c r="SAM56" s="8"/>
      <c r="SAN56" s="10"/>
      <c r="SAO56" s="9"/>
      <c r="SAP56" s="9"/>
      <c r="SAQ56" s="9"/>
      <c r="SAR56" s="308"/>
      <c r="SAS56" s="7"/>
      <c r="SAT56" s="8"/>
      <c r="SAU56" s="10"/>
      <c r="SAV56" s="9"/>
      <c r="SAW56" s="9"/>
      <c r="SAX56" s="9"/>
      <c r="SAY56" s="308"/>
      <c r="SAZ56" s="7"/>
      <c r="SBA56" s="8"/>
      <c r="SBB56" s="10"/>
      <c r="SBC56" s="9"/>
      <c r="SBD56" s="9"/>
      <c r="SBE56" s="9"/>
      <c r="SBF56" s="308"/>
      <c r="SBG56" s="7"/>
      <c r="SBH56" s="8"/>
      <c r="SBI56" s="10"/>
      <c r="SBJ56" s="9"/>
      <c r="SBK56" s="9"/>
      <c r="SBL56" s="9"/>
      <c r="SBM56" s="308"/>
      <c r="SBN56" s="7"/>
      <c r="SBO56" s="8"/>
      <c r="SBP56" s="10"/>
      <c r="SBQ56" s="9"/>
      <c r="SBR56" s="9"/>
      <c r="SBS56" s="9"/>
      <c r="SBT56" s="308"/>
      <c r="SBU56" s="7"/>
      <c r="SBV56" s="8"/>
      <c r="SBW56" s="10"/>
      <c r="SBX56" s="9"/>
      <c r="SBY56" s="9"/>
      <c r="SBZ56" s="9"/>
      <c r="SCA56" s="308"/>
      <c r="SCB56" s="7"/>
      <c r="SCC56" s="8"/>
      <c r="SCD56" s="10"/>
      <c r="SCE56" s="9"/>
      <c r="SCF56" s="9"/>
      <c r="SCG56" s="9"/>
      <c r="SCH56" s="308"/>
      <c r="SCI56" s="7"/>
      <c r="SCJ56" s="8"/>
      <c r="SCK56" s="10"/>
      <c r="SCL56" s="9"/>
      <c r="SCM56" s="9"/>
      <c r="SCN56" s="9"/>
      <c r="SCO56" s="308"/>
      <c r="SCP56" s="7"/>
      <c r="SCQ56" s="8"/>
      <c r="SCR56" s="10"/>
      <c r="SCS56" s="9"/>
      <c r="SCT56" s="9"/>
      <c r="SCU56" s="9"/>
      <c r="SCV56" s="308"/>
      <c r="SCW56" s="7"/>
      <c r="SCX56" s="8"/>
      <c r="SCY56" s="10"/>
      <c r="SCZ56" s="9"/>
      <c r="SDA56" s="9"/>
      <c r="SDB56" s="9"/>
      <c r="SDC56" s="308"/>
      <c r="SDD56" s="7"/>
      <c r="SDE56" s="8"/>
      <c r="SDF56" s="10"/>
      <c r="SDG56" s="9"/>
      <c r="SDH56" s="9"/>
      <c r="SDI56" s="9"/>
      <c r="SDJ56" s="308"/>
      <c r="SDK56" s="7"/>
      <c r="SDL56" s="8"/>
      <c r="SDM56" s="10"/>
      <c r="SDN56" s="9"/>
      <c r="SDO56" s="9"/>
      <c r="SDP56" s="9"/>
      <c r="SDQ56" s="308"/>
      <c r="SDR56" s="7"/>
      <c r="SDS56" s="8"/>
      <c r="SDT56" s="10"/>
      <c r="SDU56" s="9"/>
      <c r="SDV56" s="9"/>
      <c r="SDW56" s="9"/>
      <c r="SDX56" s="308"/>
      <c r="SDY56" s="7"/>
      <c r="SDZ56" s="8"/>
      <c r="SEA56" s="10"/>
      <c r="SEB56" s="9"/>
      <c r="SEC56" s="9"/>
      <c r="SED56" s="9"/>
      <c r="SEE56" s="308"/>
      <c r="SEF56" s="7"/>
      <c r="SEG56" s="8"/>
      <c r="SEH56" s="10"/>
      <c r="SEI56" s="9"/>
      <c r="SEJ56" s="9"/>
      <c r="SEK56" s="9"/>
      <c r="SEL56" s="308"/>
      <c r="SEM56" s="7"/>
      <c r="SEN56" s="8"/>
      <c r="SEO56" s="10"/>
      <c r="SEP56" s="9"/>
      <c r="SEQ56" s="9"/>
      <c r="SER56" s="9"/>
      <c r="SES56" s="308"/>
      <c r="SET56" s="7"/>
      <c r="SEU56" s="8"/>
      <c r="SEV56" s="10"/>
      <c r="SEW56" s="9"/>
      <c r="SEX56" s="9"/>
      <c r="SEY56" s="9"/>
      <c r="SEZ56" s="308"/>
      <c r="SFA56" s="7"/>
      <c r="SFB56" s="8"/>
      <c r="SFC56" s="10"/>
      <c r="SFD56" s="9"/>
      <c r="SFE56" s="9"/>
      <c r="SFF56" s="9"/>
      <c r="SFG56" s="308"/>
      <c r="SFH56" s="7"/>
      <c r="SFI56" s="8"/>
      <c r="SFJ56" s="10"/>
      <c r="SFK56" s="9"/>
      <c r="SFL56" s="9"/>
      <c r="SFM56" s="9"/>
      <c r="SFN56" s="308"/>
      <c r="SFO56" s="7"/>
      <c r="SFP56" s="8"/>
      <c r="SFQ56" s="10"/>
      <c r="SFR56" s="9"/>
      <c r="SFS56" s="9"/>
      <c r="SFT56" s="9"/>
      <c r="SFU56" s="308"/>
      <c r="SFV56" s="7"/>
      <c r="SFW56" s="8"/>
      <c r="SFX56" s="10"/>
      <c r="SFY56" s="9"/>
      <c r="SFZ56" s="9"/>
      <c r="SGA56" s="9"/>
      <c r="SGB56" s="308"/>
      <c r="SGC56" s="7"/>
      <c r="SGD56" s="8"/>
      <c r="SGE56" s="10"/>
      <c r="SGF56" s="9"/>
      <c r="SGG56" s="9"/>
      <c r="SGH56" s="9"/>
      <c r="SGI56" s="308"/>
      <c r="SGJ56" s="7"/>
      <c r="SGK56" s="8"/>
      <c r="SGL56" s="10"/>
      <c r="SGM56" s="9"/>
      <c r="SGN56" s="9"/>
      <c r="SGO56" s="9"/>
      <c r="SGP56" s="308"/>
      <c r="SGQ56" s="7"/>
      <c r="SGR56" s="8"/>
      <c r="SGS56" s="10"/>
      <c r="SGT56" s="9"/>
      <c r="SGU56" s="9"/>
      <c r="SGV56" s="9"/>
      <c r="SGW56" s="308"/>
      <c r="SGX56" s="7"/>
      <c r="SGY56" s="8"/>
      <c r="SGZ56" s="10"/>
      <c r="SHA56" s="9"/>
      <c r="SHB56" s="9"/>
      <c r="SHC56" s="9"/>
      <c r="SHD56" s="308"/>
      <c r="SHE56" s="7"/>
      <c r="SHF56" s="8"/>
      <c r="SHG56" s="10"/>
      <c r="SHH56" s="9"/>
      <c r="SHI56" s="9"/>
      <c r="SHJ56" s="9"/>
      <c r="SHK56" s="308"/>
      <c r="SHL56" s="7"/>
      <c r="SHM56" s="8"/>
      <c r="SHN56" s="10"/>
      <c r="SHO56" s="9"/>
      <c r="SHP56" s="9"/>
      <c r="SHQ56" s="9"/>
      <c r="SHR56" s="308"/>
      <c r="SHS56" s="7"/>
      <c r="SHT56" s="8"/>
      <c r="SHU56" s="10"/>
      <c r="SHV56" s="9"/>
      <c r="SHW56" s="9"/>
      <c r="SHX56" s="9"/>
      <c r="SHY56" s="308"/>
      <c r="SHZ56" s="7"/>
      <c r="SIA56" s="8"/>
      <c r="SIB56" s="10"/>
      <c r="SIC56" s="9"/>
      <c r="SID56" s="9"/>
      <c r="SIE56" s="9"/>
      <c r="SIF56" s="308"/>
      <c r="SIG56" s="7"/>
      <c r="SIH56" s="8"/>
      <c r="SII56" s="10"/>
      <c r="SIJ56" s="9"/>
      <c r="SIK56" s="9"/>
      <c r="SIL56" s="9"/>
      <c r="SIM56" s="308"/>
      <c r="SIN56" s="7"/>
      <c r="SIO56" s="8"/>
      <c r="SIP56" s="10"/>
      <c r="SIQ56" s="9"/>
      <c r="SIR56" s="9"/>
      <c r="SIS56" s="9"/>
      <c r="SIT56" s="308"/>
      <c r="SIU56" s="7"/>
      <c r="SIV56" s="8"/>
      <c r="SIW56" s="10"/>
      <c r="SIX56" s="9"/>
      <c r="SIY56" s="9"/>
      <c r="SIZ56" s="9"/>
      <c r="SJA56" s="308"/>
      <c r="SJB56" s="7"/>
      <c r="SJC56" s="8"/>
      <c r="SJD56" s="10"/>
      <c r="SJE56" s="9"/>
      <c r="SJF56" s="9"/>
      <c r="SJG56" s="9"/>
      <c r="SJH56" s="308"/>
      <c r="SJI56" s="7"/>
      <c r="SJJ56" s="8"/>
      <c r="SJK56" s="10"/>
      <c r="SJL56" s="9"/>
      <c r="SJM56" s="9"/>
      <c r="SJN56" s="9"/>
      <c r="SJO56" s="308"/>
      <c r="SJP56" s="7"/>
      <c r="SJQ56" s="8"/>
      <c r="SJR56" s="10"/>
      <c r="SJS56" s="9"/>
      <c r="SJT56" s="9"/>
      <c r="SJU56" s="9"/>
      <c r="SJV56" s="308"/>
      <c r="SJW56" s="7"/>
      <c r="SJX56" s="8"/>
      <c r="SJY56" s="10"/>
      <c r="SJZ56" s="9"/>
      <c r="SKA56" s="9"/>
      <c r="SKB56" s="9"/>
      <c r="SKC56" s="308"/>
      <c r="SKD56" s="7"/>
      <c r="SKE56" s="8"/>
      <c r="SKF56" s="10"/>
      <c r="SKG56" s="9"/>
      <c r="SKH56" s="9"/>
      <c r="SKI56" s="9"/>
      <c r="SKJ56" s="308"/>
      <c r="SKK56" s="7"/>
      <c r="SKL56" s="8"/>
      <c r="SKM56" s="10"/>
      <c r="SKN56" s="9"/>
      <c r="SKO56" s="9"/>
      <c r="SKP56" s="9"/>
      <c r="SKQ56" s="308"/>
      <c r="SKR56" s="7"/>
      <c r="SKS56" s="8"/>
      <c r="SKT56" s="10"/>
      <c r="SKU56" s="9"/>
      <c r="SKV56" s="9"/>
      <c r="SKW56" s="9"/>
      <c r="SKX56" s="308"/>
      <c r="SKY56" s="7"/>
      <c r="SKZ56" s="8"/>
      <c r="SLA56" s="10"/>
      <c r="SLB56" s="9"/>
      <c r="SLC56" s="9"/>
      <c r="SLD56" s="9"/>
      <c r="SLE56" s="308"/>
      <c r="SLF56" s="7"/>
      <c r="SLG56" s="8"/>
      <c r="SLH56" s="10"/>
      <c r="SLI56" s="9"/>
      <c r="SLJ56" s="9"/>
      <c r="SLK56" s="9"/>
      <c r="SLL56" s="308"/>
      <c r="SLM56" s="7"/>
      <c r="SLN56" s="8"/>
      <c r="SLO56" s="10"/>
      <c r="SLP56" s="9"/>
      <c r="SLQ56" s="9"/>
      <c r="SLR56" s="9"/>
      <c r="SLS56" s="308"/>
      <c r="SLT56" s="7"/>
      <c r="SLU56" s="8"/>
      <c r="SLV56" s="10"/>
      <c r="SLW56" s="9"/>
      <c r="SLX56" s="9"/>
      <c r="SLY56" s="9"/>
      <c r="SLZ56" s="308"/>
      <c r="SMA56" s="7"/>
      <c r="SMB56" s="8"/>
      <c r="SMC56" s="10"/>
      <c r="SMD56" s="9"/>
      <c r="SME56" s="9"/>
      <c r="SMF56" s="9"/>
      <c r="SMG56" s="308"/>
      <c r="SMH56" s="7"/>
      <c r="SMI56" s="8"/>
      <c r="SMJ56" s="10"/>
      <c r="SMK56" s="9"/>
      <c r="SML56" s="9"/>
      <c r="SMM56" s="9"/>
      <c r="SMN56" s="308"/>
      <c r="SMO56" s="7"/>
      <c r="SMP56" s="8"/>
      <c r="SMQ56" s="10"/>
      <c r="SMR56" s="9"/>
      <c r="SMS56" s="9"/>
      <c r="SMT56" s="9"/>
      <c r="SMU56" s="308"/>
      <c r="SMV56" s="7"/>
      <c r="SMW56" s="8"/>
      <c r="SMX56" s="10"/>
      <c r="SMY56" s="9"/>
      <c r="SMZ56" s="9"/>
      <c r="SNA56" s="9"/>
      <c r="SNB56" s="308"/>
      <c r="SNC56" s="7"/>
      <c r="SND56" s="8"/>
      <c r="SNE56" s="10"/>
      <c r="SNF56" s="9"/>
      <c r="SNG56" s="9"/>
      <c r="SNH56" s="9"/>
      <c r="SNI56" s="308"/>
      <c r="SNJ56" s="7"/>
      <c r="SNK56" s="8"/>
      <c r="SNL56" s="10"/>
      <c r="SNM56" s="9"/>
      <c r="SNN56" s="9"/>
      <c r="SNO56" s="9"/>
      <c r="SNP56" s="308"/>
      <c r="SNQ56" s="7"/>
      <c r="SNR56" s="8"/>
      <c r="SNS56" s="10"/>
      <c r="SNT56" s="9"/>
      <c r="SNU56" s="9"/>
      <c r="SNV56" s="9"/>
      <c r="SNW56" s="308"/>
      <c r="SNX56" s="7"/>
      <c r="SNY56" s="8"/>
      <c r="SNZ56" s="10"/>
      <c r="SOA56" s="9"/>
      <c r="SOB56" s="9"/>
      <c r="SOC56" s="9"/>
      <c r="SOD56" s="308"/>
      <c r="SOE56" s="7"/>
      <c r="SOF56" s="8"/>
      <c r="SOG56" s="10"/>
      <c r="SOH56" s="9"/>
      <c r="SOI56" s="9"/>
      <c r="SOJ56" s="9"/>
      <c r="SOK56" s="308"/>
      <c r="SOL56" s="7"/>
      <c r="SOM56" s="8"/>
      <c r="SON56" s="10"/>
      <c r="SOO56" s="9"/>
      <c r="SOP56" s="9"/>
      <c r="SOQ56" s="9"/>
      <c r="SOR56" s="308"/>
      <c r="SOS56" s="7"/>
      <c r="SOT56" s="8"/>
      <c r="SOU56" s="10"/>
      <c r="SOV56" s="9"/>
      <c r="SOW56" s="9"/>
      <c r="SOX56" s="9"/>
      <c r="SOY56" s="308"/>
      <c r="SOZ56" s="7"/>
      <c r="SPA56" s="8"/>
      <c r="SPB56" s="10"/>
      <c r="SPC56" s="9"/>
      <c r="SPD56" s="9"/>
      <c r="SPE56" s="9"/>
      <c r="SPF56" s="308"/>
      <c r="SPG56" s="7"/>
      <c r="SPH56" s="8"/>
      <c r="SPI56" s="10"/>
      <c r="SPJ56" s="9"/>
      <c r="SPK56" s="9"/>
      <c r="SPL56" s="9"/>
      <c r="SPM56" s="308"/>
      <c r="SPN56" s="7"/>
      <c r="SPO56" s="8"/>
      <c r="SPP56" s="10"/>
      <c r="SPQ56" s="9"/>
      <c r="SPR56" s="9"/>
      <c r="SPS56" s="9"/>
      <c r="SPT56" s="308"/>
      <c r="SPU56" s="7"/>
      <c r="SPV56" s="8"/>
      <c r="SPW56" s="10"/>
      <c r="SPX56" s="9"/>
      <c r="SPY56" s="9"/>
      <c r="SPZ56" s="9"/>
      <c r="SQA56" s="308"/>
      <c r="SQB56" s="7"/>
      <c r="SQC56" s="8"/>
      <c r="SQD56" s="10"/>
      <c r="SQE56" s="9"/>
      <c r="SQF56" s="9"/>
      <c r="SQG56" s="9"/>
      <c r="SQH56" s="308"/>
      <c r="SQI56" s="7"/>
      <c r="SQJ56" s="8"/>
      <c r="SQK56" s="10"/>
      <c r="SQL56" s="9"/>
      <c r="SQM56" s="9"/>
      <c r="SQN56" s="9"/>
      <c r="SQO56" s="308"/>
      <c r="SQP56" s="7"/>
      <c r="SQQ56" s="8"/>
      <c r="SQR56" s="10"/>
      <c r="SQS56" s="9"/>
      <c r="SQT56" s="9"/>
      <c r="SQU56" s="9"/>
      <c r="SQV56" s="308"/>
      <c r="SQW56" s="7"/>
      <c r="SQX56" s="8"/>
      <c r="SQY56" s="10"/>
      <c r="SQZ56" s="9"/>
      <c r="SRA56" s="9"/>
      <c r="SRB56" s="9"/>
      <c r="SRC56" s="308"/>
      <c r="SRD56" s="7"/>
      <c r="SRE56" s="8"/>
      <c r="SRF56" s="10"/>
      <c r="SRG56" s="9"/>
      <c r="SRH56" s="9"/>
      <c r="SRI56" s="9"/>
      <c r="SRJ56" s="308"/>
      <c r="SRK56" s="7"/>
      <c r="SRL56" s="8"/>
      <c r="SRM56" s="10"/>
      <c r="SRN56" s="9"/>
      <c r="SRO56" s="9"/>
      <c r="SRP56" s="9"/>
      <c r="SRQ56" s="308"/>
      <c r="SRR56" s="7"/>
      <c r="SRS56" s="8"/>
      <c r="SRT56" s="10"/>
      <c r="SRU56" s="9"/>
      <c r="SRV56" s="9"/>
      <c r="SRW56" s="9"/>
      <c r="SRX56" s="308"/>
      <c r="SRY56" s="7"/>
      <c r="SRZ56" s="8"/>
      <c r="SSA56" s="10"/>
      <c r="SSB56" s="9"/>
      <c r="SSC56" s="9"/>
      <c r="SSD56" s="9"/>
      <c r="SSE56" s="308"/>
      <c r="SSF56" s="7"/>
      <c r="SSG56" s="8"/>
      <c r="SSH56" s="10"/>
      <c r="SSI56" s="9"/>
      <c r="SSJ56" s="9"/>
      <c r="SSK56" s="9"/>
      <c r="SSL56" s="308"/>
      <c r="SSM56" s="7"/>
      <c r="SSN56" s="8"/>
      <c r="SSO56" s="10"/>
      <c r="SSP56" s="9"/>
      <c r="SSQ56" s="9"/>
      <c r="SSR56" s="9"/>
      <c r="SSS56" s="308"/>
      <c r="SST56" s="7"/>
      <c r="SSU56" s="8"/>
      <c r="SSV56" s="10"/>
      <c r="SSW56" s="9"/>
      <c r="SSX56" s="9"/>
      <c r="SSY56" s="9"/>
      <c r="SSZ56" s="308"/>
      <c r="STA56" s="7"/>
      <c r="STB56" s="8"/>
      <c r="STC56" s="10"/>
      <c r="STD56" s="9"/>
      <c r="STE56" s="9"/>
      <c r="STF56" s="9"/>
      <c r="STG56" s="308"/>
      <c r="STH56" s="7"/>
      <c r="STI56" s="8"/>
      <c r="STJ56" s="10"/>
      <c r="STK56" s="9"/>
      <c r="STL56" s="9"/>
      <c r="STM56" s="9"/>
      <c r="STN56" s="308"/>
      <c r="STO56" s="7"/>
      <c r="STP56" s="8"/>
      <c r="STQ56" s="10"/>
      <c r="STR56" s="9"/>
      <c r="STS56" s="9"/>
      <c r="STT56" s="9"/>
      <c r="STU56" s="308"/>
      <c r="STV56" s="7"/>
      <c r="STW56" s="8"/>
      <c r="STX56" s="10"/>
      <c r="STY56" s="9"/>
      <c r="STZ56" s="9"/>
      <c r="SUA56" s="9"/>
      <c r="SUB56" s="308"/>
      <c r="SUC56" s="7"/>
      <c r="SUD56" s="8"/>
      <c r="SUE56" s="10"/>
      <c r="SUF56" s="9"/>
      <c r="SUG56" s="9"/>
      <c r="SUH56" s="9"/>
      <c r="SUI56" s="308"/>
      <c r="SUJ56" s="7"/>
      <c r="SUK56" s="8"/>
      <c r="SUL56" s="10"/>
      <c r="SUM56" s="9"/>
      <c r="SUN56" s="9"/>
      <c r="SUO56" s="9"/>
      <c r="SUP56" s="308"/>
      <c r="SUQ56" s="7"/>
      <c r="SUR56" s="8"/>
      <c r="SUS56" s="10"/>
      <c r="SUT56" s="9"/>
      <c r="SUU56" s="9"/>
      <c r="SUV56" s="9"/>
      <c r="SUW56" s="308"/>
      <c r="SUX56" s="7"/>
      <c r="SUY56" s="8"/>
      <c r="SUZ56" s="10"/>
      <c r="SVA56" s="9"/>
      <c r="SVB56" s="9"/>
      <c r="SVC56" s="9"/>
      <c r="SVD56" s="308"/>
      <c r="SVE56" s="7"/>
      <c r="SVF56" s="8"/>
      <c r="SVG56" s="10"/>
      <c r="SVH56" s="9"/>
      <c r="SVI56" s="9"/>
      <c r="SVJ56" s="9"/>
      <c r="SVK56" s="308"/>
      <c r="SVL56" s="7"/>
      <c r="SVM56" s="8"/>
      <c r="SVN56" s="10"/>
      <c r="SVO56" s="9"/>
      <c r="SVP56" s="9"/>
      <c r="SVQ56" s="9"/>
      <c r="SVR56" s="308"/>
      <c r="SVS56" s="7"/>
      <c r="SVT56" s="8"/>
      <c r="SVU56" s="10"/>
      <c r="SVV56" s="9"/>
      <c r="SVW56" s="9"/>
      <c r="SVX56" s="9"/>
      <c r="SVY56" s="308"/>
      <c r="SVZ56" s="7"/>
      <c r="SWA56" s="8"/>
      <c r="SWB56" s="10"/>
      <c r="SWC56" s="9"/>
      <c r="SWD56" s="9"/>
      <c r="SWE56" s="9"/>
      <c r="SWF56" s="308"/>
      <c r="SWG56" s="7"/>
      <c r="SWH56" s="8"/>
      <c r="SWI56" s="10"/>
      <c r="SWJ56" s="9"/>
      <c r="SWK56" s="9"/>
      <c r="SWL56" s="9"/>
      <c r="SWM56" s="308"/>
      <c r="SWN56" s="7"/>
      <c r="SWO56" s="8"/>
      <c r="SWP56" s="10"/>
      <c r="SWQ56" s="9"/>
      <c r="SWR56" s="9"/>
      <c r="SWS56" s="9"/>
      <c r="SWT56" s="308"/>
      <c r="SWU56" s="7"/>
      <c r="SWV56" s="8"/>
      <c r="SWW56" s="10"/>
      <c r="SWX56" s="9"/>
      <c r="SWY56" s="9"/>
      <c r="SWZ56" s="9"/>
      <c r="SXA56" s="308"/>
      <c r="SXB56" s="7"/>
      <c r="SXC56" s="8"/>
      <c r="SXD56" s="10"/>
      <c r="SXE56" s="9"/>
      <c r="SXF56" s="9"/>
      <c r="SXG56" s="9"/>
      <c r="SXH56" s="308"/>
      <c r="SXI56" s="7"/>
      <c r="SXJ56" s="8"/>
      <c r="SXK56" s="10"/>
      <c r="SXL56" s="9"/>
      <c r="SXM56" s="9"/>
      <c r="SXN56" s="9"/>
      <c r="SXO56" s="308"/>
      <c r="SXP56" s="7"/>
      <c r="SXQ56" s="8"/>
      <c r="SXR56" s="10"/>
      <c r="SXS56" s="9"/>
      <c r="SXT56" s="9"/>
      <c r="SXU56" s="9"/>
      <c r="SXV56" s="308"/>
      <c r="SXW56" s="7"/>
      <c r="SXX56" s="8"/>
      <c r="SXY56" s="10"/>
      <c r="SXZ56" s="9"/>
      <c r="SYA56" s="9"/>
      <c r="SYB56" s="9"/>
      <c r="SYC56" s="308"/>
      <c r="SYD56" s="7"/>
      <c r="SYE56" s="8"/>
      <c r="SYF56" s="10"/>
      <c r="SYG56" s="9"/>
      <c r="SYH56" s="9"/>
      <c r="SYI56" s="9"/>
      <c r="SYJ56" s="308"/>
      <c r="SYK56" s="7"/>
      <c r="SYL56" s="8"/>
      <c r="SYM56" s="10"/>
      <c r="SYN56" s="9"/>
      <c r="SYO56" s="9"/>
      <c r="SYP56" s="9"/>
      <c r="SYQ56" s="308"/>
      <c r="SYR56" s="7"/>
      <c r="SYS56" s="8"/>
      <c r="SYT56" s="10"/>
      <c r="SYU56" s="9"/>
      <c r="SYV56" s="9"/>
      <c r="SYW56" s="9"/>
      <c r="SYX56" s="308"/>
      <c r="SYY56" s="7"/>
      <c r="SYZ56" s="8"/>
      <c r="SZA56" s="10"/>
      <c r="SZB56" s="9"/>
      <c r="SZC56" s="9"/>
      <c r="SZD56" s="9"/>
      <c r="SZE56" s="308"/>
      <c r="SZF56" s="7"/>
      <c r="SZG56" s="8"/>
      <c r="SZH56" s="10"/>
      <c r="SZI56" s="9"/>
      <c r="SZJ56" s="9"/>
      <c r="SZK56" s="9"/>
      <c r="SZL56" s="308"/>
      <c r="SZM56" s="7"/>
      <c r="SZN56" s="8"/>
      <c r="SZO56" s="10"/>
      <c r="SZP56" s="9"/>
      <c r="SZQ56" s="9"/>
      <c r="SZR56" s="9"/>
      <c r="SZS56" s="308"/>
      <c r="SZT56" s="7"/>
      <c r="SZU56" s="8"/>
      <c r="SZV56" s="10"/>
      <c r="SZW56" s="9"/>
      <c r="SZX56" s="9"/>
      <c r="SZY56" s="9"/>
      <c r="SZZ56" s="308"/>
      <c r="TAA56" s="7"/>
      <c r="TAB56" s="8"/>
      <c r="TAC56" s="10"/>
      <c r="TAD56" s="9"/>
      <c r="TAE56" s="9"/>
      <c r="TAF56" s="9"/>
      <c r="TAG56" s="308"/>
      <c r="TAH56" s="7"/>
      <c r="TAI56" s="8"/>
      <c r="TAJ56" s="10"/>
      <c r="TAK56" s="9"/>
      <c r="TAL56" s="9"/>
      <c r="TAM56" s="9"/>
      <c r="TAN56" s="308"/>
      <c r="TAO56" s="7"/>
      <c r="TAP56" s="8"/>
      <c r="TAQ56" s="10"/>
      <c r="TAR56" s="9"/>
      <c r="TAS56" s="9"/>
      <c r="TAT56" s="9"/>
      <c r="TAU56" s="308"/>
      <c r="TAV56" s="7"/>
      <c r="TAW56" s="8"/>
      <c r="TAX56" s="10"/>
      <c r="TAY56" s="9"/>
      <c r="TAZ56" s="9"/>
      <c r="TBA56" s="9"/>
      <c r="TBB56" s="308"/>
      <c r="TBC56" s="7"/>
      <c r="TBD56" s="8"/>
      <c r="TBE56" s="10"/>
      <c r="TBF56" s="9"/>
      <c r="TBG56" s="9"/>
      <c r="TBH56" s="9"/>
      <c r="TBI56" s="308"/>
      <c r="TBJ56" s="7"/>
      <c r="TBK56" s="8"/>
      <c r="TBL56" s="10"/>
      <c r="TBM56" s="9"/>
      <c r="TBN56" s="9"/>
      <c r="TBO56" s="9"/>
      <c r="TBP56" s="308"/>
      <c r="TBQ56" s="7"/>
      <c r="TBR56" s="8"/>
      <c r="TBS56" s="10"/>
      <c r="TBT56" s="9"/>
      <c r="TBU56" s="9"/>
      <c r="TBV56" s="9"/>
      <c r="TBW56" s="308"/>
      <c r="TBX56" s="7"/>
      <c r="TBY56" s="8"/>
      <c r="TBZ56" s="10"/>
      <c r="TCA56" s="9"/>
      <c r="TCB56" s="9"/>
      <c r="TCC56" s="9"/>
      <c r="TCD56" s="308"/>
      <c r="TCE56" s="7"/>
      <c r="TCF56" s="8"/>
      <c r="TCG56" s="10"/>
      <c r="TCH56" s="9"/>
      <c r="TCI56" s="9"/>
      <c r="TCJ56" s="9"/>
      <c r="TCK56" s="308"/>
      <c r="TCL56" s="7"/>
      <c r="TCM56" s="8"/>
      <c r="TCN56" s="10"/>
      <c r="TCO56" s="9"/>
      <c r="TCP56" s="9"/>
      <c r="TCQ56" s="9"/>
      <c r="TCR56" s="308"/>
      <c r="TCS56" s="7"/>
      <c r="TCT56" s="8"/>
      <c r="TCU56" s="10"/>
      <c r="TCV56" s="9"/>
      <c r="TCW56" s="9"/>
      <c r="TCX56" s="9"/>
      <c r="TCY56" s="308"/>
      <c r="TCZ56" s="7"/>
      <c r="TDA56" s="8"/>
      <c r="TDB56" s="10"/>
      <c r="TDC56" s="9"/>
      <c r="TDD56" s="9"/>
      <c r="TDE56" s="9"/>
      <c r="TDF56" s="308"/>
      <c r="TDG56" s="7"/>
      <c r="TDH56" s="8"/>
      <c r="TDI56" s="10"/>
      <c r="TDJ56" s="9"/>
      <c r="TDK56" s="9"/>
      <c r="TDL56" s="9"/>
      <c r="TDM56" s="308"/>
      <c r="TDN56" s="7"/>
      <c r="TDO56" s="8"/>
      <c r="TDP56" s="10"/>
      <c r="TDQ56" s="9"/>
      <c r="TDR56" s="9"/>
      <c r="TDS56" s="9"/>
      <c r="TDT56" s="308"/>
      <c r="TDU56" s="7"/>
      <c r="TDV56" s="8"/>
      <c r="TDW56" s="10"/>
      <c r="TDX56" s="9"/>
      <c r="TDY56" s="9"/>
      <c r="TDZ56" s="9"/>
      <c r="TEA56" s="308"/>
      <c r="TEB56" s="7"/>
      <c r="TEC56" s="8"/>
      <c r="TED56" s="10"/>
      <c r="TEE56" s="9"/>
      <c r="TEF56" s="9"/>
      <c r="TEG56" s="9"/>
      <c r="TEH56" s="308"/>
      <c r="TEI56" s="7"/>
      <c r="TEJ56" s="8"/>
      <c r="TEK56" s="10"/>
      <c r="TEL56" s="9"/>
      <c r="TEM56" s="9"/>
      <c r="TEN56" s="9"/>
      <c r="TEO56" s="308"/>
      <c r="TEP56" s="7"/>
      <c r="TEQ56" s="8"/>
      <c r="TER56" s="10"/>
      <c r="TES56" s="9"/>
      <c r="TET56" s="9"/>
      <c r="TEU56" s="9"/>
      <c r="TEV56" s="308"/>
      <c r="TEW56" s="7"/>
      <c r="TEX56" s="8"/>
      <c r="TEY56" s="10"/>
      <c r="TEZ56" s="9"/>
      <c r="TFA56" s="9"/>
      <c r="TFB56" s="9"/>
      <c r="TFC56" s="308"/>
      <c r="TFD56" s="7"/>
      <c r="TFE56" s="8"/>
      <c r="TFF56" s="10"/>
      <c r="TFG56" s="9"/>
      <c r="TFH56" s="9"/>
      <c r="TFI56" s="9"/>
      <c r="TFJ56" s="308"/>
      <c r="TFK56" s="7"/>
      <c r="TFL56" s="8"/>
      <c r="TFM56" s="10"/>
      <c r="TFN56" s="9"/>
      <c r="TFO56" s="9"/>
      <c r="TFP56" s="9"/>
      <c r="TFQ56" s="308"/>
      <c r="TFR56" s="7"/>
      <c r="TFS56" s="8"/>
      <c r="TFT56" s="10"/>
      <c r="TFU56" s="9"/>
      <c r="TFV56" s="9"/>
      <c r="TFW56" s="9"/>
      <c r="TFX56" s="308"/>
      <c r="TFY56" s="7"/>
      <c r="TFZ56" s="8"/>
      <c r="TGA56" s="10"/>
      <c r="TGB56" s="9"/>
      <c r="TGC56" s="9"/>
      <c r="TGD56" s="9"/>
      <c r="TGE56" s="308"/>
      <c r="TGF56" s="7"/>
      <c r="TGG56" s="8"/>
      <c r="TGH56" s="10"/>
      <c r="TGI56" s="9"/>
      <c r="TGJ56" s="9"/>
      <c r="TGK56" s="9"/>
      <c r="TGL56" s="308"/>
      <c r="TGM56" s="7"/>
      <c r="TGN56" s="8"/>
      <c r="TGO56" s="10"/>
      <c r="TGP56" s="9"/>
      <c r="TGQ56" s="9"/>
      <c r="TGR56" s="9"/>
      <c r="TGS56" s="308"/>
      <c r="TGT56" s="7"/>
      <c r="TGU56" s="8"/>
      <c r="TGV56" s="10"/>
      <c r="TGW56" s="9"/>
      <c r="TGX56" s="9"/>
      <c r="TGY56" s="9"/>
      <c r="TGZ56" s="308"/>
      <c r="THA56" s="7"/>
      <c r="THB56" s="8"/>
      <c r="THC56" s="10"/>
      <c r="THD56" s="9"/>
      <c r="THE56" s="9"/>
      <c r="THF56" s="9"/>
      <c r="THG56" s="308"/>
      <c r="THH56" s="7"/>
      <c r="THI56" s="8"/>
      <c r="THJ56" s="10"/>
      <c r="THK56" s="9"/>
      <c r="THL56" s="9"/>
      <c r="THM56" s="9"/>
      <c r="THN56" s="308"/>
      <c r="THO56" s="7"/>
      <c r="THP56" s="8"/>
      <c r="THQ56" s="10"/>
      <c r="THR56" s="9"/>
      <c r="THS56" s="9"/>
      <c r="THT56" s="9"/>
      <c r="THU56" s="308"/>
      <c r="THV56" s="7"/>
      <c r="THW56" s="8"/>
      <c r="THX56" s="10"/>
      <c r="THY56" s="9"/>
      <c r="THZ56" s="9"/>
      <c r="TIA56" s="9"/>
      <c r="TIB56" s="308"/>
      <c r="TIC56" s="7"/>
      <c r="TID56" s="8"/>
      <c r="TIE56" s="10"/>
      <c r="TIF56" s="9"/>
      <c r="TIG56" s="9"/>
      <c r="TIH56" s="9"/>
      <c r="TII56" s="308"/>
      <c r="TIJ56" s="7"/>
      <c r="TIK56" s="8"/>
      <c r="TIL56" s="10"/>
      <c r="TIM56" s="9"/>
      <c r="TIN56" s="9"/>
      <c r="TIO56" s="9"/>
      <c r="TIP56" s="308"/>
      <c r="TIQ56" s="7"/>
      <c r="TIR56" s="8"/>
      <c r="TIS56" s="10"/>
      <c r="TIT56" s="9"/>
      <c r="TIU56" s="9"/>
      <c r="TIV56" s="9"/>
      <c r="TIW56" s="308"/>
      <c r="TIX56" s="7"/>
      <c r="TIY56" s="8"/>
      <c r="TIZ56" s="10"/>
      <c r="TJA56" s="9"/>
      <c r="TJB56" s="9"/>
      <c r="TJC56" s="9"/>
      <c r="TJD56" s="308"/>
      <c r="TJE56" s="7"/>
      <c r="TJF56" s="8"/>
      <c r="TJG56" s="10"/>
      <c r="TJH56" s="9"/>
      <c r="TJI56" s="9"/>
      <c r="TJJ56" s="9"/>
      <c r="TJK56" s="308"/>
      <c r="TJL56" s="7"/>
      <c r="TJM56" s="8"/>
      <c r="TJN56" s="10"/>
      <c r="TJO56" s="9"/>
      <c r="TJP56" s="9"/>
      <c r="TJQ56" s="9"/>
      <c r="TJR56" s="308"/>
      <c r="TJS56" s="7"/>
      <c r="TJT56" s="8"/>
      <c r="TJU56" s="10"/>
      <c r="TJV56" s="9"/>
      <c r="TJW56" s="9"/>
      <c r="TJX56" s="9"/>
      <c r="TJY56" s="308"/>
      <c r="TJZ56" s="7"/>
      <c r="TKA56" s="8"/>
      <c r="TKB56" s="10"/>
      <c r="TKC56" s="9"/>
      <c r="TKD56" s="9"/>
      <c r="TKE56" s="9"/>
      <c r="TKF56" s="308"/>
      <c r="TKG56" s="7"/>
      <c r="TKH56" s="8"/>
      <c r="TKI56" s="10"/>
      <c r="TKJ56" s="9"/>
      <c r="TKK56" s="9"/>
      <c r="TKL56" s="9"/>
      <c r="TKM56" s="308"/>
      <c r="TKN56" s="7"/>
      <c r="TKO56" s="8"/>
      <c r="TKP56" s="10"/>
      <c r="TKQ56" s="9"/>
      <c r="TKR56" s="9"/>
      <c r="TKS56" s="9"/>
      <c r="TKT56" s="308"/>
      <c r="TKU56" s="7"/>
      <c r="TKV56" s="8"/>
      <c r="TKW56" s="10"/>
      <c r="TKX56" s="9"/>
      <c r="TKY56" s="9"/>
      <c r="TKZ56" s="9"/>
      <c r="TLA56" s="308"/>
      <c r="TLB56" s="7"/>
      <c r="TLC56" s="8"/>
      <c r="TLD56" s="10"/>
      <c r="TLE56" s="9"/>
      <c r="TLF56" s="9"/>
      <c r="TLG56" s="9"/>
      <c r="TLH56" s="308"/>
      <c r="TLI56" s="7"/>
      <c r="TLJ56" s="8"/>
      <c r="TLK56" s="10"/>
      <c r="TLL56" s="9"/>
      <c r="TLM56" s="9"/>
      <c r="TLN56" s="9"/>
      <c r="TLO56" s="308"/>
      <c r="TLP56" s="7"/>
      <c r="TLQ56" s="8"/>
      <c r="TLR56" s="10"/>
      <c r="TLS56" s="9"/>
      <c r="TLT56" s="9"/>
      <c r="TLU56" s="9"/>
      <c r="TLV56" s="308"/>
      <c r="TLW56" s="7"/>
      <c r="TLX56" s="8"/>
      <c r="TLY56" s="10"/>
      <c r="TLZ56" s="9"/>
      <c r="TMA56" s="9"/>
      <c r="TMB56" s="9"/>
      <c r="TMC56" s="308"/>
      <c r="TMD56" s="7"/>
      <c r="TME56" s="8"/>
      <c r="TMF56" s="10"/>
      <c r="TMG56" s="9"/>
      <c r="TMH56" s="9"/>
      <c r="TMI56" s="9"/>
      <c r="TMJ56" s="308"/>
      <c r="TMK56" s="7"/>
      <c r="TML56" s="8"/>
      <c r="TMM56" s="10"/>
      <c r="TMN56" s="9"/>
      <c r="TMO56" s="9"/>
      <c r="TMP56" s="9"/>
      <c r="TMQ56" s="308"/>
      <c r="TMR56" s="7"/>
      <c r="TMS56" s="8"/>
      <c r="TMT56" s="10"/>
      <c r="TMU56" s="9"/>
      <c r="TMV56" s="9"/>
      <c r="TMW56" s="9"/>
      <c r="TMX56" s="308"/>
      <c r="TMY56" s="7"/>
      <c r="TMZ56" s="8"/>
      <c r="TNA56" s="10"/>
      <c r="TNB56" s="9"/>
      <c r="TNC56" s="9"/>
      <c r="TND56" s="9"/>
      <c r="TNE56" s="308"/>
      <c r="TNF56" s="7"/>
      <c r="TNG56" s="8"/>
      <c r="TNH56" s="10"/>
      <c r="TNI56" s="9"/>
      <c r="TNJ56" s="9"/>
      <c r="TNK56" s="9"/>
      <c r="TNL56" s="308"/>
      <c r="TNM56" s="7"/>
      <c r="TNN56" s="8"/>
      <c r="TNO56" s="10"/>
      <c r="TNP56" s="9"/>
      <c r="TNQ56" s="9"/>
      <c r="TNR56" s="9"/>
      <c r="TNS56" s="308"/>
      <c r="TNT56" s="7"/>
      <c r="TNU56" s="8"/>
      <c r="TNV56" s="10"/>
      <c r="TNW56" s="9"/>
      <c r="TNX56" s="9"/>
      <c r="TNY56" s="9"/>
      <c r="TNZ56" s="308"/>
      <c r="TOA56" s="7"/>
      <c r="TOB56" s="8"/>
      <c r="TOC56" s="10"/>
      <c r="TOD56" s="9"/>
      <c r="TOE56" s="9"/>
      <c r="TOF56" s="9"/>
      <c r="TOG56" s="308"/>
      <c r="TOH56" s="7"/>
      <c r="TOI56" s="8"/>
      <c r="TOJ56" s="10"/>
      <c r="TOK56" s="9"/>
      <c r="TOL56" s="9"/>
      <c r="TOM56" s="9"/>
      <c r="TON56" s="308"/>
      <c r="TOO56" s="7"/>
      <c r="TOP56" s="8"/>
      <c r="TOQ56" s="10"/>
      <c r="TOR56" s="9"/>
      <c r="TOS56" s="9"/>
      <c r="TOT56" s="9"/>
      <c r="TOU56" s="308"/>
      <c r="TOV56" s="7"/>
      <c r="TOW56" s="8"/>
      <c r="TOX56" s="10"/>
      <c r="TOY56" s="9"/>
      <c r="TOZ56" s="9"/>
      <c r="TPA56" s="9"/>
      <c r="TPB56" s="308"/>
      <c r="TPC56" s="7"/>
      <c r="TPD56" s="8"/>
      <c r="TPE56" s="10"/>
      <c r="TPF56" s="9"/>
      <c r="TPG56" s="9"/>
      <c r="TPH56" s="9"/>
      <c r="TPI56" s="308"/>
      <c r="TPJ56" s="7"/>
      <c r="TPK56" s="8"/>
      <c r="TPL56" s="10"/>
      <c r="TPM56" s="9"/>
      <c r="TPN56" s="9"/>
      <c r="TPO56" s="9"/>
      <c r="TPP56" s="308"/>
      <c r="TPQ56" s="7"/>
      <c r="TPR56" s="8"/>
      <c r="TPS56" s="10"/>
      <c r="TPT56" s="9"/>
      <c r="TPU56" s="9"/>
      <c r="TPV56" s="9"/>
      <c r="TPW56" s="308"/>
      <c r="TPX56" s="7"/>
      <c r="TPY56" s="8"/>
      <c r="TPZ56" s="10"/>
      <c r="TQA56" s="9"/>
      <c r="TQB56" s="9"/>
      <c r="TQC56" s="9"/>
      <c r="TQD56" s="308"/>
      <c r="TQE56" s="7"/>
      <c r="TQF56" s="8"/>
      <c r="TQG56" s="10"/>
      <c r="TQH56" s="9"/>
      <c r="TQI56" s="9"/>
      <c r="TQJ56" s="9"/>
      <c r="TQK56" s="308"/>
      <c r="TQL56" s="7"/>
      <c r="TQM56" s="8"/>
      <c r="TQN56" s="10"/>
      <c r="TQO56" s="9"/>
      <c r="TQP56" s="9"/>
      <c r="TQQ56" s="9"/>
      <c r="TQR56" s="308"/>
      <c r="TQS56" s="7"/>
      <c r="TQT56" s="8"/>
      <c r="TQU56" s="10"/>
      <c r="TQV56" s="9"/>
      <c r="TQW56" s="9"/>
      <c r="TQX56" s="9"/>
      <c r="TQY56" s="308"/>
      <c r="TQZ56" s="7"/>
      <c r="TRA56" s="8"/>
      <c r="TRB56" s="10"/>
      <c r="TRC56" s="9"/>
      <c r="TRD56" s="9"/>
      <c r="TRE56" s="9"/>
      <c r="TRF56" s="308"/>
      <c r="TRG56" s="7"/>
      <c r="TRH56" s="8"/>
      <c r="TRI56" s="10"/>
      <c r="TRJ56" s="9"/>
      <c r="TRK56" s="9"/>
      <c r="TRL56" s="9"/>
      <c r="TRM56" s="308"/>
      <c r="TRN56" s="7"/>
      <c r="TRO56" s="8"/>
      <c r="TRP56" s="10"/>
      <c r="TRQ56" s="9"/>
      <c r="TRR56" s="9"/>
      <c r="TRS56" s="9"/>
      <c r="TRT56" s="308"/>
      <c r="TRU56" s="7"/>
      <c r="TRV56" s="8"/>
      <c r="TRW56" s="10"/>
      <c r="TRX56" s="9"/>
      <c r="TRY56" s="9"/>
      <c r="TRZ56" s="9"/>
      <c r="TSA56" s="308"/>
      <c r="TSB56" s="7"/>
      <c r="TSC56" s="8"/>
      <c r="TSD56" s="10"/>
      <c r="TSE56" s="9"/>
      <c r="TSF56" s="9"/>
      <c r="TSG56" s="9"/>
      <c r="TSH56" s="308"/>
      <c r="TSI56" s="7"/>
      <c r="TSJ56" s="8"/>
      <c r="TSK56" s="10"/>
      <c r="TSL56" s="9"/>
      <c r="TSM56" s="9"/>
      <c r="TSN56" s="9"/>
      <c r="TSO56" s="308"/>
      <c r="TSP56" s="7"/>
      <c r="TSQ56" s="8"/>
      <c r="TSR56" s="10"/>
      <c r="TSS56" s="9"/>
      <c r="TST56" s="9"/>
      <c r="TSU56" s="9"/>
      <c r="TSV56" s="308"/>
      <c r="TSW56" s="7"/>
      <c r="TSX56" s="8"/>
      <c r="TSY56" s="10"/>
      <c r="TSZ56" s="9"/>
      <c r="TTA56" s="9"/>
      <c r="TTB56" s="9"/>
      <c r="TTC56" s="308"/>
      <c r="TTD56" s="7"/>
      <c r="TTE56" s="8"/>
      <c r="TTF56" s="10"/>
      <c r="TTG56" s="9"/>
      <c r="TTH56" s="9"/>
      <c r="TTI56" s="9"/>
      <c r="TTJ56" s="308"/>
      <c r="TTK56" s="7"/>
      <c r="TTL56" s="8"/>
      <c r="TTM56" s="10"/>
      <c r="TTN56" s="9"/>
      <c r="TTO56" s="9"/>
      <c r="TTP56" s="9"/>
      <c r="TTQ56" s="308"/>
      <c r="TTR56" s="7"/>
      <c r="TTS56" s="8"/>
      <c r="TTT56" s="10"/>
      <c r="TTU56" s="9"/>
      <c r="TTV56" s="9"/>
      <c r="TTW56" s="9"/>
      <c r="TTX56" s="308"/>
      <c r="TTY56" s="7"/>
      <c r="TTZ56" s="8"/>
      <c r="TUA56" s="10"/>
      <c r="TUB56" s="9"/>
      <c r="TUC56" s="9"/>
      <c r="TUD56" s="9"/>
      <c r="TUE56" s="308"/>
      <c r="TUF56" s="7"/>
      <c r="TUG56" s="8"/>
      <c r="TUH56" s="10"/>
      <c r="TUI56" s="9"/>
      <c r="TUJ56" s="9"/>
      <c r="TUK56" s="9"/>
      <c r="TUL56" s="308"/>
      <c r="TUM56" s="7"/>
      <c r="TUN56" s="8"/>
      <c r="TUO56" s="10"/>
      <c r="TUP56" s="9"/>
      <c r="TUQ56" s="9"/>
      <c r="TUR56" s="9"/>
      <c r="TUS56" s="308"/>
      <c r="TUT56" s="7"/>
      <c r="TUU56" s="8"/>
      <c r="TUV56" s="10"/>
      <c r="TUW56" s="9"/>
      <c r="TUX56" s="9"/>
      <c r="TUY56" s="9"/>
      <c r="TUZ56" s="308"/>
      <c r="TVA56" s="7"/>
      <c r="TVB56" s="8"/>
      <c r="TVC56" s="10"/>
      <c r="TVD56" s="9"/>
      <c r="TVE56" s="9"/>
      <c r="TVF56" s="9"/>
      <c r="TVG56" s="308"/>
      <c r="TVH56" s="7"/>
      <c r="TVI56" s="8"/>
      <c r="TVJ56" s="10"/>
      <c r="TVK56" s="9"/>
      <c r="TVL56" s="9"/>
      <c r="TVM56" s="9"/>
      <c r="TVN56" s="308"/>
      <c r="TVO56" s="7"/>
      <c r="TVP56" s="8"/>
      <c r="TVQ56" s="10"/>
      <c r="TVR56" s="9"/>
      <c r="TVS56" s="9"/>
      <c r="TVT56" s="9"/>
      <c r="TVU56" s="308"/>
      <c r="TVV56" s="7"/>
      <c r="TVW56" s="8"/>
      <c r="TVX56" s="10"/>
      <c r="TVY56" s="9"/>
      <c r="TVZ56" s="9"/>
      <c r="TWA56" s="9"/>
      <c r="TWB56" s="308"/>
      <c r="TWC56" s="7"/>
      <c r="TWD56" s="8"/>
      <c r="TWE56" s="10"/>
      <c r="TWF56" s="9"/>
      <c r="TWG56" s="9"/>
      <c r="TWH56" s="9"/>
      <c r="TWI56" s="308"/>
      <c r="TWJ56" s="7"/>
      <c r="TWK56" s="8"/>
      <c r="TWL56" s="10"/>
      <c r="TWM56" s="9"/>
      <c r="TWN56" s="9"/>
      <c r="TWO56" s="9"/>
      <c r="TWP56" s="308"/>
      <c r="TWQ56" s="7"/>
      <c r="TWR56" s="8"/>
      <c r="TWS56" s="10"/>
      <c r="TWT56" s="9"/>
      <c r="TWU56" s="9"/>
      <c r="TWV56" s="9"/>
      <c r="TWW56" s="308"/>
      <c r="TWX56" s="7"/>
      <c r="TWY56" s="8"/>
      <c r="TWZ56" s="10"/>
      <c r="TXA56" s="9"/>
      <c r="TXB56" s="9"/>
      <c r="TXC56" s="9"/>
      <c r="TXD56" s="308"/>
      <c r="TXE56" s="7"/>
      <c r="TXF56" s="8"/>
      <c r="TXG56" s="10"/>
      <c r="TXH56" s="9"/>
      <c r="TXI56" s="9"/>
      <c r="TXJ56" s="9"/>
      <c r="TXK56" s="308"/>
      <c r="TXL56" s="7"/>
      <c r="TXM56" s="8"/>
      <c r="TXN56" s="10"/>
      <c r="TXO56" s="9"/>
      <c r="TXP56" s="9"/>
      <c r="TXQ56" s="9"/>
      <c r="TXR56" s="308"/>
      <c r="TXS56" s="7"/>
      <c r="TXT56" s="8"/>
      <c r="TXU56" s="10"/>
      <c r="TXV56" s="9"/>
      <c r="TXW56" s="9"/>
      <c r="TXX56" s="9"/>
      <c r="TXY56" s="308"/>
      <c r="TXZ56" s="7"/>
      <c r="TYA56" s="8"/>
      <c r="TYB56" s="10"/>
      <c r="TYC56" s="9"/>
      <c r="TYD56" s="9"/>
      <c r="TYE56" s="9"/>
      <c r="TYF56" s="308"/>
      <c r="TYG56" s="7"/>
      <c r="TYH56" s="8"/>
      <c r="TYI56" s="10"/>
      <c r="TYJ56" s="9"/>
      <c r="TYK56" s="9"/>
      <c r="TYL56" s="9"/>
      <c r="TYM56" s="308"/>
      <c r="TYN56" s="7"/>
      <c r="TYO56" s="8"/>
      <c r="TYP56" s="10"/>
      <c r="TYQ56" s="9"/>
      <c r="TYR56" s="9"/>
      <c r="TYS56" s="9"/>
      <c r="TYT56" s="308"/>
      <c r="TYU56" s="7"/>
      <c r="TYV56" s="8"/>
      <c r="TYW56" s="10"/>
      <c r="TYX56" s="9"/>
      <c r="TYY56" s="9"/>
      <c r="TYZ56" s="9"/>
      <c r="TZA56" s="308"/>
      <c r="TZB56" s="7"/>
      <c r="TZC56" s="8"/>
      <c r="TZD56" s="10"/>
      <c r="TZE56" s="9"/>
      <c r="TZF56" s="9"/>
      <c r="TZG56" s="9"/>
      <c r="TZH56" s="308"/>
      <c r="TZI56" s="7"/>
      <c r="TZJ56" s="8"/>
      <c r="TZK56" s="10"/>
      <c r="TZL56" s="9"/>
      <c r="TZM56" s="9"/>
      <c r="TZN56" s="9"/>
      <c r="TZO56" s="308"/>
      <c r="TZP56" s="7"/>
      <c r="TZQ56" s="8"/>
      <c r="TZR56" s="10"/>
      <c r="TZS56" s="9"/>
      <c r="TZT56" s="9"/>
      <c r="TZU56" s="9"/>
      <c r="TZV56" s="308"/>
      <c r="TZW56" s="7"/>
      <c r="TZX56" s="8"/>
      <c r="TZY56" s="10"/>
      <c r="TZZ56" s="9"/>
      <c r="UAA56" s="9"/>
      <c r="UAB56" s="9"/>
      <c r="UAC56" s="308"/>
      <c r="UAD56" s="7"/>
      <c r="UAE56" s="8"/>
      <c r="UAF56" s="10"/>
      <c r="UAG56" s="9"/>
      <c r="UAH56" s="9"/>
      <c r="UAI56" s="9"/>
      <c r="UAJ56" s="308"/>
      <c r="UAK56" s="7"/>
      <c r="UAL56" s="8"/>
      <c r="UAM56" s="10"/>
      <c r="UAN56" s="9"/>
      <c r="UAO56" s="9"/>
      <c r="UAP56" s="9"/>
      <c r="UAQ56" s="308"/>
      <c r="UAR56" s="7"/>
      <c r="UAS56" s="8"/>
      <c r="UAT56" s="10"/>
      <c r="UAU56" s="9"/>
      <c r="UAV56" s="9"/>
      <c r="UAW56" s="9"/>
      <c r="UAX56" s="308"/>
      <c r="UAY56" s="7"/>
      <c r="UAZ56" s="8"/>
      <c r="UBA56" s="10"/>
      <c r="UBB56" s="9"/>
      <c r="UBC56" s="9"/>
      <c r="UBD56" s="9"/>
      <c r="UBE56" s="308"/>
      <c r="UBF56" s="7"/>
      <c r="UBG56" s="8"/>
      <c r="UBH56" s="10"/>
      <c r="UBI56" s="9"/>
      <c r="UBJ56" s="9"/>
      <c r="UBK56" s="9"/>
      <c r="UBL56" s="308"/>
      <c r="UBM56" s="7"/>
      <c r="UBN56" s="8"/>
      <c r="UBO56" s="10"/>
      <c r="UBP56" s="9"/>
      <c r="UBQ56" s="9"/>
      <c r="UBR56" s="9"/>
      <c r="UBS56" s="308"/>
      <c r="UBT56" s="7"/>
      <c r="UBU56" s="8"/>
      <c r="UBV56" s="10"/>
      <c r="UBW56" s="9"/>
      <c r="UBX56" s="9"/>
      <c r="UBY56" s="9"/>
      <c r="UBZ56" s="308"/>
      <c r="UCA56" s="7"/>
      <c r="UCB56" s="8"/>
      <c r="UCC56" s="10"/>
      <c r="UCD56" s="9"/>
      <c r="UCE56" s="9"/>
      <c r="UCF56" s="9"/>
      <c r="UCG56" s="308"/>
      <c r="UCH56" s="7"/>
      <c r="UCI56" s="8"/>
      <c r="UCJ56" s="10"/>
      <c r="UCK56" s="9"/>
      <c r="UCL56" s="9"/>
      <c r="UCM56" s="9"/>
      <c r="UCN56" s="308"/>
      <c r="UCO56" s="7"/>
      <c r="UCP56" s="8"/>
      <c r="UCQ56" s="10"/>
      <c r="UCR56" s="9"/>
      <c r="UCS56" s="9"/>
      <c r="UCT56" s="9"/>
      <c r="UCU56" s="308"/>
      <c r="UCV56" s="7"/>
      <c r="UCW56" s="8"/>
      <c r="UCX56" s="10"/>
      <c r="UCY56" s="9"/>
      <c r="UCZ56" s="9"/>
      <c r="UDA56" s="9"/>
      <c r="UDB56" s="308"/>
      <c r="UDC56" s="7"/>
      <c r="UDD56" s="8"/>
      <c r="UDE56" s="10"/>
      <c r="UDF56" s="9"/>
      <c r="UDG56" s="9"/>
      <c r="UDH56" s="9"/>
      <c r="UDI56" s="308"/>
      <c r="UDJ56" s="7"/>
      <c r="UDK56" s="8"/>
      <c r="UDL56" s="10"/>
      <c r="UDM56" s="9"/>
      <c r="UDN56" s="9"/>
      <c r="UDO56" s="9"/>
      <c r="UDP56" s="308"/>
      <c r="UDQ56" s="7"/>
      <c r="UDR56" s="8"/>
      <c r="UDS56" s="10"/>
      <c r="UDT56" s="9"/>
      <c r="UDU56" s="9"/>
      <c r="UDV56" s="9"/>
      <c r="UDW56" s="308"/>
      <c r="UDX56" s="7"/>
      <c r="UDY56" s="8"/>
      <c r="UDZ56" s="10"/>
      <c r="UEA56" s="9"/>
      <c r="UEB56" s="9"/>
      <c r="UEC56" s="9"/>
      <c r="UED56" s="308"/>
      <c r="UEE56" s="7"/>
      <c r="UEF56" s="8"/>
      <c r="UEG56" s="10"/>
      <c r="UEH56" s="9"/>
      <c r="UEI56" s="9"/>
      <c r="UEJ56" s="9"/>
      <c r="UEK56" s="308"/>
      <c r="UEL56" s="7"/>
      <c r="UEM56" s="8"/>
      <c r="UEN56" s="10"/>
      <c r="UEO56" s="9"/>
      <c r="UEP56" s="9"/>
      <c r="UEQ56" s="9"/>
      <c r="UER56" s="308"/>
      <c r="UES56" s="7"/>
      <c r="UET56" s="8"/>
      <c r="UEU56" s="10"/>
      <c r="UEV56" s="9"/>
      <c r="UEW56" s="9"/>
      <c r="UEX56" s="9"/>
      <c r="UEY56" s="308"/>
      <c r="UEZ56" s="7"/>
      <c r="UFA56" s="8"/>
      <c r="UFB56" s="10"/>
      <c r="UFC56" s="9"/>
      <c r="UFD56" s="9"/>
      <c r="UFE56" s="9"/>
      <c r="UFF56" s="308"/>
      <c r="UFG56" s="7"/>
      <c r="UFH56" s="8"/>
      <c r="UFI56" s="10"/>
      <c r="UFJ56" s="9"/>
      <c r="UFK56" s="9"/>
      <c r="UFL56" s="9"/>
      <c r="UFM56" s="308"/>
      <c r="UFN56" s="7"/>
      <c r="UFO56" s="8"/>
      <c r="UFP56" s="10"/>
      <c r="UFQ56" s="9"/>
      <c r="UFR56" s="9"/>
      <c r="UFS56" s="9"/>
      <c r="UFT56" s="308"/>
      <c r="UFU56" s="7"/>
      <c r="UFV56" s="8"/>
      <c r="UFW56" s="10"/>
      <c r="UFX56" s="9"/>
      <c r="UFY56" s="9"/>
      <c r="UFZ56" s="9"/>
      <c r="UGA56" s="308"/>
      <c r="UGB56" s="7"/>
      <c r="UGC56" s="8"/>
      <c r="UGD56" s="10"/>
      <c r="UGE56" s="9"/>
      <c r="UGF56" s="9"/>
      <c r="UGG56" s="9"/>
      <c r="UGH56" s="308"/>
      <c r="UGI56" s="7"/>
      <c r="UGJ56" s="8"/>
      <c r="UGK56" s="10"/>
      <c r="UGL56" s="9"/>
      <c r="UGM56" s="9"/>
      <c r="UGN56" s="9"/>
      <c r="UGO56" s="308"/>
      <c r="UGP56" s="7"/>
      <c r="UGQ56" s="8"/>
      <c r="UGR56" s="10"/>
      <c r="UGS56" s="9"/>
      <c r="UGT56" s="9"/>
      <c r="UGU56" s="9"/>
      <c r="UGV56" s="308"/>
      <c r="UGW56" s="7"/>
      <c r="UGX56" s="8"/>
      <c r="UGY56" s="10"/>
      <c r="UGZ56" s="9"/>
      <c r="UHA56" s="9"/>
      <c r="UHB56" s="9"/>
      <c r="UHC56" s="308"/>
      <c r="UHD56" s="7"/>
      <c r="UHE56" s="8"/>
      <c r="UHF56" s="10"/>
      <c r="UHG56" s="9"/>
      <c r="UHH56" s="9"/>
      <c r="UHI56" s="9"/>
      <c r="UHJ56" s="308"/>
      <c r="UHK56" s="7"/>
      <c r="UHL56" s="8"/>
      <c r="UHM56" s="10"/>
      <c r="UHN56" s="9"/>
      <c r="UHO56" s="9"/>
      <c r="UHP56" s="9"/>
      <c r="UHQ56" s="308"/>
      <c r="UHR56" s="7"/>
      <c r="UHS56" s="8"/>
      <c r="UHT56" s="10"/>
      <c r="UHU56" s="9"/>
      <c r="UHV56" s="9"/>
      <c r="UHW56" s="9"/>
      <c r="UHX56" s="308"/>
      <c r="UHY56" s="7"/>
      <c r="UHZ56" s="8"/>
      <c r="UIA56" s="10"/>
      <c r="UIB56" s="9"/>
      <c r="UIC56" s="9"/>
      <c r="UID56" s="9"/>
      <c r="UIE56" s="308"/>
      <c r="UIF56" s="7"/>
      <c r="UIG56" s="8"/>
      <c r="UIH56" s="10"/>
      <c r="UII56" s="9"/>
      <c r="UIJ56" s="9"/>
      <c r="UIK56" s="9"/>
      <c r="UIL56" s="308"/>
      <c r="UIM56" s="7"/>
      <c r="UIN56" s="8"/>
      <c r="UIO56" s="10"/>
      <c r="UIP56" s="9"/>
      <c r="UIQ56" s="9"/>
      <c r="UIR56" s="9"/>
      <c r="UIS56" s="308"/>
      <c r="UIT56" s="7"/>
      <c r="UIU56" s="8"/>
      <c r="UIV56" s="10"/>
      <c r="UIW56" s="9"/>
      <c r="UIX56" s="9"/>
      <c r="UIY56" s="9"/>
      <c r="UIZ56" s="308"/>
      <c r="UJA56" s="7"/>
      <c r="UJB56" s="8"/>
      <c r="UJC56" s="10"/>
      <c r="UJD56" s="9"/>
      <c r="UJE56" s="9"/>
      <c r="UJF56" s="9"/>
      <c r="UJG56" s="308"/>
      <c r="UJH56" s="7"/>
      <c r="UJI56" s="8"/>
      <c r="UJJ56" s="10"/>
      <c r="UJK56" s="9"/>
      <c r="UJL56" s="9"/>
      <c r="UJM56" s="9"/>
      <c r="UJN56" s="308"/>
      <c r="UJO56" s="7"/>
      <c r="UJP56" s="8"/>
      <c r="UJQ56" s="10"/>
      <c r="UJR56" s="9"/>
      <c r="UJS56" s="9"/>
      <c r="UJT56" s="9"/>
      <c r="UJU56" s="308"/>
      <c r="UJV56" s="7"/>
      <c r="UJW56" s="8"/>
      <c r="UJX56" s="10"/>
      <c r="UJY56" s="9"/>
      <c r="UJZ56" s="9"/>
      <c r="UKA56" s="9"/>
      <c r="UKB56" s="308"/>
      <c r="UKC56" s="7"/>
      <c r="UKD56" s="8"/>
      <c r="UKE56" s="10"/>
      <c r="UKF56" s="9"/>
      <c r="UKG56" s="9"/>
      <c r="UKH56" s="9"/>
      <c r="UKI56" s="308"/>
      <c r="UKJ56" s="7"/>
      <c r="UKK56" s="8"/>
      <c r="UKL56" s="10"/>
      <c r="UKM56" s="9"/>
      <c r="UKN56" s="9"/>
      <c r="UKO56" s="9"/>
      <c r="UKP56" s="308"/>
      <c r="UKQ56" s="7"/>
      <c r="UKR56" s="8"/>
      <c r="UKS56" s="10"/>
      <c r="UKT56" s="9"/>
      <c r="UKU56" s="9"/>
      <c r="UKV56" s="9"/>
      <c r="UKW56" s="308"/>
      <c r="UKX56" s="7"/>
      <c r="UKY56" s="8"/>
      <c r="UKZ56" s="10"/>
      <c r="ULA56" s="9"/>
      <c r="ULB56" s="9"/>
      <c r="ULC56" s="9"/>
      <c r="ULD56" s="308"/>
      <c r="ULE56" s="7"/>
      <c r="ULF56" s="8"/>
      <c r="ULG56" s="10"/>
      <c r="ULH56" s="9"/>
      <c r="ULI56" s="9"/>
      <c r="ULJ56" s="9"/>
      <c r="ULK56" s="308"/>
      <c r="ULL56" s="7"/>
      <c r="ULM56" s="8"/>
      <c r="ULN56" s="10"/>
      <c r="ULO56" s="9"/>
      <c r="ULP56" s="9"/>
      <c r="ULQ56" s="9"/>
      <c r="ULR56" s="308"/>
      <c r="ULS56" s="7"/>
      <c r="ULT56" s="8"/>
      <c r="ULU56" s="10"/>
      <c r="ULV56" s="9"/>
      <c r="ULW56" s="9"/>
      <c r="ULX56" s="9"/>
      <c r="ULY56" s="308"/>
      <c r="ULZ56" s="7"/>
      <c r="UMA56" s="8"/>
      <c r="UMB56" s="10"/>
      <c r="UMC56" s="9"/>
      <c r="UMD56" s="9"/>
      <c r="UME56" s="9"/>
      <c r="UMF56" s="308"/>
      <c r="UMG56" s="7"/>
      <c r="UMH56" s="8"/>
      <c r="UMI56" s="10"/>
      <c r="UMJ56" s="9"/>
      <c r="UMK56" s="9"/>
      <c r="UML56" s="9"/>
      <c r="UMM56" s="308"/>
      <c r="UMN56" s="7"/>
      <c r="UMO56" s="8"/>
      <c r="UMP56" s="10"/>
      <c r="UMQ56" s="9"/>
      <c r="UMR56" s="9"/>
      <c r="UMS56" s="9"/>
      <c r="UMT56" s="308"/>
      <c r="UMU56" s="7"/>
      <c r="UMV56" s="8"/>
      <c r="UMW56" s="10"/>
      <c r="UMX56" s="9"/>
      <c r="UMY56" s="9"/>
      <c r="UMZ56" s="9"/>
      <c r="UNA56" s="308"/>
      <c r="UNB56" s="7"/>
      <c r="UNC56" s="8"/>
      <c r="UND56" s="10"/>
      <c r="UNE56" s="9"/>
      <c r="UNF56" s="9"/>
      <c r="UNG56" s="9"/>
      <c r="UNH56" s="308"/>
      <c r="UNI56" s="7"/>
      <c r="UNJ56" s="8"/>
      <c r="UNK56" s="10"/>
      <c r="UNL56" s="9"/>
      <c r="UNM56" s="9"/>
      <c r="UNN56" s="9"/>
      <c r="UNO56" s="308"/>
      <c r="UNP56" s="7"/>
      <c r="UNQ56" s="8"/>
      <c r="UNR56" s="10"/>
      <c r="UNS56" s="9"/>
      <c r="UNT56" s="9"/>
      <c r="UNU56" s="9"/>
      <c r="UNV56" s="308"/>
      <c r="UNW56" s="7"/>
      <c r="UNX56" s="8"/>
      <c r="UNY56" s="10"/>
      <c r="UNZ56" s="9"/>
      <c r="UOA56" s="9"/>
      <c r="UOB56" s="9"/>
      <c r="UOC56" s="308"/>
      <c r="UOD56" s="7"/>
      <c r="UOE56" s="8"/>
      <c r="UOF56" s="10"/>
      <c r="UOG56" s="9"/>
      <c r="UOH56" s="9"/>
      <c r="UOI56" s="9"/>
      <c r="UOJ56" s="308"/>
      <c r="UOK56" s="7"/>
      <c r="UOL56" s="8"/>
      <c r="UOM56" s="10"/>
      <c r="UON56" s="9"/>
      <c r="UOO56" s="9"/>
      <c r="UOP56" s="9"/>
      <c r="UOQ56" s="308"/>
      <c r="UOR56" s="7"/>
      <c r="UOS56" s="8"/>
      <c r="UOT56" s="10"/>
      <c r="UOU56" s="9"/>
      <c r="UOV56" s="9"/>
      <c r="UOW56" s="9"/>
      <c r="UOX56" s="308"/>
      <c r="UOY56" s="7"/>
      <c r="UOZ56" s="8"/>
      <c r="UPA56" s="10"/>
      <c r="UPB56" s="9"/>
      <c r="UPC56" s="9"/>
      <c r="UPD56" s="9"/>
      <c r="UPE56" s="308"/>
      <c r="UPF56" s="7"/>
      <c r="UPG56" s="8"/>
      <c r="UPH56" s="10"/>
      <c r="UPI56" s="9"/>
      <c r="UPJ56" s="9"/>
      <c r="UPK56" s="9"/>
      <c r="UPL56" s="308"/>
      <c r="UPM56" s="7"/>
      <c r="UPN56" s="8"/>
      <c r="UPO56" s="10"/>
      <c r="UPP56" s="9"/>
      <c r="UPQ56" s="9"/>
      <c r="UPR56" s="9"/>
      <c r="UPS56" s="308"/>
      <c r="UPT56" s="7"/>
      <c r="UPU56" s="8"/>
      <c r="UPV56" s="10"/>
      <c r="UPW56" s="9"/>
      <c r="UPX56" s="9"/>
      <c r="UPY56" s="9"/>
      <c r="UPZ56" s="308"/>
      <c r="UQA56" s="7"/>
      <c r="UQB56" s="8"/>
      <c r="UQC56" s="10"/>
      <c r="UQD56" s="9"/>
      <c r="UQE56" s="9"/>
      <c r="UQF56" s="9"/>
      <c r="UQG56" s="308"/>
      <c r="UQH56" s="7"/>
      <c r="UQI56" s="8"/>
      <c r="UQJ56" s="10"/>
      <c r="UQK56" s="9"/>
      <c r="UQL56" s="9"/>
      <c r="UQM56" s="9"/>
      <c r="UQN56" s="308"/>
      <c r="UQO56" s="7"/>
      <c r="UQP56" s="8"/>
      <c r="UQQ56" s="10"/>
      <c r="UQR56" s="9"/>
      <c r="UQS56" s="9"/>
      <c r="UQT56" s="9"/>
      <c r="UQU56" s="308"/>
      <c r="UQV56" s="7"/>
      <c r="UQW56" s="8"/>
      <c r="UQX56" s="10"/>
      <c r="UQY56" s="9"/>
      <c r="UQZ56" s="9"/>
      <c r="URA56" s="9"/>
      <c r="URB56" s="308"/>
      <c r="URC56" s="7"/>
      <c r="URD56" s="8"/>
      <c r="URE56" s="10"/>
      <c r="URF56" s="9"/>
      <c r="URG56" s="9"/>
      <c r="URH56" s="9"/>
      <c r="URI56" s="308"/>
      <c r="URJ56" s="7"/>
      <c r="URK56" s="8"/>
      <c r="URL56" s="10"/>
      <c r="URM56" s="9"/>
      <c r="URN56" s="9"/>
      <c r="URO56" s="9"/>
      <c r="URP56" s="308"/>
      <c r="URQ56" s="7"/>
      <c r="URR56" s="8"/>
      <c r="URS56" s="10"/>
      <c r="URT56" s="9"/>
      <c r="URU56" s="9"/>
      <c r="URV56" s="9"/>
      <c r="URW56" s="308"/>
      <c r="URX56" s="7"/>
      <c r="URY56" s="8"/>
      <c r="URZ56" s="10"/>
      <c r="USA56" s="9"/>
      <c r="USB56" s="9"/>
      <c r="USC56" s="9"/>
      <c r="USD56" s="308"/>
      <c r="USE56" s="7"/>
      <c r="USF56" s="8"/>
      <c r="USG56" s="10"/>
      <c r="USH56" s="9"/>
      <c r="USI56" s="9"/>
      <c r="USJ56" s="9"/>
      <c r="USK56" s="308"/>
      <c r="USL56" s="7"/>
      <c r="USM56" s="8"/>
      <c r="USN56" s="10"/>
      <c r="USO56" s="9"/>
      <c r="USP56" s="9"/>
      <c r="USQ56" s="9"/>
      <c r="USR56" s="308"/>
      <c r="USS56" s="7"/>
      <c r="UST56" s="8"/>
      <c r="USU56" s="10"/>
      <c r="USV56" s="9"/>
      <c r="USW56" s="9"/>
      <c r="USX56" s="9"/>
      <c r="USY56" s="308"/>
      <c r="USZ56" s="7"/>
      <c r="UTA56" s="8"/>
      <c r="UTB56" s="10"/>
      <c r="UTC56" s="9"/>
      <c r="UTD56" s="9"/>
      <c r="UTE56" s="9"/>
      <c r="UTF56" s="308"/>
      <c r="UTG56" s="7"/>
      <c r="UTH56" s="8"/>
      <c r="UTI56" s="10"/>
      <c r="UTJ56" s="9"/>
      <c r="UTK56" s="9"/>
      <c r="UTL56" s="9"/>
      <c r="UTM56" s="308"/>
      <c r="UTN56" s="7"/>
      <c r="UTO56" s="8"/>
      <c r="UTP56" s="10"/>
      <c r="UTQ56" s="9"/>
      <c r="UTR56" s="9"/>
      <c r="UTS56" s="9"/>
      <c r="UTT56" s="308"/>
      <c r="UTU56" s="7"/>
      <c r="UTV56" s="8"/>
      <c r="UTW56" s="10"/>
      <c r="UTX56" s="9"/>
      <c r="UTY56" s="9"/>
      <c r="UTZ56" s="9"/>
      <c r="UUA56" s="308"/>
      <c r="UUB56" s="7"/>
      <c r="UUC56" s="8"/>
      <c r="UUD56" s="10"/>
      <c r="UUE56" s="9"/>
      <c r="UUF56" s="9"/>
      <c r="UUG56" s="9"/>
      <c r="UUH56" s="308"/>
      <c r="UUI56" s="7"/>
      <c r="UUJ56" s="8"/>
      <c r="UUK56" s="10"/>
      <c r="UUL56" s="9"/>
      <c r="UUM56" s="9"/>
      <c r="UUN56" s="9"/>
      <c r="UUO56" s="308"/>
      <c r="UUP56" s="7"/>
      <c r="UUQ56" s="8"/>
      <c r="UUR56" s="10"/>
      <c r="UUS56" s="9"/>
      <c r="UUT56" s="9"/>
      <c r="UUU56" s="9"/>
      <c r="UUV56" s="308"/>
      <c r="UUW56" s="7"/>
      <c r="UUX56" s="8"/>
      <c r="UUY56" s="10"/>
      <c r="UUZ56" s="9"/>
      <c r="UVA56" s="9"/>
      <c r="UVB56" s="9"/>
      <c r="UVC56" s="308"/>
      <c r="UVD56" s="7"/>
      <c r="UVE56" s="8"/>
      <c r="UVF56" s="10"/>
      <c r="UVG56" s="9"/>
      <c r="UVH56" s="9"/>
      <c r="UVI56" s="9"/>
      <c r="UVJ56" s="308"/>
      <c r="UVK56" s="7"/>
      <c r="UVL56" s="8"/>
      <c r="UVM56" s="10"/>
      <c r="UVN56" s="9"/>
      <c r="UVO56" s="9"/>
      <c r="UVP56" s="9"/>
      <c r="UVQ56" s="308"/>
      <c r="UVR56" s="7"/>
      <c r="UVS56" s="8"/>
      <c r="UVT56" s="10"/>
      <c r="UVU56" s="9"/>
      <c r="UVV56" s="9"/>
      <c r="UVW56" s="9"/>
      <c r="UVX56" s="308"/>
      <c r="UVY56" s="7"/>
      <c r="UVZ56" s="8"/>
      <c r="UWA56" s="10"/>
      <c r="UWB56" s="9"/>
      <c r="UWC56" s="9"/>
      <c r="UWD56" s="9"/>
      <c r="UWE56" s="308"/>
      <c r="UWF56" s="7"/>
      <c r="UWG56" s="8"/>
      <c r="UWH56" s="10"/>
      <c r="UWI56" s="9"/>
      <c r="UWJ56" s="9"/>
      <c r="UWK56" s="9"/>
      <c r="UWL56" s="308"/>
      <c r="UWM56" s="7"/>
      <c r="UWN56" s="8"/>
      <c r="UWO56" s="10"/>
      <c r="UWP56" s="9"/>
      <c r="UWQ56" s="9"/>
      <c r="UWR56" s="9"/>
      <c r="UWS56" s="308"/>
      <c r="UWT56" s="7"/>
      <c r="UWU56" s="8"/>
      <c r="UWV56" s="10"/>
      <c r="UWW56" s="9"/>
      <c r="UWX56" s="9"/>
      <c r="UWY56" s="9"/>
      <c r="UWZ56" s="308"/>
      <c r="UXA56" s="7"/>
      <c r="UXB56" s="8"/>
      <c r="UXC56" s="10"/>
      <c r="UXD56" s="9"/>
      <c r="UXE56" s="9"/>
      <c r="UXF56" s="9"/>
      <c r="UXG56" s="308"/>
      <c r="UXH56" s="7"/>
      <c r="UXI56" s="8"/>
      <c r="UXJ56" s="10"/>
      <c r="UXK56" s="9"/>
      <c r="UXL56" s="9"/>
      <c r="UXM56" s="9"/>
      <c r="UXN56" s="308"/>
      <c r="UXO56" s="7"/>
      <c r="UXP56" s="8"/>
      <c r="UXQ56" s="10"/>
      <c r="UXR56" s="9"/>
      <c r="UXS56" s="9"/>
      <c r="UXT56" s="9"/>
      <c r="UXU56" s="308"/>
      <c r="UXV56" s="7"/>
      <c r="UXW56" s="8"/>
      <c r="UXX56" s="10"/>
      <c r="UXY56" s="9"/>
      <c r="UXZ56" s="9"/>
      <c r="UYA56" s="9"/>
      <c r="UYB56" s="308"/>
      <c r="UYC56" s="7"/>
      <c r="UYD56" s="8"/>
      <c r="UYE56" s="10"/>
      <c r="UYF56" s="9"/>
      <c r="UYG56" s="9"/>
      <c r="UYH56" s="9"/>
      <c r="UYI56" s="308"/>
      <c r="UYJ56" s="7"/>
      <c r="UYK56" s="8"/>
      <c r="UYL56" s="10"/>
      <c r="UYM56" s="9"/>
      <c r="UYN56" s="9"/>
      <c r="UYO56" s="9"/>
      <c r="UYP56" s="308"/>
      <c r="UYQ56" s="7"/>
      <c r="UYR56" s="8"/>
      <c r="UYS56" s="10"/>
      <c r="UYT56" s="9"/>
      <c r="UYU56" s="9"/>
      <c r="UYV56" s="9"/>
      <c r="UYW56" s="308"/>
      <c r="UYX56" s="7"/>
      <c r="UYY56" s="8"/>
      <c r="UYZ56" s="10"/>
      <c r="UZA56" s="9"/>
      <c r="UZB56" s="9"/>
      <c r="UZC56" s="9"/>
      <c r="UZD56" s="308"/>
      <c r="UZE56" s="7"/>
      <c r="UZF56" s="8"/>
      <c r="UZG56" s="10"/>
      <c r="UZH56" s="9"/>
      <c r="UZI56" s="9"/>
      <c r="UZJ56" s="9"/>
      <c r="UZK56" s="308"/>
      <c r="UZL56" s="7"/>
      <c r="UZM56" s="8"/>
      <c r="UZN56" s="10"/>
      <c r="UZO56" s="9"/>
      <c r="UZP56" s="9"/>
      <c r="UZQ56" s="9"/>
      <c r="UZR56" s="308"/>
      <c r="UZS56" s="7"/>
      <c r="UZT56" s="8"/>
      <c r="UZU56" s="10"/>
      <c r="UZV56" s="9"/>
      <c r="UZW56" s="9"/>
      <c r="UZX56" s="9"/>
      <c r="UZY56" s="308"/>
      <c r="UZZ56" s="7"/>
      <c r="VAA56" s="8"/>
      <c r="VAB56" s="10"/>
      <c r="VAC56" s="9"/>
      <c r="VAD56" s="9"/>
      <c r="VAE56" s="9"/>
      <c r="VAF56" s="308"/>
      <c r="VAG56" s="7"/>
      <c r="VAH56" s="8"/>
      <c r="VAI56" s="10"/>
      <c r="VAJ56" s="9"/>
      <c r="VAK56" s="9"/>
      <c r="VAL56" s="9"/>
      <c r="VAM56" s="308"/>
      <c r="VAN56" s="7"/>
      <c r="VAO56" s="8"/>
      <c r="VAP56" s="10"/>
      <c r="VAQ56" s="9"/>
      <c r="VAR56" s="9"/>
      <c r="VAS56" s="9"/>
      <c r="VAT56" s="308"/>
      <c r="VAU56" s="7"/>
      <c r="VAV56" s="8"/>
      <c r="VAW56" s="10"/>
      <c r="VAX56" s="9"/>
      <c r="VAY56" s="9"/>
      <c r="VAZ56" s="9"/>
      <c r="VBA56" s="308"/>
      <c r="VBB56" s="7"/>
      <c r="VBC56" s="8"/>
      <c r="VBD56" s="10"/>
      <c r="VBE56" s="9"/>
      <c r="VBF56" s="9"/>
      <c r="VBG56" s="9"/>
      <c r="VBH56" s="308"/>
      <c r="VBI56" s="7"/>
      <c r="VBJ56" s="8"/>
      <c r="VBK56" s="10"/>
      <c r="VBL56" s="9"/>
      <c r="VBM56" s="9"/>
      <c r="VBN56" s="9"/>
      <c r="VBO56" s="308"/>
      <c r="VBP56" s="7"/>
      <c r="VBQ56" s="8"/>
      <c r="VBR56" s="10"/>
      <c r="VBS56" s="9"/>
      <c r="VBT56" s="9"/>
      <c r="VBU56" s="9"/>
      <c r="VBV56" s="308"/>
      <c r="VBW56" s="7"/>
      <c r="VBX56" s="8"/>
      <c r="VBY56" s="10"/>
      <c r="VBZ56" s="9"/>
      <c r="VCA56" s="9"/>
      <c r="VCB56" s="9"/>
      <c r="VCC56" s="308"/>
      <c r="VCD56" s="7"/>
      <c r="VCE56" s="8"/>
      <c r="VCF56" s="10"/>
      <c r="VCG56" s="9"/>
      <c r="VCH56" s="9"/>
      <c r="VCI56" s="9"/>
      <c r="VCJ56" s="308"/>
      <c r="VCK56" s="7"/>
      <c r="VCL56" s="8"/>
      <c r="VCM56" s="10"/>
      <c r="VCN56" s="9"/>
      <c r="VCO56" s="9"/>
      <c r="VCP56" s="9"/>
      <c r="VCQ56" s="308"/>
      <c r="VCR56" s="7"/>
      <c r="VCS56" s="8"/>
      <c r="VCT56" s="10"/>
      <c r="VCU56" s="9"/>
      <c r="VCV56" s="9"/>
      <c r="VCW56" s="9"/>
      <c r="VCX56" s="308"/>
      <c r="VCY56" s="7"/>
      <c r="VCZ56" s="8"/>
      <c r="VDA56" s="10"/>
      <c r="VDB56" s="9"/>
      <c r="VDC56" s="9"/>
      <c r="VDD56" s="9"/>
      <c r="VDE56" s="308"/>
      <c r="VDF56" s="7"/>
      <c r="VDG56" s="8"/>
      <c r="VDH56" s="10"/>
      <c r="VDI56" s="9"/>
      <c r="VDJ56" s="9"/>
      <c r="VDK56" s="9"/>
      <c r="VDL56" s="308"/>
      <c r="VDM56" s="7"/>
      <c r="VDN56" s="8"/>
      <c r="VDO56" s="10"/>
      <c r="VDP56" s="9"/>
      <c r="VDQ56" s="9"/>
      <c r="VDR56" s="9"/>
      <c r="VDS56" s="308"/>
      <c r="VDT56" s="7"/>
      <c r="VDU56" s="8"/>
      <c r="VDV56" s="10"/>
      <c r="VDW56" s="9"/>
      <c r="VDX56" s="9"/>
      <c r="VDY56" s="9"/>
      <c r="VDZ56" s="308"/>
      <c r="VEA56" s="7"/>
      <c r="VEB56" s="8"/>
      <c r="VEC56" s="10"/>
      <c r="VED56" s="9"/>
      <c r="VEE56" s="9"/>
      <c r="VEF56" s="9"/>
      <c r="VEG56" s="308"/>
      <c r="VEH56" s="7"/>
      <c r="VEI56" s="8"/>
      <c r="VEJ56" s="10"/>
      <c r="VEK56" s="9"/>
      <c r="VEL56" s="9"/>
      <c r="VEM56" s="9"/>
      <c r="VEN56" s="308"/>
      <c r="VEO56" s="7"/>
      <c r="VEP56" s="8"/>
      <c r="VEQ56" s="10"/>
      <c r="VER56" s="9"/>
      <c r="VES56" s="9"/>
      <c r="VET56" s="9"/>
      <c r="VEU56" s="308"/>
      <c r="VEV56" s="7"/>
      <c r="VEW56" s="8"/>
      <c r="VEX56" s="10"/>
      <c r="VEY56" s="9"/>
      <c r="VEZ56" s="9"/>
      <c r="VFA56" s="9"/>
      <c r="VFB56" s="308"/>
      <c r="VFC56" s="7"/>
      <c r="VFD56" s="8"/>
      <c r="VFE56" s="10"/>
      <c r="VFF56" s="9"/>
      <c r="VFG56" s="9"/>
      <c r="VFH56" s="9"/>
      <c r="VFI56" s="308"/>
      <c r="VFJ56" s="7"/>
      <c r="VFK56" s="8"/>
      <c r="VFL56" s="10"/>
      <c r="VFM56" s="9"/>
      <c r="VFN56" s="9"/>
      <c r="VFO56" s="9"/>
      <c r="VFP56" s="308"/>
      <c r="VFQ56" s="7"/>
      <c r="VFR56" s="8"/>
      <c r="VFS56" s="10"/>
      <c r="VFT56" s="9"/>
      <c r="VFU56" s="9"/>
      <c r="VFV56" s="9"/>
      <c r="VFW56" s="308"/>
      <c r="VFX56" s="7"/>
      <c r="VFY56" s="8"/>
      <c r="VFZ56" s="10"/>
      <c r="VGA56" s="9"/>
      <c r="VGB56" s="9"/>
      <c r="VGC56" s="9"/>
      <c r="VGD56" s="308"/>
      <c r="VGE56" s="7"/>
      <c r="VGF56" s="8"/>
      <c r="VGG56" s="10"/>
      <c r="VGH56" s="9"/>
      <c r="VGI56" s="9"/>
      <c r="VGJ56" s="9"/>
      <c r="VGK56" s="308"/>
      <c r="VGL56" s="7"/>
      <c r="VGM56" s="8"/>
      <c r="VGN56" s="10"/>
      <c r="VGO56" s="9"/>
      <c r="VGP56" s="9"/>
      <c r="VGQ56" s="9"/>
      <c r="VGR56" s="308"/>
      <c r="VGS56" s="7"/>
      <c r="VGT56" s="8"/>
      <c r="VGU56" s="10"/>
      <c r="VGV56" s="9"/>
      <c r="VGW56" s="9"/>
      <c r="VGX56" s="9"/>
      <c r="VGY56" s="308"/>
      <c r="VGZ56" s="7"/>
      <c r="VHA56" s="8"/>
      <c r="VHB56" s="10"/>
      <c r="VHC56" s="9"/>
      <c r="VHD56" s="9"/>
      <c r="VHE56" s="9"/>
      <c r="VHF56" s="308"/>
      <c r="VHG56" s="7"/>
      <c r="VHH56" s="8"/>
      <c r="VHI56" s="10"/>
      <c r="VHJ56" s="9"/>
      <c r="VHK56" s="9"/>
      <c r="VHL56" s="9"/>
      <c r="VHM56" s="308"/>
      <c r="VHN56" s="7"/>
      <c r="VHO56" s="8"/>
      <c r="VHP56" s="10"/>
      <c r="VHQ56" s="9"/>
      <c r="VHR56" s="9"/>
      <c r="VHS56" s="9"/>
      <c r="VHT56" s="308"/>
      <c r="VHU56" s="7"/>
      <c r="VHV56" s="8"/>
      <c r="VHW56" s="10"/>
      <c r="VHX56" s="9"/>
      <c r="VHY56" s="9"/>
      <c r="VHZ56" s="9"/>
      <c r="VIA56" s="308"/>
      <c r="VIB56" s="7"/>
      <c r="VIC56" s="8"/>
      <c r="VID56" s="10"/>
      <c r="VIE56" s="9"/>
      <c r="VIF56" s="9"/>
      <c r="VIG56" s="9"/>
      <c r="VIH56" s="308"/>
      <c r="VII56" s="7"/>
      <c r="VIJ56" s="8"/>
      <c r="VIK56" s="10"/>
      <c r="VIL56" s="9"/>
      <c r="VIM56" s="9"/>
      <c r="VIN56" s="9"/>
      <c r="VIO56" s="308"/>
      <c r="VIP56" s="7"/>
      <c r="VIQ56" s="8"/>
      <c r="VIR56" s="10"/>
      <c r="VIS56" s="9"/>
      <c r="VIT56" s="9"/>
      <c r="VIU56" s="9"/>
      <c r="VIV56" s="308"/>
      <c r="VIW56" s="7"/>
      <c r="VIX56" s="8"/>
      <c r="VIY56" s="10"/>
      <c r="VIZ56" s="9"/>
      <c r="VJA56" s="9"/>
      <c r="VJB56" s="9"/>
      <c r="VJC56" s="308"/>
      <c r="VJD56" s="7"/>
      <c r="VJE56" s="8"/>
      <c r="VJF56" s="10"/>
      <c r="VJG56" s="9"/>
      <c r="VJH56" s="9"/>
      <c r="VJI56" s="9"/>
      <c r="VJJ56" s="308"/>
      <c r="VJK56" s="7"/>
      <c r="VJL56" s="8"/>
      <c r="VJM56" s="10"/>
      <c r="VJN56" s="9"/>
      <c r="VJO56" s="9"/>
      <c r="VJP56" s="9"/>
      <c r="VJQ56" s="308"/>
      <c r="VJR56" s="7"/>
      <c r="VJS56" s="8"/>
      <c r="VJT56" s="10"/>
      <c r="VJU56" s="9"/>
      <c r="VJV56" s="9"/>
      <c r="VJW56" s="9"/>
      <c r="VJX56" s="308"/>
      <c r="VJY56" s="7"/>
      <c r="VJZ56" s="8"/>
      <c r="VKA56" s="10"/>
      <c r="VKB56" s="9"/>
      <c r="VKC56" s="9"/>
      <c r="VKD56" s="9"/>
      <c r="VKE56" s="308"/>
      <c r="VKF56" s="7"/>
      <c r="VKG56" s="8"/>
      <c r="VKH56" s="10"/>
      <c r="VKI56" s="9"/>
      <c r="VKJ56" s="9"/>
      <c r="VKK56" s="9"/>
      <c r="VKL56" s="308"/>
      <c r="VKM56" s="7"/>
      <c r="VKN56" s="8"/>
      <c r="VKO56" s="10"/>
      <c r="VKP56" s="9"/>
      <c r="VKQ56" s="9"/>
      <c r="VKR56" s="9"/>
      <c r="VKS56" s="308"/>
      <c r="VKT56" s="7"/>
      <c r="VKU56" s="8"/>
      <c r="VKV56" s="10"/>
      <c r="VKW56" s="9"/>
      <c r="VKX56" s="9"/>
      <c r="VKY56" s="9"/>
      <c r="VKZ56" s="308"/>
      <c r="VLA56" s="7"/>
      <c r="VLB56" s="8"/>
      <c r="VLC56" s="10"/>
      <c r="VLD56" s="9"/>
      <c r="VLE56" s="9"/>
      <c r="VLF56" s="9"/>
      <c r="VLG56" s="308"/>
      <c r="VLH56" s="7"/>
      <c r="VLI56" s="8"/>
      <c r="VLJ56" s="10"/>
      <c r="VLK56" s="9"/>
      <c r="VLL56" s="9"/>
      <c r="VLM56" s="9"/>
      <c r="VLN56" s="308"/>
      <c r="VLO56" s="7"/>
      <c r="VLP56" s="8"/>
      <c r="VLQ56" s="10"/>
      <c r="VLR56" s="9"/>
      <c r="VLS56" s="9"/>
      <c r="VLT56" s="9"/>
      <c r="VLU56" s="308"/>
      <c r="VLV56" s="7"/>
      <c r="VLW56" s="8"/>
      <c r="VLX56" s="10"/>
      <c r="VLY56" s="9"/>
      <c r="VLZ56" s="9"/>
      <c r="VMA56" s="9"/>
      <c r="VMB56" s="308"/>
      <c r="VMC56" s="7"/>
      <c r="VMD56" s="8"/>
      <c r="VME56" s="10"/>
      <c r="VMF56" s="9"/>
      <c r="VMG56" s="9"/>
      <c r="VMH56" s="9"/>
      <c r="VMI56" s="308"/>
      <c r="VMJ56" s="7"/>
      <c r="VMK56" s="8"/>
      <c r="VML56" s="10"/>
      <c r="VMM56" s="9"/>
      <c r="VMN56" s="9"/>
      <c r="VMO56" s="9"/>
      <c r="VMP56" s="308"/>
      <c r="VMQ56" s="7"/>
      <c r="VMR56" s="8"/>
      <c r="VMS56" s="10"/>
      <c r="VMT56" s="9"/>
      <c r="VMU56" s="9"/>
      <c r="VMV56" s="9"/>
      <c r="VMW56" s="308"/>
      <c r="VMX56" s="7"/>
      <c r="VMY56" s="8"/>
      <c r="VMZ56" s="10"/>
      <c r="VNA56" s="9"/>
      <c r="VNB56" s="9"/>
      <c r="VNC56" s="9"/>
      <c r="VND56" s="308"/>
      <c r="VNE56" s="7"/>
      <c r="VNF56" s="8"/>
      <c r="VNG56" s="10"/>
      <c r="VNH56" s="9"/>
      <c r="VNI56" s="9"/>
      <c r="VNJ56" s="9"/>
      <c r="VNK56" s="308"/>
      <c r="VNL56" s="7"/>
      <c r="VNM56" s="8"/>
      <c r="VNN56" s="10"/>
      <c r="VNO56" s="9"/>
      <c r="VNP56" s="9"/>
      <c r="VNQ56" s="9"/>
      <c r="VNR56" s="308"/>
      <c r="VNS56" s="7"/>
      <c r="VNT56" s="8"/>
      <c r="VNU56" s="10"/>
      <c r="VNV56" s="9"/>
      <c r="VNW56" s="9"/>
      <c r="VNX56" s="9"/>
      <c r="VNY56" s="308"/>
      <c r="VNZ56" s="7"/>
      <c r="VOA56" s="8"/>
      <c r="VOB56" s="10"/>
      <c r="VOC56" s="9"/>
      <c r="VOD56" s="9"/>
      <c r="VOE56" s="9"/>
      <c r="VOF56" s="308"/>
      <c r="VOG56" s="7"/>
      <c r="VOH56" s="8"/>
      <c r="VOI56" s="10"/>
      <c r="VOJ56" s="9"/>
      <c r="VOK56" s="9"/>
      <c r="VOL56" s="9"/>
      <c r="VOM56" s="308"/>
      <c r="VON56" s="7"/>
      <c r="VOO56" s="8"/>
      <c r="VOP56" s="10"/>
      <c r="VOQ56" s="9"/>
      <c r="VOR56" s="9"/>
      <c r="VOS56" s="9"/>
      <c r="VOT56" s="308"/>
      <c r="VOU56" s="7"/>
      <c r="VOV56" s="8"/>
      <c r="VOW56" s="10"/>
      <c r="VOX56" s="9"/>
      <c r="VOY56" s="9"/>
      <c r="VOZ56" s="9"/>
      <c r="VPA56" s="308"/>
      <c r="VPB56" s="7"/>
      <c r="VPC56" s="8"/>
      <c r="VPD56" s="10"/>
      <c r="VPE56" s="9"/>
      <c r="VPF56" s="9"/>
      <c r="VPG56" s="9"/>
      <c r="VPH56" s="308"/>
      <c r="VPI56" s="7"/>
      <c r="VPJ56" s="8"/>
      <c r="VPK56" s="10"/>
      <c r="VPL56" s="9"/>
      <c r="VPM56" s="9"/>
      <c r="VPN56" s="9"/>
      <c r="VPO56" s="308"/>
      <c r="VPP56" s="7"/>
      <c r="VPQ56" s="8"/>
      <c r="VPR56" s="10"/>
      <c r="VPS56" s="9"/>
      <c r="VPT56" s="9"/>
      <c r="VPU56" s="9"/>
      <c r="VPV56" s="308"/>
      <c r="VPW56" s="7"/>
      <c r="VPX56" s="8"/>
      <c r="VPY56" s="10"/>
      <c r="VPZ56" s="9"/>
      <c r="VQA56" s="9"/>
      <c r="VQB56" s="9"/>
      <c r="VQC56" s="308"/>
      <c r="VQD56" s="7"/>
      <c r="VQE56" s="8"/>
      <c r="VQF56" s="10"/>
      <c r="VQG56" s="9"/>
      <c r="VQH56" s="9"/>
      <c r="VQI56" s="9"/>
      <c r="VQJ56" s="308"/>
      <c r="VQK56" s="7"/>
      <c r="VQL56" s="8"/>
      <c r="VQM56" s="10"/>
      <c r="VQN56" s="9"/>
      <c r="VQO56" s="9"/>
      <c r="VQP56" s="9"/>
      <c r="VQQ56" s="308"/>
      <c r="VQR56" s="7"/>
      <c r="VQS56" s="8"/>
      <c r="VQT56" s="10"/>
      <c r="VQU56" s="9"/>
      <c r="VQV56" s="9"/>
      <c r="VQW56" s="9"/>
      <c r="VQX56" s="308"/>
      <c r="VQY56" s="7"/>
      <c r="VQZ56" s="8"/>
      <c r="VRA56" s="10"/>
      <c r="VRB56" s="9"/>
      <c r="VRC56" s="9"/>
      <c r="VRD56" s="9"/>
      <c r="VRE56" s="308"/>
      <c r="VRF56" s="7"/>
      <c r="VRG56" s="8"/>
      <c r="VRH56" s="10"/>
      <c r="VRI56" s="9"/>
      <c r="VRJ56" s="9"/>
      <c r="VRK56" s="9"/>
      <c r="VRL56" s="308"/>
      <c r="VRM56" s="7"/>
      <c r="VRN56" s="8"/>
      <c r="VRO56" s="10"/>
      <c r="VRP56" s="9"/>
      <c r="VRQ56" s="9"/>
      <c r="VRR56" s="9"/>
      <c r="VRS56" s="308"/>
      <c r="VRT56" s="7"/>
      <c r="VRU56" s="8"/>
      <c r="VRV56" s="10"/>
      <c r="VRW56" s="9"/>
      <c r="VRX56" s="9"/>
      <c r="VRY56" s="9"/>
      <c r="VRZ56" s="308"/>
      <c r="VSA56" s="7"/>
      <c r="VSB56" s="8"/>
      <c r="VSC56" s="10"/>
      <c r="VSD56" s="9"/>
      <c r="VSE56" s="9"/>
      <c r="VSF56" s="9"/>
      <c r="VSG56" s="308"/>
      <c r="VSH56" s="7"/>
      <c r="VSI56" s="8"/>
      <c r="VSJ56" s="10"/>
      <c r="VSK56" s="9"/>
      <c r="VSL56" s="9"/>
      <c r="VSM56" s="9"/>
      <c r="VSN56" s="308"/>
      <c r="VSO56" s="7"/>
      <c r="VSP56" s="8"/>
      <c r="VSQ56" s="10"/>
      <c r="VSR56" s="9"/>
      <c r="VSS56" s="9"/>
      <c r="VST56" s="9"/>
      <c r="VSU56" s="308"/>
      <c r="VSV56" s="7"/>
      <c r="VSW56" s="8"/>
      <c r="VSX56" s="10"/>
      <c r="VSY56" s="9"/>
      <c r="VSZ56" s="9"/>
      <c r="VTA56" s="9"/>
      <c r="VTB56" s="308"/>
      <c r="VTC56" s="7"/>
      <c r="VTD56" s="8"/>
      <c r="VTE56" s="10"/>
      <c r="VTF56" s="9"/>
      <c r="VTG56" s="9"/>
      <c r="VTH56" s="9"/>
      <c r="VTI56" s="308"/>
      <c r="VTJ56" s="7"/>
      <c r="VTK56" s="8"/>
      <c r="VTL56" s="10"/>
      <c r="VTM56" s="9"/>
      <c r="VTN56" s="9"/>
      <c r="VTO56" s="9"/>
      <c r="VTP56" s="308"/>
      <c r="VTQ56" s="7"/>
      <c r="VTR56" s="8"/>
      <c r="VTS56" s="10"/>
      <c r="VTT56" s="9"/>
      <c r="VTU56" s="9"/>
      <c r="VTV56" s="9"/>
      <c r="VTW56" s="308"/>
      <c r="VTX56" s="7"/>
      <c r="VTY56" s="8"/>
      <c r="VTZ56" s="10"/>
      <c r="VUA56" s="9"/>
      <c r="VUB56" s="9"/>
      <c r="VUC56" s="9"/>
      <c r="VUD56" s="308"/>
      <c r="VUE56" s="7"/>
      <c r="VUF56" s="8"/>
      <c r="VUG56" s="10"/>
      <c r="VUH56" s="9"/>
      <c r="VUI56" s="9"/>
      <c r="VUJ56" s="9"/>
      <c r="VUK56" s="308"/>
      <c r="VUL56" s="7"/>
      <c r="VUM56" s="8"/>
      <c r="VUN56" s="10"/>
      <c r="VUO56" s="9"/>
      <c r="VUP56" s="9"/>
      <c r="VUQ56" s="9"/>
      <c r="VUR56" s="308"/>
      <c r="VUS56" s="7"/>
      <c r="VUT56" s="8"/>
      <c r="VUU56" s="10"/>
      <c r="VUV56" s="9"/>
      <c r="VUW56" s="9"/>
      <c r="VUX56" s="9"/>
      <c r="VUY56" s="308"/>
      <c r="VUZ56" s="7"/>
      <c r="VVA56" s="8"/>
      <c r="VVB56" s="10"/>
      <c r="VVC56" s="9"/>
      <c r="VVD56" s="9"/>
      <c r="VVE56" s="9"/>
      <c r="VVF56" s="308"/>
      <c r="VVG56" s="7"/>
      <c r="VVH56" s="8"/>
      <c r="VVI56" s="10"/>
      <c r="VVJ56" s="9"/>
      <c r="VVK56" s="9"/>
      <c r="VVL56" s="9"/>
      <c r="VVM56" s="308"/>
      <c r="VVN56" s="7"/>
      <c r="VVO56" s="8"/>
      <c r="VVP56" s="10"/>
      <c r="VVQ56" s="9"/>
      <c r="VVR56" s="9"/>
      <c r="VVS56" s="9"/>
      <c r="VVT56" s="308"/>
      <c r="VVU56" s="7"/>
      <c r="VVV56" s="8"/>
      <c r="VVW56" s="10"/>
      <c r="VVX56" s="9"/>
      <c r="VVY56" s="9"/>
      <c r="VVZ56" s="9"/>
      <c r="VWA56" s="308"/>
      <c r="VWB56" s="7"/>
      <c r="VWC56" s="8"/>
      <c r="VWD56" s="10"/>
      <c r="VWE56" s="9"/>
      <c r="VWF56" s="9"/>
      <c r="VWG56" s="9"/>
      <c r="VWH56" s="308"/>
      <c r="VWI56" s="7"/>
      <c r="VWJ56" s="8"/>
      <c r="VWK56" s="10"/>
      <c r="VWL56" s="9"/>
      <c r="VWM56" s="9"/>
      <c r="VWN56" s="9"/>
      <c r="VWO56" s="308"/>
      <c r="VWP56" s="7"/>
      <c r="VWQ56" s="8"/>
      <c r="VWR56" s="10"/>
      <c r="VWS56" s="9"/>
      <c r="VWT56" s="9"/>
      <c r="VWU56" s="9"/>
      <c r="VWV56" s="308"/>
      <c r="VWW56" s="7"/>
      <c r="VWX56" s="8"/>
      <c r="VWY56" s="10"/>
      <c r="VWZ56" s="9"/>
      <c r="VXA56" s="9"/>
      <c r="VXB56" s="9"/>
      <c r="VXC56" s="308"/>
      <c r="VXD56" s="7"/>
      <c r="VXE56" s="8"/>
      <c r="VXF56" s="10"/>
      <c r="VXG56" s="9"/>
      <c r="VXH56" s="9"/>
      <c r="VXI56" s="9"/>
      <c r="VXJ56" s="308"/>
      <c r="VXK56" s="7"/>
      <c r="VXL56" s="8"/>
      <c r="VXM56" s="10"/>
      <c r="VXN56" s="9"/>
      <c r="VXO56" s="9"/>
      <c r="VXP56" s="9"/>
      <c r="VXQ56" s="308"/>
      <c r="VXR56" s="7"/>
      <c r="VXS56" s="8"/>
      <c r="VXT56" s="10"/>
      <c r="VXU56" s="9"/>
      <c r="VXV56" s="9"/>
      <c r="VXW56" s="9"/>
      <c r="VXX56" s="308"/>
      <c r="VXY56" s="7"/>
      <c r="VXZ56" s="8"/>
      <c r="VYA56" s="10"/>
      <c r="VYB56" s="9"/>
      <c r="VYC56" s="9"/>
      <c r="VYD56" s="9"/>
      <c r="VYE56" s="308"/>
      <c r="VYF56" s="7"/>
      <c r="VYG56" s="8"/>
      <c r="VYH56" s="10"/>
      <c r="VYI56" s="9"/>
      <c r="VYJ56" s="9"/>
      <c r="VYK56" s="9"/>
      <c r="VYL56" s="308"/>
      <c r="VYM56" s="7"/>
      <c r="VYN56" s="8"/>
      <c r="VYO56" s="10"/>
      <c r="VYP56" s="9"/>
      <c r="VYQ56" s="9"/>
      <c r="VYR56" s="9"/>
      <c r="VYS56" s="308"/>
      <c r="VYT56" s="7"/>
      <c r="VYU56" s="8"/>
      <c r="VYV56" s="10"/>
      <c r="VYW56" s="9"/>
      <c r="VYX56" s="9"/>
      <c r="VYY56" s="9"/>
      <c r="VYZ56" s="308"/>
      <c r="VZA56" s="7"/>
      <c r="VZB56" s="8"/>
      <c r="VZC56" s="10"/>
      <c r="VZD56" s="9"/>
      <c r="VZE56" s="9"/>
      <c r="VZF56" s="9"/>
      <c r="VZG56" s="308"/>
      <c r="VZH56" s="7"/>
      <c r="VZI56" s="8"/>
      <c r="VZJ56" s="10"/>
      <c r="VZK56" s="9"/>
      <c r="VZL56" s="9"/>
      <c r="VZM56" s="9"/>
      <c r="VZN56" s="308"/>
      <c r="VZO56" s="7"/>
      <c r="VZP56" s="8"/>
      <c r="VZQ56" s="10"/>
      <c r="VZR56" s="9"/>
      <c r="VZS56" s="9"/>
      <c r="VZT56" s="9"/>
      <c r="VZU56" s="308"/>
      <c r="VZV56" s="7"/>
      <c r="VZW56" s="8"/>
      <c r="VZX56" s="10"/>
      <c r="VZY56" s="9"/>
      <c r="VZZ56" s="9"/>
      <c r="WAA56" s="9"/>
      <c r="WAB56" s="308"/>
      <c r="WAC56" s="7"/>
      <c r="WAD56" s="8"/>
      <c r="WAE56" s="10"/>
      <c r="WAF56" s="9"/>
      <c r="WAG56" s="9"/>
      <c r="WAH56" s="9"/>
      <c r="WAI56" s="308"/>
      <c r="WAJ56" s="7"/>
      <c r="WAK56" s="8"/>
      <c r="WAL56" s="10"/>
      <c r="WAM56" s="9"/>
      <c r="WAN56" s="9"/>
      <c r="WAO56" s="9"/>
      <c r="WAP56" s="308"/>
      <c r="WAQ56" s="7"/>
      <c r="WAR56" s="8"/>
      <c r="WAS56" s="10"/>
      <c r="WAT56" s="9"/>
      <c r="WAU56" s="9"/>
      <c r="WAV56" s="9"/>
      <c r="WAW56" s="308"/>
      <c r="WAX56" s="7"/>
      <c r="WAY56" s="8"/>
      <c r="WAZ56" s="10"/>
      <c r="WBA56" s="9"/>
      <c r="WBB56" s="9"/>
      <c r="WBC56" s="9"/>
      <c r="WBD56" s="308"/>
      <c r="WBE56" s="7"/>
      <c r="WBF56" s="8"/>
      <c r="WBG56" s="10"/>
      <c r="WBH56" s="9"/>
      <c r="WBI56" s="9"/>
      <c r="WBJ56" s="9"/>
      <c r="WBK56" s="308"/>
      <c r="WBL56" s="7"/>
      <c r="WBM56" s="8"/>
      <c r="WBN56" s="10"/>
      <c r="WBO56" s="9"/>
      <c r="WBP56" s="9"/>
      <c r="WBQ56" s="9"/>
      <c r="WBR56" s="308"/>
      <c r="WBS56" s="7"/>
      <c r="WBT56" s="8"/>
      <c r="WBU56" s="10"/>
      <c r="WBV56" s="9"/>
      <c r="WBW56" s="9"/>
      <c r="WBX56" s="9"/>
      <c r="WBY56" s="308"/>
      <c r="WBZ56" s="7"/>
      <c r="WCA56" s="8"/>
      <c r="WCB56" s="10"/>
      <c r="WCC56" s="9"/>
      <c r="WCD56" s="9"/>
      <c r="WCE56" s="9"/>
      <c r="WCF56" s="308"/>
      <c r="WCG56" s="7"/>
      <c r="WCH56" s="8"/>
      <c r="WCI56" s="10"/>
      <c r="WCJ56" s="9"/>
      <c r="WCK56" s="9"/>
      <c r="WCL56" s="9"/>
      <c r="WCM56" s="308"/>
      <c r="WCN56" s="7"/>
      <c r="WCO56" s="8"/>
      <c r="WCP56" s="10"/>
      <c r="WCQ56" s="9"/>
      <c r="WCR56" s="9"/>
      <c r="WCS56" s="9"/>
      <c r="WCT56" s="308"/>
      <c r="WCU56" s="7"/>
      <c r="WCV56" s="8"/>
      <c r="WCW56" s="10"/>
      <c r="WCX56" s="9"/>
      <c r="WCY56" s="9"/>
      <c r="WCZ56" s="9"/>
      <c r="WDA56" s="308"/>
      <c r="WDB56" s="7"/>
      <c r="WDC56" s="8"/>
      <c r="WDD56" s="10"/>
      <c r="WDE56" s="9"/>
      <c r="WDF56" s="9"/>
      <c r="WDG56" s="9"/>
      <c r="WDH56" s="308"/>
      <c r="WDI56" s="7"/>
      <c r="WDJ56" s="8"/>
      <c r="WDK56" s="10"/>
      <c r="WDL56" s="9"/>
      <c r="WDM56" s="9"/>
      <c r="WDN56" s="9"/>
      <c r="WDO56" s="308"/>
      <c r="WDP56" s="7"/>
      <c r="WDQ56" s="8"/>
      <c r="WDR56" s="10"/>
      <c r="WDS56" s="9"/>
      <c r="WDT56" s="9"/>
      <c r="WDU56" s="9"/>
      <c r="WDV56" s="308"/>
      <c r="WDW56" s="7"/>
      <c r="WDX56" s="8"/>
      <c r="WDY56" s="10"/>
      <c r="WDZ56" s="9"/>
      <c r="WEA56" s="9"/>
      <c r="WEB56" s="9"/>
      <c r="WEC56" s="308"/>
      <c r="WED56" s="7"/>
      <c r="WEE56" s="8"/>
      <c r="WEF56" s="10"/>
      <c r="WEG56" s="9"/>
      <c r="WEH56" s="9"/>
      <c r="WEI56" s="9"/>
      <c r="WEJ56" s="308"/>
      <c r="WEK56" s="7"/>
      <c r="WEL56" s="8"/>
      <c r="WEM56" s="10"/>
      <c r="WEN56" s="9"/>
      <c r="WEO56" s="9"/>
      <c r="WEP56" s="9"/>
      <c r="WEQ56" s="308"/>
      <c r="WER56" s="7"/>
      <c r="WES56" s="8"/>
      <c r="WET56" s="10"/>
      <c r="WEU56" s="9"/>
      <c r="WEV56" s="9"/>
      <c r="WEW56" s="9"/>
      <c r="WEX56" s="308"/>
      <c r="WEY56" s="7"/>
      <c r="WEZ56" s="8"/>
      <c r="WFA56" s="10"/>
      <c r="WFB56" s="9"/>
      <c r="WFC56" s="9"/>
      <c r="WFD56" s="9"/>
      <c r="WFE56" s="308"/>
      <c r="WFF56" s="7"/>
      <c r="WFG56" s="8"/>
      <c r="WFH56" s="10"/>
      <c r="WFI56" s="9"/>
      <c r="WFJ56" s="9"/>
      <c r="WFK56" s="9"/>
      <c r="WFL56" s="308"/>
      <c r="WFM56" s="7"/>
      <c r="WFN56" s="8"/>
      <c r="WFO56" s="10"/>
      <c r="WFP56" s="9"/>
      <c r="WFQ56" s="9"/>
      <c r="WFR56" s="9"/>
      <c r="WFS56" s="308"/>
      <c r="WFT56" s="7"/>
      <c r="WFU56" s="8"/>
      <c r="WFV56" s="10"/>
      <c r="WFW56" s="9"/>
      <c r="WFX56" s="9"/>
      <c r="WFY56" s="9"/>
      <c r="WFZ56" s="308"/>
      <c r="WGA56" s="7"/>
      <c r="WGB56" s="8"/>
      <c r="WGC56" s="10"/>
      <c r="WGD56" s="9"/>
      <c r="WGE56" s="9"/>
      <c r="WGF56" s="9"/>
      <c r="WGG56" s="308"/>
      <c r="WGH56" s="7"/>
      <c r="WGI56" s="8"/>
      <c r="WGJ56" s="10"/>
      <c r="WGK56" s="9"/>
      <c r="WGL56" s="9"/>
      <c r="WGM56" s="9"/>
      <c r="WGN56" s="308"/>
      <c r="WGO56" s="7"/>
      <c r="WGP56" s="8"/>
      <c r="WGQ56" s="10"/>
      <c r="WGR56" s="9"/>
      <c r="WGS56" s="9"/>
      <c r="WGT56" s="9"/>
      <c r="WGU56" s="308"/>
      <c r="WGV56" s="7"/>
      <c r="WGW56" s="8"/>
      <c r="WGX56" s="10"/>
      <c r="WGY56" s="9"/>
      <c r="WGZ56" s="9"/>
      <c r="WHA56" s="9"/>
      <c r="WHB56" s="308"/>
      <c r="WHC56" s="7"/>
      <c r="WHD56" s="8"/>
      <c r="WHE56" s="10"/>
      <c r="WHF56" s="9"/>
      <c r="WHG56" s="9"/>
      <c r="WHH56" s="9"/>
      <c r="WHI56" s="308"/>
      <c r="WHJ56" s="7"/>
      <c r="WHK56" s="8"/>
      <c r="WHL56" s="10"/>
      <c r="WHM56" s="9"/>
      <c r="WHN56" s="9"/>
      <c r="WHO56" s="9"/>
      <c r="WHP56" s="308"/>
      <c r="WHQ56" s="7"/>
      <c r="WHR56" s="8"/>
      <c r="WHS56" s="10"/>
      <c r="WHT56" s="9"/>
      <c r="WHU56" s="9"/>
      <c r="WHV56" s="9"/>
      <c r="WHW56" s="308"/>
      <c r="WHX56" s="7"/>
      <c r="WHY56" s="8"/>
      <c r="WHZ56" s="10"/>
      <c r="WIA56" s="9"/>
      <c r="WIB56" s="9"/>
      <c r="WIC56" s="9"/>
      <c r="WID56" s="308"/>
      <c r="WIE56" s="7"/>
      <c r="WIF56" s="8"/>
      <c r="WIG56" s="10"/>
      <c r="WIH56" s="9"/>
      <c r="WII56" s="9"/>
      <c r="WIJ56" s="9"/>
      <c r="WIK56" s="308"/>
      <c r="WIL56" s="7"/>
      <c r="WIM56" s="8"/>
      <c r="WIN56" s="10"/>
      <c r="WIO56" s="9"/>
      <c r="WIP56" s="9"/>
      <c r="WIQ56" s="9"/>
      <c r="WIR56" s="308"/>
      <c r="WIS56" s="7"/>
      <c r="WIT56" s="8"/>
      <c r="WIU56" s="10"/>
      <c r="WIV56" s="9"/>
      <c r="WIW56" s="9"/>
      <c r="WIX56" s="9"/>
      <c r="WIY56" s="308"/>
      <c r="WIZ56" s="7"/>
      <c r="WJA56" s="8"/>
      <c r="WJB56" s="10"/>
      <c r="WJC56" s="9"/>
      <c r="WJD56" s="9"/>
      <c r="WJE56" s="9"/>
      <c r="WJF56" s="308"/>
      <c r="WJG56" s="7"/>
      <c r="WJH56" s="8"/>
      <c r="WJI56" s="10"/>
      <c r="WJJ56" s="9"/>
      <c r="WJK56" s="9"/>
      <c r="WJL56" s="9"/>
      <c r="WJM56" s="308"/>
      <c r="WJN56" s="7"/>
      <c r="WJO56" s="8"/>
      <c r="WJP56" s="10"/>
      <c r="WJQ56" s="9"/>
      <c r="WJR56" s="9"/>
      <c r="WJS56" s="9"/>
      <c r="WJT56" s="308"/>
      <c r="WJU56" s="7"/>
      <c r="WJV56" s="8"/>
      <c r="WJW56" s="10"/>
      <c r="WJX56" s="9"/>
      <c r="WJY56" s="9"/>
      <c r="WJZ56" s="9"/>
      <c r="WKA56" s="308"/>
      <c r="WKB56" s="7"/>
      <c r="WKC56" s="8"/>
      <c r="WKD56" s="10"/>
      <c r="WKE56" s="9"/>
      <c r="WKF56" s="9"/>
      <c r="WKG56" s="9"/>
      <c r="WKH56" s="308"/>
      <c r="WKI56" s="7"/>
      <c r="WKJ56" s="8"/>
      <c r="WKK56" s="10"/>
      <c r="WKL56" s="9"/>
      <c r="WKM56" s="9"/>
      <c r="WKN56" s="9"/>
      <c r="WKO56" s="308"/>
      <c r="WKP56" s="7"/>
      <c r="WKQ56" s="8"/>
      <c r="WKR56" s="10"/>
      <c r="WKS56" s="9"/>
      <c r="WKT56" s="9"/>
      <c r="WKU56" s="9"/>
      <c r="WKV56" s="308"/>
      <c r="WKW56" s="7"/>
      <c r="WKX56" s="8"/>
      <c r="WKY56" s="10"/>
      <c r="WKZ56" s="9"/>
      <c r="WLA56" s="9"/>
      <c r="WLB56" s="9"/>
      <c r="WLC56" s="308"/>
      <c r="WLD56" s="7"/>
      <c r="WLE56" s="8"/>
      <c r="WLF56" s="10"/>
      <c r="WLG56" s="9"/>
      <c r="WLH56" s="9"/>
      <c r="WLI56" s="9"/>
      <c r="WLJ56" s="308"/>
      <c r="WLK56" s="7"/>
      <c r="WLL56" s="8"/>
      <c r="WLM56" s="10"/>
      <c r="WLN56" s="9"/>
      <c r="WLO56" s="9"/>
      <c r="WLP56" s="9"/>
      <c r="WLQ56" s="308"/>
      <c r="WLR56" s="7"/>
      <c r="WLS56" s="8"/>
      <c r="WLT56" s="10"/>
      <c r="WLU56" s="9"/>
      <c r="WLV56" s="9"/>
      <c r="WLW56" s="9"/>
      <c r="WLX56" s="308"/>
      <c r="WLY56" s="7"/>
      <c r="WLZ56" s="8"/>
      <c r="WMA56" s="10"/>
      <c r="WMB56" s="9"/>
      <c r="WMC56" s="9"/>
      <c r="WMD56" s="9"/>
      <c r="WME56" s="308"/>
      <c r="WMF56" s="7"/>
      <c r="WMG56" s="8"/>
      <c r="WMH56" s="10"/>
      <c r="WMI56" s="9"/>
      <c r="WMJ56" s="9"/>
      <c r="WMK56" s="9"/>
      <c r="WML56" s="308"/>
      <c r="WMM56" s="7"/>
      <c r="WMN56" s="8"/>
      <c r="WMO56" s="10"/>
      <c r="WMP56" s="9"/>
      <c r="WMQ56" s="9"/>
      <c r="WMR56" s="9"/>
      <c r="WMS56" s="308"/>
      <c r="WMT56" s="7"/>
      <c r="WMU56" s="8"/>
      <c r="WMV56" s="10"/>
      <c r="WMW56" s="9"/>
      <c r="WMX56" s="9"/>
      <c r="WMY56" s="9"/>
      <c r="WMZ56" s="308"/>
      <c r="WNA56" s="7"/>
      <c r="WNB56" s="8"/>
      <c r="WNC56" s="10"/>
      <c r="WND56" s="9"/>
      <c r="WNE56" s="9"/>
      <c r="WNF56" s="9"/>
      <c r="WNG56" s="308"/>
      <c r="WNH56" s="7"/>
      <c r="WNI56" s="8"/>
      <c r="WNJ56" s="10"/>
      <c r="WNK56" s="9"/>
      <c r="WNL56" s="9"/>
      <c r="WNM56" s="9"/>
      <c r="WNN56" s="308"/>
      <c r="WNO56" s="7"/>
      <c r="WNP56" s="8"/>
      <c r="WNQ56" s="10"/>
      <c r="WNR56" s="9"/>
      <c r="WNS56" s="9"/>
      <c r="WNT56" s="9"/>
      <c r="WNU56" s="308"/>
      <c r="WNV56" s="7"/>
      <c r="WNW56" s="8"/>
      <c r="WNX56" s="10"/>
      <c r="WNY56" s="9"/>
      <c r="WNZ56" s="9"/>
      <c r="WOA56" s="9"/>
      <c r="WOB56" s="308"/>
      <c r="WOC56" s="7"/>
      <c r="WOD56" s="8"/>
      <c r="WOE56" s="10"/>
      <c r="WOF56" s="9"/>
      <c r="WOG56" s="9"/>
      <c r="WOH56" s="9"/>
      <c r="WOI56" s="308"/>
      <c r="WOJ56" s="7"/>
      <c r="WOK56" s="8"/>
      <c r="WOL56" s="10"/>
      <c r="WOM56" s="9"/>
      <c r="WON56" s="9"/>
      <c r="WOO56" s="9"/>
      <c r="WOP56" s="308"/>
      <c r="WOQ56" s="7"/>
      <c r="WOR56" s="8"/>
      <c r="WOS56" s="10"/>
      <c r="WOT56" s="9"/>
      <c r="WOU56" s="9"/>
      <c r="WOV56" s="9"/>
      <c r="WOW56" s="308"/>
      <c r="WOX56" s="7"/>
      <c r="WOY56" s="8"/>
      <c r="WOZ56" s="10"/>
      <c r="WPA56" s="9"/>
      <c r="WPB56" s="9"/>
      <c r="WPC56" s="9"/>
      <c r="WPD56" s="308"/>
      <c r="WPE56" s="7"/>
      <c r="WPF56" s="8"/>
      <c r="WPG56" s="10"/>
      <c r="WPH56" s="9"/>
      <c r="WPI56" s="9"/>
      <c r="WPJ56" s="9"/>
      <c r="WPK56" s="308"/>
      <c r="WPL56" s="7"/>
      <c r="WPM56" s="8"/>
      <c r="WPN56" s="10"/>
      <c r="WPO56" s="9"/>
      <c r="WPP56" s="9"/>
      <c r="WPQ56" s="9"/>
      <c r="WPR56" s="308"/>
      <c r="WPS56" s="7"/>
      <c r="WPT56" s="8"/>
      <c r="WPU56" s="10"/>
      <c r="WPV56" s="9"/>
      <c r="WPW56" s="9"/>
      <c r="WPX56" s="9"/>
      <c r="WPY56" s="308"/>
      <c r="WPZ56" s="7"/>
      <c r="WQA56" s="8"/>
      <c r="WQB56" s="10"/>
      <c r="WQC56" s="9"/>
      <c r="WQD56" s="9"/>
      <c r="WQE56" s="9"/>
      <c r="WQF56" s="308"/>
      <c r="WQG56" s="7"/>
      <c r="WQH56" s="8"/>
      <c r="WQI56" s="10"/>
      <c r="WQJ56" s="9"/>
      <c r="WQK56" s="9"/>
      <c r="WQL56" s="9"/>
      <c r="WQM56" s="308"/>
      <c r="WQN56" s="7"/>
      <c r="WQO56" s="8"/>
      <c r="WQP56" s="10"/>
      <c r="WQQ56" s="9"/>
      <c r="WQR56" s="9"/>
      <c r="WQS56" s="9"/>
      <c r="WQT56" s="308"/>
      <c r="WQU56" s="7"/>
      <c r="WQV56" s="8"/>
      <c r="WQW56" s="10"/>
      <c r="WQX56" s="9"/>
      <c r="WQY56" s="9"/>
      <c r="WQZ56" s="9"/>
      <c r="WRA56" s="308"/>
      <c r="WRB56" s="7"/>
      <c r="WRC56" s="8"/>
      <c r="WRD56" s="10"/>
      <c r="WRE56" s="9"/>
      <c r="WRF56" s="9"/>
      <c r="WRG56" s="9"/>
      <c r="WRH56" s="308"/>
      <c r="WRI56" s="7"/>
      <c r="WRJ56" s="8"/>
      <c r="WRK56" s="10"/>
      <c r="WRL56" s="9"/>
      <c r="WRM56" s="9"/>
      <c r="WRN56" s="9"/>
      <c r="WRO56" s="308"/>
      <c r="WRP56" s="7"/>
      <c r="WRQ56" s="8"/>
      <c r="WRR56" s="10"/>
      <c r="WRS56" s="9"/>
      <c r="WRT56" s="9"/>
      <c r="WRU56" s="9"/>
      <c r="WRV56" s="308"/>
      <c r="WRW56" s="7"/>
      <c r="WRX56" s="8"/>
      <c r="WRY56" s="10"/>
      <c r="WRZ56" s="9"/>
      <c r="WSA56" s="9"/>
      <c r="WSB56" s="9"/>
      <c r="WSC56" s="308"/>
      <c r="WSD56" s="7"/>
      <c r="WSE56" s="8"/>
      <c r="WSF56" s="10"/>
      <c r="WSG56" s="9"/>
      <c r="WSH56" s="9"/>
      <c r="WSI56" s="9"/>
      <c r="WSJ56" s="308"/>
      <c r="WSK56" s="7"/>
      <c r="WSL56" s="8"/>
      <c r="WSM56" s="10"/>
      <c r="WSN56" s="9"/>
      <c r="WSO56" s="9"/>
      <c r="WSP56" s="9"/>
      <c r="WSQ56" s="308"/>
      <c r="WSR56" s="7"/>
      <c r="WSS56" s="8"/>
      <c r="WST56" s="10"/>
      <c r="WSU56" s="9"/>
      <c r="WSV56" s="9"/>
      <c r="WSW56" s="9"/>
      <c r="WSX56" s="308"/>
      <c r="WSY56" s="7"/>
      <c r="WSZ56" s="8"/>
      <c r="WTA56" s="10"/>
      <c r="WTB56" s="9"/>
      <c r="WTC56" s="9"/>
      <c r="WTD56" s="9"/>
      <c r="WTE56" s="308"/>
      <c r="WTF56" s="7"/>
      <c r="WTG56" s="8"/>
      <c r="WTH56" s="10"/>
      <c r="WTI56" s="9"/>
      <c r="WTJ56" s="9"/>
      <c r="WTK56" s="9"/>
      <c r="WTL56" s="308"/>
      <c r="WTM56" s="7"/>
      <c r="WTN56" s="8"/>
      <c r="WTO56" s="10"/>
      <c r="WTP56" s="9"/>
      <c r="WTQ56" s="9"/>
      <c r="WTR56" s="9"/>
      <c r="WTS56" s="308"/>
      <c r="WTT56" s="7"/>
      <c r="WTU56" s="8"/>
      <c r="WTV56" s="10"/>
      <c r="WTW56" s="9"/>
      <c r="WTX56" s="9"/>
      <c r="WTY56" s="9"/>
      <c r="WTZ56" s="308"/>
      <c r="WUA56" s="7"/>
      <c r="WUB56" s="8"/>
      <c r="WUC56" s="10"/>
      <c r="WUD56" s="9"/>
      <c r="WUE56" s="9"/>
      <c r="WUF56" s="9"/>
      <c r="WUG56" s="308"/>
      <c r="WUH56" s="7"/>
      <c r="WUI56" s="8"/>
      <c r="WUJ56" s="10"/>
      <c r="WUK56" s="9"/>
      <c r="WUL56" s="9"/>
      <c r="WUM56" s="9"/>
      <c r="WUN56" s="308"/>
      <c r="WUO56" s="7"/>
      <c r="WUP56" s="8"/>
      <c r="WUQ56" s="10"/>
      <c r="WUR56" s="9"/>
      <c r="WUS56" s="9"/>
      <c r="WUT56" s="9"/>
      <c r="WUU56" s="308"/>
      <c r="WUV56" s="7"/>
      <c r="WUW56" s="8"/>
      <c r="WUX56" s="10"/>
      <c r="WUY56" s="9"/>
      <c r="WUZ56" s="9"/>
      <c r="WVA56" s="9"/>
      <c r="WVB56" s="308"/>
      <c r="WVC56" s="7"/>
      <c r="WVD56" s="8"/>
      <c r="WVE56" s="10"/>
      <c r="WVF56" s="9"/>
      <c r="WVG56" s="9"/>
      <c r="WVH56" s="9"/>
      <c r="WVI56" s="308"/>
      <c r="WVJ56" s="7"/>
      <c r="WVK56" s="8"/>
      <c r="WVL56" s="10"/>
      <c r="WVM56" s="9"/>
      <c r="WVN56" s="9"/>
      <c r="WVO56" s="9"/>
      <c r="WVP56" s="308"/>
      <c r="WVQ56" s="7"/>
      <c r="WVR56" s="8"/>
      <c r="WVS56" s="10"/>
      <c r="WVT56" s="9"/>
      <c r="WVU56" s="9"/>
      <c r="WVV56" s="9"/>
      <c r="WVW56" s="308"/>
      <c r="WVX56" s="7"/>
      <c r="WVY56" s="8"/>
      <c r="WVZ56" s="10"/>
      <c r="WWA56" s="9"/>
      <c r="WWB56" s="9"/>
      <c r="WWC56" s="9"/>
      <c r="WWD56" s="308"/>
      <c r="WWE56" s="7"/>
      <c r="WWF56" s="8"/>
      <c r="WWG56" s="10"/>
      <c r="WWH56" s="9"/>
      <c r="WWI56" s="9"/>
      <c r="WWJ56" s="9"/>
      <c r="WWK56" s="308"/>
      <c r="WWL56" s="7"/>
      <c r="WWM56" s="8"/>
      <c r="WWN56" s="10"/>
      <c r="WWO56" s="9"/>
      <c r="WWP56" s="9"/>
      <c r="WWQ56" s="9"/>
      <c r="WWR56" s="308"/>
      <c r="WWS56" s="7"/>
      <c r="WWT56" s="8"/>
      <c r="WWU56" s="10"/>
      <c r="WWV56" s="9"/>
      <c r="WWW56" s="9"/>
      <c r="WWX56" s="9"/>
      <c r="WWY56" s="308"/>
      <c r="WWZ56" s="7"/>
      <c r="WXA56" s="8"/>
      <c r="WXB56" s="10"/>
      <c r="WXC56" s="9"/>
      <c r="WXD56" s="9"/>
      <c r="WXE56" s="9"/>
      <c r="WXF56" s="308"/>
      <c r="WXG56" s="7"/>
      <c r="WXH56" s="8"/>
      <c r="WXI56" s="10"/>
      <c r="WXJ56" s="9"/>
      <c r="WXK56" s="9"/>
      <c r="WXL56" s="9"/>
      <c r="WXM56" s="308"/>
      <c r="WXN56" s="7"/>
      <c r="WXO56" s="8"/>
      <c r="WXP56" s="10"/>
      <c r="WXQ56" s="9"/>
      <c r="WXR56" s="9"/>
      <c r="WXS56" s="9"/>
      <c r="WXT56" s="308"/>
      <c r="WXU56" s="7"/>
      <c r="WXV56" s="8"/>
      <c r="WXW56" s="10"/>
      <c r="WXX56" s="9"/>
      <c r="WXY56" s="9"/>
      <c r="WXZ56" s="9"/>
      <c r="WYA56" s="308"/>
      <c r="WYB56" s="7"/>
      <c r="WYC56" s="8"/>
      <c r="WYD56" s="10"/>
      <c r="WYE56" s="9"/>
      <c r="WYF56" s="9"/>
      <c r="WYG56" s="9"/>
      <c r="WYH56" s="308"/>
      <c r="WYI56" s="7"/>
      <c r="WYJ56" s="8"/>
      <c r="WYK56" s="10"/>
      <c r="WYL56" s="9"/>
      <c r="WYM56" s="9"/>
      <c r="WYN56" s="9"/>
      <c r="WYO56" s="308"/>
      <c r="WYP56" s="7"/>
      <c r="WYQ56" s="8"/>
      <c r="WYR56" s="10"/>
      <c r="WYS56" s="9"/>
      <c r="WYT56" s="9"/>
      <c r="WYU56" s="9"/>
      <c r="WYV56" s="308"/>
      <c r="WYW56" s="7"/>
      <c r="WYX56" s="8"/>
      <c r="WYY56" s="10"/>
      <c r="WYZ56" s="9"/>
      <c r="WZA56" s="9"/>
      <c r="WZB56" s="9"/>
      <c r="WZC56" s="308"/>
      <c r="WZD56" s="7"/>
      <c r="WZE56" s="8"/>
      <c r="WZF56" s="10"/>
      <c r="WZG56" s="9"/>
      <c r="WZH56" s="9"/>
      <c r="WZI56" s="9"/>
      <c r="WZJ56" s="308"/>
      <c r="WZK56" s="7"/>
      <c r="WZL56" s="8"/>
      <c r="WZM56" s="10"/>
      <c r="WZN56" s="9"/>
      <c r="WZO56" s="9"/>
      <c r="WZP56" s="9"/>
      <c r="WZQ56" s="308"/>
      <c r="WZR56" s="7"/>
      <c r="WZS56" s="8"/>
      <c r="WZT56" s="10"/>
      <c r="WZU56" s="9"/>
      <c r="WZV56" s="9"/>
      <c r="WZW56" s="9"/>
      <c r="WZX56" s="308"/>
      <c r="WZY56" s="7"/>
      <c r="WZZ56" s="8"/>
      <c r="XAA56" s="10"/>
      <c r="XAB56" s="9"/>
      <c r="XAC56" s="9"/>
      <c r="XAD56" s="9"/>
      <c r="XAE56" s="308"/>
      <c r="XAF56" s="7"/>
      <c r="XAG56" s="8"/>
      <c r="XAH56" s="10"/>
      <c r="XAI56" s="9"/>
      <c r="XAJ56" s="9"/>
      <c r="XAK56" s="9"/>
      <c r="XAL56" s="308"/>
      <c r="XAM56" s="7"/>
      <c r="XAN56" s="8"/>
      <c r="XAO56" s="10"/>
      <c r="XAP56" s="9"/>
      <c r="XAQ56" s="9"/>
      <c r="XAR56" s="9"/>
      <c r="XAS56" s="308"/>
      <c r="XAT56" s="7"/>
      <c r="XAU56" s="8"/>
      <c r="XAV56" s="10"/>
      <c r="XAW56" s="9"/>
      <c r="XAX56" s="9"/>
      <c r="XAY56" s="9"/>
      <c r="XAZ56" s="308"/>
      <c r="XBA56" s="7"/>
      <c r="XBB56" s="8"/>
      <c r="XBC56" s="10"/>
      <c r="XBD56" s="9"/>
      <c r="XBE56" s="9"/>
      <c r="XBF56" s="9"/>
      <c r="XBG56" s="308"/>
      <c r="XBH56" s="7"/>
      <c r="XBI56" s="8"/>
      <c r="XBJ56" s="10"/>
      <c r="XBK56" s="9"/>
      <c r="XBL56" s="9"/>
      <c r="XBM56" s="9"/>
      <c r="XBN56" s="308"/>
      <c r="XBO56" s="7"/>
      <c r="XBP56" s="8"/>
      <c r="XBQ56" s="10"/>
      <c r="XBR56" s="9"/>
      <c r="XBS56" s="9"/>
      <c r="XBT56" s="9"/>
      <c r="XBU56" s="308"/>
      <c r="XBV56" s="7"/>
      <c r="XBW56" s="8"/>
      <c r="XBX56" s="10"/>
      <c r="XBY56" s="9"/>
      <c r="XBZ56" s="9"/>
      <c r="XCA56" s="9"/>
      <c r="XCB56" s="308"/>
      <c r="XCC56" s="7"/>
      <c r="XCD56" s="8"/>
      <c r="XCE56" s="10"/>
      <c r="XCF56" s="9"/>
      <c r="XCG56" s="9"/>
      <c r="XCH56" s="9"/>
      <c r="XCI56" s="308"/>
      <c r="XCJ56" s="7"/>
      <c r="XCK56" s="8"/>
      <c r="XCL56" s="10"/>
      <c r="XCM56" s="9"/>
      <c r="XCN56" s="9"/>
      <c r="XCO56" s="9"/>
      <c r="XCP56" s="308"/>
      <c r="XCQ56" s="7"/>
      <c r="XCR56" s="8"/>
      <c r="XCS56" s="10"/>
      <c r="XCT56" s="9"/>
      <c r="XCU56" s="9"/>
      <c r="XCV56" s="9"/>
      <c r="XCW56" s="308"/>
      <c r="XCX56" s="7"/>
      <c r="XCY56" s="8"/>
      <c r="XCZ56" s="10"/>
      <c r="XDA56" s="9"/>
      <c r="XDB56" s="9"/>
      <c r="XDC56" s="9"/>
      <c r="XDD56" s="308"/>
      <c r="XDE56" s="7"/>
      <c r="XDF56" s="8"/>
      <c r="XDG56" s="10"/>
      <c r="XDH56" s="9"/>
      <c r="XDI56" s="9"/>
      <c r="XDJ56" s="9"/>
      <c r="XDK56" s="308"/>
      <c r="XDL56" s="7"/>
      <c r="XDM56" s="8"/>
      <c r="XDN56" s="10"/>
      <c r="XDO56" s="9"/>
      <c r="XDP56" s="9"/>
      <c r="XDQ56" s="9"/>
      <c r="XDR56" s="308"/>
      <c r="XDS56" s="7"/>
      <c r="XDT56" s="8"/>
      <c r="XDU56" s="10"/>
      <c r="XDV56" s="9"/>
      <c r="XDW56" s="9"/>
      <c r="XDX56" s="9"/>
      <c r="XDY56" s="308"/>
      <c r="XDZ56" s="7"/>
      <c r="XEA56" s="8"/>
      <c r="XEB56" s="10"/>
      <c r="XEC56" s="9"/>
      <c r="XED56" s="9"/>
      <c r="XEE56" s="9"/>
      <c r="XEF56" s="308"/>
      <c r="XEG56" s="7"/>
      <c r="XEH56" s="8"/>
      <c r="XEI56" s="10"/>
      <c r="XEJ56" s="9"/>
      <c r="XEK56" s="9"/>
      <c r="XEL56" s="9"/>
      <c r="XEM56" s="308"/>
      <c r="XEN56" s="7"/>
      <c r="XEO56" s="8"/>
      <c r="XEP56" s="10"/>
      <c r="XEQ56" s="9"/>
      <c r="XER56" s="9"/>
      <c r="XES56" s="9"/>
      <c r="XET56" s="308"/>
      <c r="XEU56" s="7"/>
      <c r="XEV56" s="8"/>
      <c r="XEW56" s="10"/>
      <c r="XEX56" s="9"/>
      <c r="XEY56" s="9"/>
      <c r="XEZ56" s="9"/>
      <c r="XFA56" s="308"/>
      <c r="XFB56" s="7"/>
      <c r="XFC56" s="8"/>
      <c r="XFD56" s="10"/>
    </row>
    <row r="57" spans="1:16384" s="77" customFormat="1" x14ac:dyDescent="0.35">
      <c r="A57" s="311"/>
      <c r="B57" s="12" t="s">
        <v>171</v>
      </c>
      <c r="C57" s="13">
        <v>0.8</v>
      </c>
      <c r="D57" s="11" t="s">
        <v>47</v>
      </c>
      <c r="E57" s="14" t="s">
        <v>36</v>
      </c>
      <c r="F57" s="14" t="s">
        <v>173</v>
      </c>
      <c r="G57" s="14" t="s">
        <v>12</v>
      </c>
      <c r="H57" s="308"/>
      <c r="I57" s="7"/>
      <c r="J57" s="8"/>
      <c r="K57" s="10"/>
      <c r="L57" s="9"/>
      <c r="M57" s="9"/>
      <c r="N57" s="9"/>
      <c r="O57" s="308"/>
      <c r="P57" s="7"/>
      <c r="Q57" s="8"/>
      <c r="R57" s="10"/>
      <c r="S57" s="9"/>
      <c r="T57" s="9"/>
      <c r="U57" s="9"/>
      <c r="V57" s="308"/>
      <c r="W57" s="7"/>
      <c r="X57" s="8"/>
      <c r="Y57" s="10"/>
      <c r="Z57" s="9"/>
      <c r="AA57" s="9"/>
      <c r="AB57" s="9"/>
      <c r="AC57" s="308"/>
      <c r="AD57" s="7"/>
      <c r="AE57" s="8"/>
      <c r="AF57" s="10"/>
      <c r="AG57" s="9"/>
      <c r="AH57" s="9"/>
      <c r="AI57" s="9"/>
      <c r="AJ57" s="308"/>
      <c r="AK57" s="7"/>
      <c r="AL57" s="8"/>
      <c r="AM57" s="10"/>
      <c r="AN57" s="9"/>
      <c r="AO57" s="9"/>
      <c r="AP57" s="9"/>
      <c r="AQ57" s="308"/>
      <c r="AR57" s="7"/>
      <c r="AS57" s="8"/>
      <c r="AT57" s="10"/>
      <c r="AU57" s="9"/>
      <c r="AV57" s="9"/>
      <c r="AW57" s="9"/>
      <c r="AX57" s="308"/>
      <c r="AY57" s="7"/>
      <c r="AZ57" s="8"/>
      <c r="BA57" s="10"/>
      <c r="BB57" s="9"/>
      <c r="BC57" s="9"/>
      <c r="BD57" s="9"/>
      <c r="BE57" s="308"/>
      <c r="BF57" s="7"/>
      <c r="BG57" s="8"/>
      <c r="BH57" s="10"/>
      <c r="BI57" s="9"/>
      <c r="BJ57" s="9"/>
      <c r="BK57" s="9"/>
      <c r="BL57" s="308"/>
      <c r="BM57" s="7"/>
      <c r="BN57" s="8"/>
      <c r="BO57" s="10"/>
      <c r="BP57" s="9"/>
      <c r="BQ57" s="9"/>
      <c r="BR57" s="9"/>
      <c r="BS57" s="308"/>
      <c r="BT57" s="7"/>
      <c r="BU57" s="8"/>
      <c r="BV57" s="10"/>
      <c r="BW57" s="9"/>
      <c r="BX57" s="9"/>
      <c r="BY57" s="9"/>
      <c r="BZ57" s="308"/>
      <c r="CA57" s="7"/>
      <c r="CB57" s="8"/>
      <c r="CC57" s="10"/>
      <c r="CD57" s="9"/>
      <c r="CE57" s="9"/>
      <c r="CF57" s="9"/>
      <c r="CG57" s="308"/>
      <c r="CH57" s="7"/>
      <c r="CI57" s="8"/>
      <c r="CJ57" s="10"/>
      <c r="CK57" s="9"/>
      <c r="CL57" s="9"/>
      <c r="CM57" s="9"/>
      <c r="CN57" s="308"/>
      <c r="CO57" s="7"/>
      <c r="CP57" s="8"/>
      <c r="CQ57" s="10"/>
      <c r="CR57" s="9"/>
      <c r="CS57" s="9"/>
      <c r="CT57" s="9"/>
      <c r="CU57" s="308"/>
      <c r="CV57" s="7"/>
      <c r="CW57" s="8"/>
      <c r="CX57" s="10"/>
      <c r="CY57" s="9"/>
      <c r="CZ57" s="9"/>
      <c r="DA57" s="9"/>
      <c r="DB57" s="308"/>
      <c r="DC57" s="7"/>
      <c r="DD57" s="8"/>
      <c r="DE57" s="10"/>
      <c r="DF57" s="9"/>
      <c r="DG57" s="9"/>
      <c r="DH57" s="9"/>
      <c r="DI57" s="308"/>
      <c r="DJ57" s="7"/>
      <c r="DK57" s="8"/>
      <c r="DL57" s="10"/>
      <c r="DM57" s="9"/>
      <c r="DN57" s="9"/>
      <c r="DO57" s="9"/>
      <c r="DP57" s="308"/>
      <c r="DQ57" s="7"/>
      <c r="DR57" s="8"/>
      <c r="DS57" s="10"/>
      <c r="DT57" s="9"/>
      <c r="DU57" s="9"/>
      <c r="DV57" s="9"/>
      <c r="DW57" s="308"/>
      <c r="DX57" s="7"/>
      <c r="DY57" s="8"/>
      <c r="DZ57" s="10"/>
      <c r="EA57" s="9"/>
      <c r="EB57" s="9"/>
      <c r="EC57" s="9"/>
      <c r="ED57" s="308"/>
      <c r="EE57" s="7"/>
      <c r="EF57" s="8"/>
      <c r="EG57" s="10"/>
      <c r="EH57" s="9"/>
      <c r="EI57" s="9"/>
      <c r="EJ57" s="9"/>
      <c r="EK57" s="308"/>
      <c r="EL57" s="7"/>
      <c r="EM57" s="8"/>
      <c r="EN57" s="10"/>
      <c r="EO57" s="9"/>
      <c r="EP57" s="9"/>
      <c r="EQ57" s="9"/>
      <c r="ER57" s="308"/>
      <c r="ES57" s="7"/>
      <c r="ET57" s="8"/>
      <c r="EU57" s="10"/>
      <c r="EV57" s="9"/>
      <c r="EW57" s="9"/>
      <c r="EX57" s="9"/>
      <c r="EY57" s="308"/>
      <c r="EZ57" s="7"/>
      <c r="FA57" s="8"/>
      <c r="FB57" s="10"/>
      <c r="FC57" s="9"/>
      <c r="FD57" s="9"/>
      <c r="FE57" s="9"/>
      <c r="FF57" s="308"/>
      <c r="FG57" s="7"/>
      <c r="FH57" s="8"/>
      <c r="FI57" s="10"/>
      <c r="FJ57" s="9"/>
      <c r="FK57" s="9"/>
      <c r="FL57" s="9"/>
      <c r="FM57" s="308"/>
      <c r="FN57" s="7"/>
      <c r="FO57" s="8"/>
      <c r="FP57" s="10"/>
      <c r="FQ57" s="9"/>
      <c r="FR57" s="9"/>
      <c r="FS57" s="9"/>
      <c r="FT57" s="308"/>
      <c r="FU57" s="7"/>
      <c r="FV57" s="8"/>
      <c r="FW57" s="10"/>
      <c r="FX57" s="9"/>
      <c r="FY57" s="9"/>
      <c r="FZ57" s="9"/>
      <c r="GA57" s="308"/>
      <c r="GB57" s="7"/>
      <c r="GC57" s="8"/>
      <c r="GD57" s="10"/>
      <c r="GE57" s="9"/>
      <c r="GF57" s="9"/>
      <c r="GG57" s="9"/>
      <c r="GH57" s="308"/>
      <c r="GI57" s="7"/>
      <c r="GJ57" s="8"/>
      <c r="GK57" s="10"/>
      <c r="GL57" s="9"/>
      <c r="GM57" s="9"/>
      <c r="GN57" s="9"/>
      <c r="GO57" s="308"/>
      <c r="GP57" s="7"/>
      <c r="GQ57" s="8"/>
      <c r="GR57" s="10"/>
      <c r="GS57" s="9"/>
      <c r="GT57" s="9"/>
      <c r="GU57" s="9"/>
      <c r="GV57" s="308"/>
      <c r="GW57" s="7"/>
      <c r="GX57" s="8"/>
      <c r="GY57" s="10"/>
      <c r="GZ57" s="9"/>
      <c r="HA57" s="9"/>
      <c r="HB57" s="9"/>
      <c r="HC57" s="308"/>
      <c r="HD57" s="7"/>
      <c r="HE57" s="8"/>
      <c r="HF57" s="10"/>
      <c r="HG57" s="9"/>
      <c r="HH57" s="9"/>
      <c r="HI57" s="9"/>
      <c r="HJ57" s="308"/>
      <c r="HK57" s="7"/>
      <c r="HL57" s="8"/>
      <c r="HM57" s="10"/>
      <c r="HN57" s="9"/>
      <c r="HO57" s="9"/>
      <c r="HP57" s="9"/>
      <c r="HQ57" s="308"/>
      <c r="HR57" s="7"/>
      <c r="HS57" s="8"/>
      <c r="HT57" s="10"/>
      <c r="HU57" s="9"/>
      <c r="HV57" s="9"/>
      <c r="HW57" s="9"/>
      <c r="HX57" s="308"/>
      <c r="HY57" s="7"/>
      <c r="HZ57" s="8"/>
      <c r="IA57" s="10"/>
      <c r="IB57" s="9"/>
      <c r="IC57" s="9"/>
      <c r="ID57" s="9"/>
      <c r="IE57" s="308"/>
      <c r="IF57" s="7"/>
      <c r="IG57" s="8"/>
      <c r="IH57" s="10"/>
      <c r="II57" s="9"/>
      <c r="IJ57" s="9"/>
      <c r="IK57" s="9"/>
      <c r="IL57" s="308"/>
      <c r="IM57" s="7"/>
      <c r="IN57" s="8"/>
      <c r="IO57" s="10"/>
      <c r="IP57" s="9"/>
      <c r="IQ57" s="9"/>
      <c r="IR57" s="9"/>
      <c r="IS57" s="308"/>
      <c r="IT57" s="7"/>
      <c r="IU57" s="8"/>
      <c r="IV57" s="10"/>
      <c r="IW57" s="9"/>
      <c r="IX57" s="9"/>
      <c r="IY57" s="9"/>
      <c r="IZ57" s="308"/>
      <c r="JA57" s="7"/>
      <c r="JB57" s="8"/>
      <c r="JC57" s="10"/>
      <c r="JD57" s="9"/>
      <c r="JE57" s="9"/>
      <c r="JF57" s="9"/>
      <c r="JG57" s="308"/>
      <c r="JH57" s="7"/>
      <c r="JI57" s="8"/>
      <c r="JJ57" s="10"/>
      <c r="JK57" s="9"/>
      <c r="JL57" s="9"/>
      <c r="JM57" s="9"/>
      <c r="JN57" s="308"/>
      <c r="JO57" s="7"/>
      <c r="JP57" s="8"/>
      <c r="JQ57" s="10"/>
      <c r="JR57" s="9"/>
      <c r="JS57" s="9"/>
      <c r="JT57" s="9"/>
      <c r="JU57" s="308"/>
      <c r="JV57" s="7"/>
      <c r="JW57" s="8"/>
      <c r="JX57" s="10"/>
      <c r="JY57" s="9"/>
      <c r="JZ57" s="9"/>
      <c r="KA57" s="9"/>
      <c r="KB57" s="308"/>
      <c r="KC57" s="7"/>
      <c r="KD57" s="8"/>
      <c r="KE57" s="10"/>
      <c r="KF57" s="9"/>
      <c r="KG57" s="9"/>
      <c r="KH57" s="9"/>
      <c r="KI57" s="308"/>
      <c r="KJ57" s="7"/>
      <c r="KK57" s="8"/>
      <c r="KL57" s="10"/>
      <c r="KM57" s="9"/>
      <c r="KN57" s="9"/>
      <c r="KO57" s="9"/>
      <c r="KP57" s="308"/>
      <c r="KQ57" s="7"/>
      <c r="KR57" s="8"/>
      <c r="KS57" s="10"/>
      <c r="KT57" s="9"/>
      <c r="KU57" s="9"/>
      <c r="KV57" s="9"/>
      <c r="KW57" s="308"/>
      <c r="KX57" s="7"/>
      <c r="KY57" s="8"/>
      <c r="KZ57" s="10"/>
      <c r="LA57" s="9"/>
      <c r="LB57" s="9"/>
      <c r="LC57" s="9"/>
      <c r="LD57" s="308"/>
      <c r="LE57" s="7"/>
      <c r="LF57" s="8"/>
      <c r="LG57" s="10"/>
      <c r="LH57" s="9"/>
      <c r="LI57" s="9"/>
      <c r="LJ57" s="9"/>
      <c r="LK57" s="308"/>
      <c r="LL57" s="7"/>
      <c r="LM57" s="8"/>
      <c r="LN57" s="10"/>
      <c r="LO57" s="9"/>
      <c r="LP57" s="9"/>
      <c r="LQ57" s="9"/>
      <c r="LR57" s="308"/>
      <c r="LS57" s="7"/>
      <c r="LT57" s="8"/>
      <c r="LU57" s="10"/>
      <c r="LV57" s="9"/>
      <c r="LW57" s="9"/>
      <c r="LX57" s="9"/>
      <c r="LY57" s="308"/>
      <c r="LZ57" s="7"/>
      <c r="MA57" s="8"/>
      <c r="MB57" s="10"/>
      <c r="MC57" s="9"/>
      <c r="MD57" s="9"/>
      <c r="ME57" s="9"/>
      <c r="MF57" s="308"/>
      <c r="MG57" s="7"/>
      <c r="MH57" s="8"/>
      <c r="MI57" s="10"/>
      <c r="MJ57" s="9"/>
      <c r="MK57" s="9"/>
      <c r="ML57" s="9"/>
      <c r="MM57" s="308"/>
      <c r="MN57" s="7"/>
      <c r="MO57" s="8"/>
      <c r="MP57" s="10"/>
      <c r="MQ57" s="9"/>
      <c r="MR57" s="9"/>
      <c r="MS57" s="9"/>
      <c r="MT57" s="308"/>
      <c r="MU57" s="7"/>
      <c r="MV57" s="8"/>
      <c r="MW57" s="10"/>
      <c r="MX57" s="9"/>
      <c r="MY57" s="9"/>
      <c r="MZ57" s="9"/>
      <c r="NA57" s="308"/>
      <c r="NB57" s="7"/>
      <c r="NC57" s="8"/>
      <c r="ND57" s="10"/>
      <c r="NE57" s="9"/>
      <c r="NF57" s="9"/>
      <c r="NG57" s="9"/>
      <c r="NH57" s="308"/>
      <c r="NI57" s="7"/>
      <c r="NJ57" s="8"/>
      <c r="NK57" s="10"/>
      <c r="NL57" s="9"/>
      <c r="NM57" s="9"/>
      <c r="NN57" s="9"/>
      <c r="NO57" s="308"/>
      <c r="NP57" s="7"/>
      <c r="NQ57" s="8"/>
      <c r="NR57" s="10"/>
      <c r="NS57" s="9"/>
      <c r="NT57" s="9"/>
      <c r="NU57" s="9"/>
      <c r="NV57" s="308"/>
      <c r="NW57" s="7"/>
      <c r="NX57" s="8"/>
      <c r="NY57" s="10"/>
      <c r="NZ57" s="9"/>
      <c r="OA57" s="9"/>
      <c r="OB57" s="9"/>
      <c r="OC57" s="308"/>
      <c r="OD57" s="7"/>
      <c r="OE57" s="8"/>
      <c r="OF57" s="10"/>
      <c r="OG57" s="9"/>
      <c r="OH57" s="9"/>
      <c r="OI57" s="9"/>
      <c r="OJ57" s="308"/>
      <c r="OK57" s="7"/>
      <c r="OL57" s="8"/>
      <c r="OM57" s="10"/>
      <c r="ON57" s="9"/>
      <c r="OO57" s="9"/>
      <c r="OP57" s="9"/>
      <c r="OQ57" s="308"/>
      <c r="OR57" s="7"/>
      <c r="OS57" s="8"/>
      <c r="OT57" s="10"/>
      <c r="OU57" s="9"/>
      <c r="OV57" s="9"/>
      <c r="OW57" s="9"/>
      <c r="OX57" s="308"/>
      <c r="OY57" s="7"/>
      <c r="OZ57" s="8"/>
      <c r="PA57" s="10"/>
      <c r="PB57" s="9"/>
      <c r="PC57" s="9"/>
      <c r="PD57" s="9"/>
      <c r="PE57" s="308"/>
      <c r="PF57" s="7"/>
      <c r="PG57" s="8"/>
      <c r="PH57" s="10"/>
      <c r="PI57" s="9"/>
      <c r="PJ57" s="9"/>
      <c r="PK57" s="9"/>
      <c r="PL57" s="308"/>
      <c r="PM57" s="7"/>
      <c r="PN57" s="8"/>
      <c r="PO57" s="10"/>
      <c r="PP57" s="9"/>
      <c r="PQ57" s="9"/>
      <c r="PR57" s="9"/>
      <c r="PS57" s="308"/>
      <c r="PT57" s="7"/>
      <c r="PU57" s="8"/>
      <c r="PV57" s="10"/>
      <c r="PW57" s="9"/>
      <c r="PX57" s="9"/>
      <c r="PY57" s="9"/>
      <c r="PZ57" s="308"/>
      <c r="QA57" s="7"/>
      <c r="QB57" s="8"/>
      <c r="QC57" s="10"/>
      <c r="QD57" s="9"/>
      <c r="QE57" s="9"/>
      <c r="QF57" s="9"/>
      <c r="QG57" s="308"/>
      <c r="QH57" s="7"/>
      <c r="QI57" s="8"/>
      <c r="QJ57" s="10"/>
      <c r="QK57" s="9"/>
      <c r="QL57" s="9"/>
      <c r="QM57" s="9"/>
      <c r="QN57" s="308"/>
      <c r="QO57" s="7"/>
      <c r="QP57" s="8"/>
      <c r="QQ57" s="10"/>
      <c r="QR57" s="9"/>
      <c r="QS57" s="9"/>
      <c r="QT57" s="9"/>
      <c r="QU57" s="308"/>
      <c r="QV57" s="7"/>
      <c r="QW57" s="8"/>
      <c r="QX57" s="10"/>
      <c r="QY57" s="9"/>
      <c r="QZ57" s="9"/>
      <c r="RA57" s="9"/>
      <c r="RB57" s="308"/>
      <c r="RC57" s="7"/>
      <c r="RD57" s="8"/>
      <c r="RE57" s="10"/>
      <c r="RF57" s="9"/>
      <c r="RG57" s="9"/>
      <c r="RH57" s="9"/>
      <c r="RI57" s="308"/>
      <c r="RJ57" s="7"/>
      <c r="RK57" s="8"/>
      <c r="RL57" s="10"/>
      <c r="RM57" s="9"/>
      <c r="RN57" s="9"/>
      <c r="RO57" s="9"/>
      <c r="RP57" s="308"/>
      <c r="RQ57" s="7"/>
      <c r="RR57" s="8"/>
      <c r="RS57" s="10"/>
      <c r="RT57" s="9"/>
      <c r="RU57" s="9"/>
      <c r="RV57" s="9"/>
      <c r="RW57" s="308"/>
      <c r="RX57" s="7"/>
      <c r="RY57" s="8"/>
      <c r="RZ57" s="10"/>
      <c r="SA57" s="9"/>
      <c r="SB57" s="9"/>
      <c r="SC57" s="9"/>
      <c r="SD57" s="308"/>
      <c r="SE57" s="7"/>
      <c r="SF57" s="8"/>
      <c r="SG57" s="10"/>
      <c r="SH57" s="9"/>
      <c r="SI57" s="9"/>
      <c r="SJ57" s="9"/>
      <c r="SK57" s="308"/>
      <c r="SL57" s="7"/>
      <c r="SM57" s="8"/>
      <c r="SN57" s="10"/>
      <c r="SO57" s="9"/>
      <c r="SP57" s="9"/>
      <c r="SQ57" s="9"/>
      <c r="SR57" s="308"/>
      <c r="SS57" s="7"/>
      <c r="ST57" s="8"/>
      <c r="SU57" s="10"/>
      <c r="SV57" s="9"/>
      <c r="SW57" s="9"/>
      <c r="SX57" s="9"/>
      <c r="SY57" s="308"/>
      <c r="SZ57" s="7"/>
      <c r="TA57" s="8"/>
      <c r="TB57" s="10"/>
      <c r="TC57" s="9"/>
      <c r="TD57" s="9"/>
      <c r="TE57" s="9"/>
      <c r="TF57" s="308"/>
      <c r="TG57" s="7"/>
      <c r="TH57" s="8"/>
      <c r="TI57" s="10"/>
      <c r="TJ57" s="9"/>
      <c r="TK57" s="9"/>
      <c r="TL57" s="9"/>
      <c r="TM57" s="308"/>
      <c r="TN57" s="7"/>
      <c r="TO57" s="8"/>
      <c r="TP57" s="10"/>
      <c r="TQ57" s="9"/>
      <c r="TR57" s="9"/>
      <c r="TS57" s="9"/>
      <c r="TT57" s="308"/>
      <c r="TU57" s="7"/>
      <c r="TV57" s="8"/>
      <c r="TW57" s="10"/>
      <c r="TX57" s="9"/>
      <c r="TY57" s="9"/>
      <c r="TZ57" s="9"/>
      <c r="UA57" s="308"/>
      <c r="UB57" s="7"/>
      <c r="UC57" s="8"/>
      <c r="UD57" s="10"/>
      <c r="UE57" s="9"/>
      <c r="UF57" s="9"/>
      <c r="UG57" s="9"/>
      <c r="UH57" s="308"/>
      <c r="UI57" s="7"/>
      <c r="UJ57" s="8"/>
      <c r="UK57" s="10"/>
      <c r="UL57" s="9"/>
      <c r="UM57" s="9"/>
      <c r="UN57" s="9"/>
      <c r="UO57" s="308"/>
      <c r="UP57" s="7"/>
      <c r="UQ57" s="8"/>
      <c r="UR57" s="10"/>
      <c r="US57" s="9"/>
      <c r="UT57" s="9"/>
      <c r="UU57" s="9"/>
      <c r="UV57" s="308"/>
      <c r="UW57" s="7"/>
      <c r="UX57" s="8"/>
      <c r="UY57" s="10"/>
      <c r="UZ57" s="9"/>
      <c r="VA57" s="9"/>
      <c r="VB57" s="9"/>
      <c r="VC57" s="308"/>
      <c r="VD57" s="7"/>
      <c r="VE57" s="8"/>
      <c r="VF57" s="10"/>
      <c r="VG57" s="9"/>
      <c r="VH57" s="9"/>
      <c r="VI57" s="9"/>
      <c r="VJ57" s="308"/>
      <c r="VK57" s="7"/>
      <c r="VL57" s="8"/>
      <c r="VM57" s="10"/>
      <c r="VN57" s="9"/>
      <c r="VO57" s="9"/>
      <c r="VP57" s="9"/>
      <c r="VQ57" s="308"/>
      <c r="VR57" s="7"/>
      <c r="VS57" s="8"/>
      <c r="VT57" s="10"/>
      <c r="VU57" s="9"/>
      <c r="VV57" s="9"/>
      <c r="VW57" s="9"/>
      <c r="VX57" s="308"/>
      <c r="VY57" s="7"/>
      <c r="VZ57" s="8"/>
      <c r="WA57" s="10"/>
      <c r="WB57" s="9"/>
      <c r="WC57" s="9"/>
      <c r="WD57" s="9"/>
      <c r="WE57" s="308"/>
      <c r="WF57" s="7"/>
      <c r="WG57" s="8"/>
      <c r="WH57" s="10"/>
      <c r="WI57" s="9"/>
      <c r="WJ57" s="9"/>
      <c r="WK57" s="9"/>
      <c r="WL57" s="308"/>
      <c r="WM57" s="7"/>
      <c r="WN57" s="8"/>
      <c r="WO57" s="10"/>
      <c r="WP57" s="9"/>
      <c r="WQ57" s="9"/>
      <c r="WR57" s="9"/>
      <c r="WS57" s="308"/>
      <c r="WT57" s="7"/>
      <c r="WU57" s="8"/>
      <c r="WV57" s="10"/>
      <c r="WW57" s="9"/>
      <c r="WX57" s="9"/>
      <c r="WY57" s="9"/>
      <c r="WZ57" s="308"/>
      <c r="XA57" s="7"/>
      <c r="XB57" s="8"/>
      <c r="XC57" s="10"/>
      <c r="XD57" s="9"/>
      <c r="XE57" s="9"/>
      <c r="XF57" s="9"/>
      <c r="XG57" s="308"/>
      <c r="XH57" s="7"/>
      <c r="XI57" s="8"/>
      <c r="XJ57" s="10"/>
      <c r="XK57" s="9"/>
      <c r="XL57" s="9"/>
      <c r="XM57" s="9"/>
      <c r="XN57" s="308"/>
      <c r="XO57" s="7"/>
      <c r="XP57" s="8"/>
      <c r="XQ57" s="10"/>
      <c r="XR57" s="9"/>
      <c r="XS57" s="9"/>
      <c r="XT57" s="9"/>
      <c r="XU57" s="308"/>
      <c r="XV57" s="7"/>
      <c r="XW57" s="8"/>
      <c r="XX57" s="10"/>
      <c r="XY57" s="9"/>
      <c r="XZ57" s="9"/>
      <c r="YA57" s="9"/>
      <c r="YB57" s="308"/>
      <c r="YC57" s="7"/>
      <c r="YD57" s="8"/>
      <c r="YE57" s="10"/>
      <c r="YF57" s="9"/>
      <c r="YG57" s="9"/>
      <c r="YH57" s="9"/>
      <c r="YI57" s="308"/>
      <c r="YJ57" s="7"/>
      <c r="YK57" s="8"/>
      <c r="YL57" s="10"/>
      <c r="YM57" s="9"/>
      <c r="YN57" s="9"/>
      <c r="YO57" s="9"/>
      <c r="YP57" s="308"/>
      <c r="YQ57" s="7"/>
      <c r="YR57" s="8"/>
      <c r="YS57" s="10"/>
      <c r="YT57" s="9"/>
      <c r="YU57" s="9"/>
      <c r="YV57" s="9"/>
      <c r="YW57" s="308"/>
      <c r="YX57" s="7"/>
      <c r="YY57" s="8"/>
      <c r="YZ57" s="10"/>
      <c r="ZA57" s="9"/>
      <c r="ZB57" s="9"/>
      <c r="ZC57" s="9"/>
      <c r="ZD57" s="308"/>
      <c r="ZE57" s="7"/>
      <c r="ZF57" s="8"/>
      <c r="ZG57" s="10"/>
      <c r="ZH57" s="9"/>
      <c r="ZI57" s="9"/>
      <c r="ZJ57" s="9"/>
      <c r="ZK57" s="308"/>
      <c r="ZL57" s="7"/>
      <c r="ZM57" s="8"/>
      <c r="ZN57" s="10"/>
      <c r="ZO57" s="9"/>
      <c r="ZP57" s="9"/>
      <c r="ZQ57" s="9"/>
      <c r="ZR57" s="308"/>
      <c r="ZS57" s="7"/>
      <c r="ZT57" s="8"/>
      <c r="ZU57" s="10"/>
      <c r="ZV57" s="9"/>
      <c r="ZW57" s="9"/>
      <c r="ZX57" s="9"/>
      <c r="ZY57" s="308"/>
      <c r="ZZ57" s="7"/>
      <c r="AAA57" s="8"/>
      <c r="AAB57" s="10"/>
      <c r="AAC57" s="9"/>
      <c r="AAD57" s="9"/>
      <c r="AAE57" s="9"/>
      <c r="AAF57" s="308"/>
      <c r="AAG57" s="7"/>
      <c r="AAH57" s="8"/>
      <c r="AAI57" s="10"/>
      <c r="AAJ57" s="9"/>
      <c r="AAK57" s="9"/>
      <c r="AAL57" s="9"/>
      <c r="AAM57" s="308"/>
      <c r="AAN57" s="7"/>
      <c r="AAO57" s="8"/>
      <c r="AAP57" s="10"/>
      <c r="AAQ57" s="9"/>
      <c r="AAR57" s="9"/>
      <c r="AAS57" s="9"/>
      <c r="AAT57" s="308"/>
      <c r="AAU57" s="7"/>
      <c r="AAV57" s="8"/>
      <c r="AAW57" s="10"/>
      <c r="AAX57" s="9"/>
      <c r="AAY57" s="9"/>
      <c r="AAZ57" s="9"/>
      <c r="ABA57" s="308"/>
      <c r="ABB57" s="7"/>
      <c r="ABC57" s="8"/>
      <c r="ABD57" s="10"/>
      <c r="ABE57" s="9"/>
      <c r="ABF57" s="9"/>
      <c r="ABG57" s="9"/>
      <c r="ABH57" s="308"/>
      <c r="ABI57" s="7"/>
      <c r="ABJ57" s="8"/>
      <c r="ABK57" s="10"/>
      <c r="ABL57" s="9"/>
      <c r="ABM57" s="9"/>
      <c r="ABN57" s="9"/>
      <c r="ABO57" s="308"/>
      <c r="ABP57" s="7"/>
      <c r="ABQ57" s="8"/>
      <c r="ABR57" s="10"/>
      <c r="ABS57" s="9"/>
      <c r="ABT57" s="9"/>
      <c r="ABU57" s="9"/>
      <c r="ABV57" s="308"/>
      <c r="ABW57" s="7"/>
      <c r="ABX57" s="8"/>
      <c r="ABY57" s="10"/>
      <c r="ABZ57" s="9"/>
      <c r="ACA57" s="9"/>
      <c r="ACB57" s="9"/>
      <c r="ACC57" s="308"/>
      <c r="ACD57" s="7"/>
      <c r="ACE57" s="8"/>
      <c r="ACF57" s="10"/>
      <c r="ACG57" s="9"/>
      <c r="ACH57" s="9"/>
      <c r="ACI57" s="9"/>
      <c r="ACJ57" s="308"/>
      <c r="ACK57" s="7"/>
      <c r="ACL57" s="8"/>
      <c r="ACM57" s="10"/>
      <c r="ACN57" s="9"/>
      <c r="ACO57" s="9"/>
      <c r="ACP57" s="9"/>
      <c r="ACQ57" s="308"/>
      <c r="ACR57" s="7"/>
      <c r="ACS57" s="8"/>
      <c r="ACT57" s="10"/>
      <c r="ACU57" s="9"/>
      <c r="ACV57" s="9"/>
      <c r="ACW57" s="9"/>
      <c r="ACX57" s="308"/>
      <c r="ACY57" s="7"/>
      <c r="ACZ57" s="8"/>
      <c r="ADA57" s="10"/>
      <c r="ADB57" s="9"/>
      <c r="ADC57" s="9"/>
      <c r="ADD57" s="9"/>
      <c r="ADE57" s="308"/>
      <c r="ADF57" s="7"/>
      <c r="ADG57" s="8"/>
      <c r="ADH57" s="10"/>
      <c r="ADI57" s="9"/>
      <c r="ADJ57" s="9"/>
      <c r="ADK57" s="9"/>
      <c r="ADL57" s="308"/>
      <c r="ADM57" s="7"/>
      <c r="ADN57" s="8"/>
      <c r="ADO57" s="10"/>
      <c r="ADP57" s="9"/>
      <c r="ADQ57" s="9"/>
      <c r="ADR57" s="9"/>
      <c r="ADS57" s="308"/>
      <c r="ADT57" s="7"/>
      <c r="ADU57" s="8"/>
      <c r="ADV57" s="10"/>
      <c r="ADW57" s="9"/>
      <c r="ADX57" s="9"/>
      <c r="ADY57" s="9"/>
      <c r="ADZ57" s="308"/>
      <c r="AEA57" s="7"/>
      <c r="AEB57" s="8"/>
      <c r="AEC57" s="10"/>
      <c r="AED57" s="9"/>
      <c r="AEE57" s="9"/>
      <c r="AEF57" s="9"/>
      <c r="AEG57" s="308"/>
      <c r="AEH57" s="7"/>
      <c r="AEI57" s="8"/>
      <c r="AEJ57" s="10"/>
      <c r="AEK57" s="9"/>
      <c r="AEL57" s="9"/>
      <c r="AEM57" s="9"/>
      <c r="AEN57" s="308"/>
      <c r="AEO57" s="7"/>
      <c r="AEP57" s="8"/>
      <c r="AEQ57" s="10"/>
      <c r="AER57" s="9"/>
      <c r="AES57" s="9"/>
      <c r="AET57" s="9"/>
      <c r="AEU57" s="308"/>
      <c r="AEV57" s="7"/>
      <c r="AEW57" s="8"/>
      <c r="AEX57" s="10"/>
      <c r="AEY57" s="9"/>
      <c r="AEZ57" s="9"/>
      <c r="AFA57" s="9"/>
      <c r="AFB57" s="308"/>
      <c r="AFC57" s="7"/>
      <c r="AFD57" s="8"/>
      <c r="AFE57" s="10"/>
      <c r="AFF57" s="9"/>
      <c r="AFG57" s="9"/>
      <c r="AFH57" s="9"/>
      <c r="AFI57" s="308"/>
      <c r="AFJ57" s="7"/>
      <c r="AFK57" s="8"/>
      <c r="AFL57" s="10"/>
      <c r="AFM57" s="9"/>
      <c r="AFN57" s="9"/>
      <c r="AFO57" s="9"/>
      <c r="AFP57" s="308"/>
      <c r="AFQ57" s="7"/>
      <c r="AFR57" s="8"/>
      <c r="AFS57" s="10"/>
      <c r="AFT57" s="9"/>
      <c r="AFU57" s="9"/>
      <c r="AFV57" s="9"/>
      <c r="AFW57" s="308"/>
      <c r="AFX57" s="7"/>
      <c r="AFY57" s="8"/>
      <c r="AFZ57" s="10"/>
      <c r="AGA57" s="9"/>
      <c r="AGB57" s="9"/>
      <c r="AGC57" s="9"/>
      <c r="AGD57" s="308"/>
      <c r="AGE57" s="7"/>
      <c r="AGF57" s="8"/>
      <c r="AGG57" s="10"/>
      <c r="AGH57" s="9"/>
      <c r="AGI57" s="9"/>
      <c r="AGJ57" s="9"/>
      <c r="AGK57" s="308"/>
      <c r="AGL57" s="7"/>
      <c r="AGM57" s="8"/>
      <c r="AGN57" s="10"/>
      <c r="AGO57" s="9"/>
      <c r="AGP57" s="9"/>
      <c r="AGQ57" s="9"/>
      <c r="AGR57" s="308"/>
      <c r="AGS57" s="7"/>
      <c r="AGT57" s="8"/>
      <c r="AGU57" s="10"/>
      <c r="AGV57" s="9"/>
      <c r="AGW57" s="9"/>
      <c r="AGX57" s="9"/>
      <c r="AGY57" s="308"/>
      <c r="AGZ57" s="7"/>
      <c r="AHA57" s="8"/>
      <c r="AHB57" s="10"/>
      <c r="AHC57" s="9"/>
      <c r="AHD57" s="9"/>
      <c r="AHE57" s="9"/>
      <c r="AHF57" s="308"/>
      <c r="AHG57" s="7"/>
      <c r="AHH57" s="8"/>
      <c r="AHI57" s="10"/>
      <c r="AHJ57" s="9"/>
      <c r="AHK57" s="9"/>
      <c r="AHL57" s="9"/>
      <c r="AHM57" s="308"/>
      <c r="AHN57" s="7"/>
      <c r="AHO57" s="8"/>
      <c r="AHP57" s="10"/>
      <c r="AHQ57" s="9"/>
      <c r="AHR57" s="9"/>
      <c r="AHS57" s="9"/>
      <c r="AHT57" s="308"/>
      <c r="AHU57" s="7"/>
      <c r="AHV57" s="8"/>
      <c r="AHW57" s="10"/>
      <c r="AHX57" s="9"/>
      <c r="AHY57" s="9"/>
      <c r="AHZ57" s="9"/>
      <c r="AIA57" s="308"/>
      <c r="AIB57" s="7"/>
      <c r="AIC57" s="8"/>
      <c r="AID57" s="10"/>
      <c r="AIE57" s="9"/>
      <c r="AIF57" s="9"/>
      <c r="AIG57" s="9"/>
      <c r="AIH57" s="308"/>
      <c r="AII57" s="7"/>
      <c r="AIJ57" s="8"/>
      <c r="AIK57" s="10"/>
      <c r="AIL57" s="9"/>
      <c r="AIM57" s="9"/>
      <c r="AIN57" s="9"/>
      <c r="AIO57" s="308"/>
      <c r="AIP57" s="7"/>
      <c r="AIQ57" s="8"/>
      <c r="AIR57" s="10"/>
      <c r="AIS57" s="9"/>
      <c r="AIT57" s="9"/>
      <c r="AIU57" s="9"/>
      <c r="AIV57" s="308"/>
      <c r="AIW57" s="7"/>
      <c r="AIX57" s="8"/>
      <c r="AIY57" s="10"/>
      <c r="AIZ57" s="9"/>
      <c r="AJA57" s="9"/>
      <c r="AJB57" s="9"/>
      <c r="AJC57" s="308"/>
      <c r="AJD57" s="7"/>
      <c r="AJE57" s="8"/>
      <c r="AJF57" s="10"/>
      <c r="AJG57" s="9"/>
      <c r="AJH57" s="9"/>
      <c r="AJI57" s="9"/>
      <c r="AJJ57" s="308"/>
      <c r="AJK57" s="7"/>
      <c r="AJL57" s="8"/>
      <c r="AJM57" s="10"/>
      <c r="AJN57" s="9"/>
      <c r="AJO57" s="9"/>
      <c r="AJP57" s="9"/>
      <c r="AJQ57" s="308"/>
      <c r="AJR57" s="7"/>
      <c r="AJS57" s="8"/>
      <c r="AJT57" s="10"/>
      <c r="AJU57" s="9"/>
      <c r="AJV57" s="9"/>
      <c r="AJW57" s="9"/>
      <c r="AJX57" s="308"/>
      <c r="AJY57" s="7"/>
      <c r="AJZ57" s="8"/>
      <c r="AKA57" s="10"/>
      <c r="AKB57" s="9"/>
      <c r="AKC57" s="9"/>
      <c r="AKD57" s="9"/>
      <c r="AKE57" s="308"/>
      <c r="AKF57" s="7"/>
      <c r="AKG57" s="8"/>
      <c r="AKH57" s="10"/>
      <c r="AKI57" s="9"/>
      <c r="AKJ57" s="9"/>
      <c r="AKK57" s="9"/>
      <c r="AKL57" s="308"/>
      <c r="AKM57" s="7"/>
      <c r="AKN57" s="8"/>
      <c r="AKO57" s="10"/>
      <c r="AKP57" s="9"/>
      <c r="AKQ57" s="9"/>
      <c r="AKR57" s="9"/>
      <c r="AKS57" s="308"/>
      <c r="AKT57" s="7"/>
      <c r="AKU57" s="8"/>
      <c r="AKV57" s="10"/>
      <c r="AKW57" s="9"/>
      <c r="AKX57" s="9"/>
      <c r="AKY57" s="9"/>
      <c r="AKZ57" s="308"/>
      <c r="ALA57" s="7"/>
      <c r="ALB57" s="8"/>
      <c r="ALC57" s="10"/>
      <c r="ALD57" s="9"/>
      <c r="ALE57" s="9"/>
      <c r="ALF57" s="9"/>
      <c r="ALG57" s="308"/>
      <c r="ALH57" s="7"/>
      <c r="ALI57" s="8"/>
      <c r="ALJ57" s="10"/>
      <c r="ALK57" s="9"/>
      <c r="ALL57" s="9"/>
      <c r="ALM57" s="9"/>
      <c r="ALN57" s="308"/>
      <c r="ALO57" s="7"/>
      <c r="ALP57" s="8"/>
      <c r="ALQ57" s="10"/>
      <c r="ALR57" s="9"/>
      <c r="ALS57" s="9"/>
      <c r="ALT57" s="9"/>
      <c r="ALU57" s="308"/>
      <c r="ALV57" s="7"/>
      <c r="ALW57" s="8"/>
      <c r="ALX57" s="10"/>
      <c r="ALY57" s="9"/>
      <c r="ALZ57" s="9"/>
      <c r="AMA57" s="9"/>
      <c r="AMB57" s="308"/>
      <c r="AMC57" s="7"/>
      <c r="AMD57" s="8"/>
      <c r="AME57" s="10"/>
      <c r="AMF57" s="9"/>
      <c r="AMG57" s="9"/>
      <c r="AMH57" s="9"/>
      <c r="AMI57" s="308"/>
      <c r="AMJ57" s="7"/>
      <c r="AMK57" s="8"/>
      <c r="AML57" s="10"/>
      <c r="AMM57" s="9"/>
      <c r="AMN57" s="9"/>
      <c r="AMO57" s="9"/>
      <c r="AMP57" s="308"/>
      <c r="AMQ57" s="7"/>
      <c r="AMR57" s="8"/>
      <c r="AMS57" s="10"/>
      <c r="AMT57" s="9"/>
      <c r="AMU57" s="9"/>
      <c r="AMV57" s="9"/>
      <c r="AMW57" s="308"/>
      <c r="AMX57" s="7"/>
      <c r="AMY57" s="8"/>
      <c r="AMZ57" s="10"/>
      <c r="ANA57" s="9"/>
      <c r="ANB57" s="9"/>
      <c r="ANC57" s="9"/>
      <c r="AND57" s="308"/>
      <c r="ANE57" s="7"/>
      <c r="ANF57" s="8"/>
      <c r="ANG57" s="10"/>
      <c r="ANH57" s="9"/>
      <c r="ANI57" s="9"/>
      <c r="ANJ57" s="9"/>
      <c r="ANK57" s="308"/>
      <c r="ANL57" s="7"/>
      <c r="ANM57" s="8"/>
      <c r="ANN57" s="10"/>
      <c r="ANO57" s="9"/>
      <c r="ANP57" s="9"/>
      <c r="ANQ57" s="9"/>
      <c r="ANR57" s="308"/>
      <c r="ANS57" s="7"/>
      <c r="ANT57" s="8"/>
      <c r="ANU57" s="10"/>
      <c r="ANV57" s="9"/>
      <c r="ANW57" s="9"/>
      <c r="ANX57" s="9"/>
      <c r="ANY57" s="308"/>
      <c r="ANZ57" s="7"/>
      <c r="AOA57" s="8"/>
      <c r="AOB57" s="10"/>
      <c r="AOC57" s="9"/>
      <c r="AOD57" s="9"/>
      <c r="AOE57" s="9"/>
      <c r="AOF57" s="308"/>
      <c r="AOG57" s="7"/>
      <c r="AOH57" s="8"/>
      <c r="AOI57" s="10"/>
      <c r="AOJ57" s="9"/>
      <c r="AOK57" s="9"/>
      <c r="AOL57" s="9"/>
      <c r="AOM57" s="308"/>
      <c r="AON57" s="7"/>
      <c r="AOO57" s="8"/>
      <c r="AOP57" s="10"/>
      <c r="AOQ57" s="9"/>
      <c r="AOR57" s="9"/>
      <c r="AOS57" s="9"/>
      <c r="AOT57" s="308"/>
      <c r="AOU57" s="7"/>
      <c r="AOV57" s="8"/>
      <c r="AOW57" s="10"/>
      <c r="AOX57" s="9"/>
      <c r="AOY57" s="9"/>
      <c r="AOZ57" s="9"/>
      <c r="APA57" s="308"/>
      <c r="APB57" s="7"/>
      <c r="APC57" s="8"/>
      <c r="APD57" s="10"/>
      <c r="APE57" s="9"/>
      <c r="APF57" s="9"/>
      <c r="APG57" s="9"/>
      <c r="APH57" s="308"/>
      <c r="API57" s="7"/>
      <c r="APJ57" s="8"/>
      <c r="APK57" s="10"/>
      <c r="APL57" s="9"/>
      <c r="APM57" s="9"/>
      <c r="APN57" s="9"/>
      <c r="APO57" s="308"/>
      <c r="APP57" s="7"/>
      <c r="APQ57" s="8"/>
      <c r="APR57" s="10"/>
      <c r="APS57" s="9"/>
      <c r="APT57" s="9"/>
      <c r="APU57" s="9"/>
      <c r="APV57" s="308"/>
      <c r="APW57" s="7"/>
      <c r="APX57" s="8"/>
      <c r="APY57" s="10"/>
      <c r="APZ57" s="9"/>
      <c r="AQA57" s="9"/>
      <c r="AQB57" s="9"/>
      <c r="AQC57" s="308"/>
      <c r="AQD57" s="7"/>
      <c r="AQE57" s="8"/>
      <c r="AQF57" s="10"/>
      <c r="AQG57" s="9"/>
      <c r="AQH57" s="9"/>
      <c r="AQI57" s="9"/>
      <c r="AQJ57" s="308"/>
      <c r="AQK57" s="7"/>
      <c r="AQL57" s="8"/>
      <c r="AQM57" s="10"/>
      <c r="AQN57" s="9"/>
      <c r="AQO57" s="9"/>
      <c r="AQP57" s="9"/>
      <c r="AQQ57" s="308"/>
      <c r="AQR57" s="7"/>
      <c r="AQS57" s="8"/>
      <c r="AQT57" s="10"/>
      <c r="AQU57" s="9"/>
      <c r="AQV57" s="9"/>
      <c r="AQW57" s="9"/>
      <c r="AQX57" s="308"/>
      <c r="AQY57" s="7"/>
      <c r="AQZ57" s="8"/>
      <c r="ARA57" s="10"/>
      <c r="ARB57" s="9"/>
      <c r="ARC57" s="9"/>
      <c r="ARD57" s="9"/>
      <c r="ARE57" s="308"/>
      <c r="ARF57" s="7"/>
      <c r="ARG57" s="8"/>
      <c r="ARH57" s="10"/>
      <c r="ARI57" s="9"/>
      <c r="ARJ57" s="9"/>
      <c r="ARK57" s="9"/>
      <c r="ARL57" s="308"/>
      <c r="ARM57" s="7"/>
      <c r="ARN57" s="8"/>
      <c r="ARO57" s="10"/>
      <c r="ARP57" s="9"/>
      <c r="ARQ57" s="9"/>
      <c r="ARR57" s="9"/>
      <c r="ARS57" s="308"/>
      <c r="ART57" s="7"/>
      <c r="ARU57" s="8"/>
      <c r="ARV57" s="10"/>
      <c r="ARW57" s="9"/>
      <c r="ARX57" s="9"/>
      <c r="ARY57" s="9"/>
      <c r="ARZ57" s="308"/>
      <c r="ASA57" s="7"/>
      <c r="ASB57" s="8"/>
      <c r="ASC57" s="10"/>
      <c r="ASD57" s="9"/>
      <c r="ASE57" s="9"/>
      <c r="ASF57" s="9"/>
      <c r="ASG57" s="308"/>
      <c r="ASH57" s="7"/>
      <c r="ASI57" s="8"/>
      <c r="ASJ57" s="10"/>
      <c r="ASK57" s="9"/>
      <c r="ASL57" s="9"/>
      <c r="ASM57" s="9"/>
      <c r="ASN57" s="308"/>
      <c r="ASO57" s="7"/>
      <c r="ASP57" s="8"/>
      <c r="ASQ57" s="10"/>
      <c r="ASR57" s="9"/>
      <c r="ASS57" s="9"/>
      <c r="AST57" s="9"/>
      <c r="ASU57" s="308"/>
      <c r="ASV57" s="7"/>
      <c r="ASW57" s="8"/>
      <c r="ASX57" s="10"/>
      <c r="ASY57" s="9"/>
      <c r="ASZ57" s="9"/>
      <c r="ATA57" s="9"/>
      <c r="ATB57" s="308"/>
      <c r="ATC57" s="7"/>
      <c r="ATD57" s="8"/>
      <c r="ATE57" s="10"/>
      <c r="ATF57" s="9"/>
      <c r="ATG57" s="9"/>
      <c r="ATH57" s="9"/>
      <c r="ATI57" s="308"/>
      <c r="ATJ57" s="7"/>
      <c r="ATK57" s="8"/>
      <c r="ATL57" s="10"/>
      <c r="ATM57" s="9"/>
      <c r="ATN57" s="9"/>
      <c r="ATO57" s="9"/>
      <c r="ATP57" s="308"/>
      <c r="ATQ57" s="7"/>
      <c r="ATR57" s="8"/>
      <c r="ATS57" s="10"/>
      <c r="ATT57" s="9"/>
      <c r="ATU57" s="9"/>
      <c r="ATV57" s="9"/>
      <c r="ATW57" s="308"/>
      <c r="ATX57" s="7"/>
      <c r="ATY57" s="8"/>
      <c r="ATZ57" s="10"/>
      <c r="AUA57" s="9"/>
      <c r="AUB57" s="9"/>
      <c r="AUC57" s="9"/>
      <c r="AUD57" s="308"/>
      <c r="AUE57" s="7"/>
      <c r="AUF57" s="8"/>
      <c r="AUG57" s="10"/>
      <c r="AUH57" s="9"/>
      <c r="AUI57" s="9"/>
      <c r="AUJ57" s="9"/>
      <c r="AUK57" s="308"/>
      <c r="AUL57" s="7"/>
      <c r="AUM57" s="8"/>
      <c r="AUN57" s="10"/>
      <c r="AUO57" s="9"/>
      <c r="AUP57" s="9"/>
      <c r="AUQ57" s="9"/>
      <c r="AUR57" s="308"/>
      <c r="AUS57" s="7"/>
      <c r="AUT57" s="8"/>
      <c r="AUU57" s="10"/>
      <c r="AUV57" s="9"/>
      <c r="AUW57" s="9"/>
      <c r="AUX57" s="9"/>
      <c r="AUY57" s="308"/>
      <c r="AUZ57" s="7"/>
      <c r="AVA57" s="8"/>
      <c r="AVB57" s="10"/>
      <c r="AVC57" s="9"/>
      <c r="AVD57" s="9"/>
      <c r="AVE57" s="9"/>
      <c r="AVF57" s="308"/>
      <c r="AVG57" s="7"/>
      <c r="AVH57" s="8"/>
      <c r="AVI57" s="10"/>
      <c r="AVJ57" s="9"/>
      <c r="AVK57" s="9"/>
      <c r="AVL57" s="9"/>
      <c r="AVM57" s="308"/>
      <c r="AVN57" s="7"/>
      <c r="AVO57" s="8"/>
      <c r="AVP57" s="10"/>
      <c r="AVQ57" s="9"/>
      <c r="AVR57" s="9"/>
      <c r="AVS57" s="9"/>
      <c r="AVT57" s="308"/>
      <c r="AVU57" s="7"/>
      <c r="AVV57" s="8"/>
      <c r="AVW57" s="10"/>
      <c r="AVX57" s="9"/>
      <c r="AVY57" s="9"/>
      <c r="AVZ57" s="9"/>
      <c r="AWA57" s="308"/>
      <c r="AWB57" s="7"/>
      <c r="AWC57" s="8"/>
      <c r="AWD57" s="10"/>
      <c r="AWE57" s="9"/>
      <c r="AWF57" s="9"/>
      <c r="AWG57" s="9"/>
      <c r="AWH57" s="308"/>
      <c r="AWI57" s="7"/>
      <c r="AWJ57" s="8"/>
      <c r="AWK57" s="10"/>
      <c r="AWL57" s="9"/>
      <c r="AWM57" s="9"/>
      <c r="AWN57" s="9"/>
      <c r="AWO57" s="308"/>
      <c r="AWP57" s="7"/>
      <c r="AWQ57" s="8"/>
      <c r="AWR57" s="10"/>
      <c r="AWS57" s="9"/>
      <c r="AWT57" s="9"/>
      <c r="AWU57" s="9"/>
      <c r="AWV57" s="308"/>
      <c r="AWW57" s="7"/>
      <c r="AWX57" s="8"/>
      <c r="AWY57" s="10"/>
      <c r="AWZ57" s="9"/>
      <c r="AXA57" s="9"/>
      <c r="AXB57" s="9"/>
      <c r="AXC57" s="308"/>
      <c r="AXD57" s="7"/>
      <c r="AXE57" s="8"/>
      <c r="AXF57" s="10"/>
      <c r="AXG57" s="9"/>
      <c r="AXH57" s="9"/>
      <c r="AXI57" s="9"/>
      <c r="AXJ57" s="308"/>
      <c r="AXK57" s="7"/>
      <c r="AXL57" s="8"/>
      <c r="AXM57" s="10"/>
      <c r="AXN57" s="9"/>
      <c r="AXO57" s="9"/>
      <c r="AXP57" s="9"/>
      <c r="AXQ57" s="308"/>
      <c r="AXR57" s="7"/>
      <c r="AXS57" s="8"/>
      <c r="AXT57" s="10"/>
      <c r="AXU57" s="9"/>
      <c r="AXV57" s="9"/>
      <c r="AXW57" s="9"/>
      <c r="AXX57" s="308"/>
      <c r="AXY57" s="7"/>
      <c r="AXZ57" s="8"/>
      <c r="AYA57" s="10"/>
      <c r="AYB57" s="9"/>
      <c r="AYC57" s="9"/>
      <c r="AYD57" s="9"/>
      <c r="AYE57" s="308"/>
      <c r="AYF57" s="7"/>
      <c r="AYG57" s="8"/>
      <c r="AYH57" s="10"/>
      <c r="AYI57" s="9"/>
      <c r="AYJ57" s="9"/>
      <c r="AYK57" s="9"/>
      <c r="AYL57" s="308"/>
      <c r="AYM57" s="7"/>
      <c r="AYN57" s="8"/>
      <c r="AYO57" s="10"/>
      <c r="AYP57" s="9"/>
      <c r="AYQ57" s="9"/>
      <c r="AYR57" s="9"/>
      <c r="AYS57" s="308"/>
      <c r="AYT57" s="7"/>
      <c r="AYU57" s="8"/>
      <c r="AYV57" s="10"/>
      <c r="AYW57" s="9"/>
      <c r="AYX57" s="9"/>
      <c r="AYY57" s="9"/>
      <c r="AYZ57" s="308"/>
      <c r="AZA57" s="7"/>
      <c r="AZB57" s="8"/>
      <c r="AZC57" s="10"/>
      <c r="AZD57" s="9"/>
      <c r="AZE57" s="9"/>
      <c r="AZF57" s="9"/>
      <c r="AZG57" s="308"/>
      <c r="AZH57" s="7"/>
      <c r="AZI57" s="8"/>
      <c r="AZJ57" s="10"/>
      <c r="AZK57" s="9"/>
      <c r="AZL57" s="9"/>
      <c r="AZM57" s="9"/>
      <c r="AZN57" s="308"/>
      <c r="AZO57" s="7"/>
      <c r="AZP57" s="8"/>
      <c r="AZQ57" s="10"/>
      <c r="AZR57" s="9"/>
      <c r="AZS57" s="9"/>
      <c r="AZT57" s="9"/>
      <c r="AZU57" s="308"/>
      <c r="AZV57" s="7"/>
      <c r="AZW57" s="8"/>
      <c r="AZX57" s="10"/>
      <c r="AZY57" s="9"/>
      <c r="AZZ57" s="9"/>
      <c r="BAA57" s="9"/>
      <c r="BAB57" s="308"/>
      <c r="BAC57" s="7"/>
      <c r="BAD57" s="8"/>
      <c r="BAE57" s="10"/>
      <c r="BAF57" s="9"/>
      <c r="BAG57" s="9"/>
      <c r="BAH57" s="9"/>
      <c r="BAI57" s="308"/>
      <c r="BAJ57" s="7"/>
      <c r="BAK57" s="8"/>
      <c r="BAL57" s="10"/>
      <c r="BAM57" s="9"/>
      <c r="BAN57" s="9"/>
      <c r="BAO57" s="9"/>
      <c r="BAP57" s="308"/>
      <c r="BAQ57" s="7"/>
      <c r="BAR57" s="8"/>
      <c r="BAS57" s="10"/>
      <c r="BAT57" s="9"/>
      <c r="BAU57" s="9"/>
      <c r="BAV57" s="9"/>
      <c r="BAW57" s="308"/>
      <c r="BAX57" s="7"/>
      <c r="BAY57" s="8"/>
      <c r="BAZ57" s="10"/>
      <c r="BBA57" s="9"/>
      <c r="BBB57" s="9"/>
      <c r="BBC57" s="9"/>
      <c r="BBD57" s="308"/>
      <c r="BBE57" s="7"/>
      <c r="BBF57" s="8"/>
      <c r="BBG57" s="10"/>
      <c r="BBH57" s="9"/>
      <c r="BBI57" s="9"/>
      <c r="BBJ57" s="9"/>
      <c r="BBK57" s="308"/>
      <c r="BBL57" s="7"/>
      <c r="BBM57" s="8"/>
      <c r="BBN57" s="10"/>
      <c r="BBO57" s="9"/>
      <c r="BBP57" s="9"/>
      <c r="BBQ57" s="9"/>
      <c r="BBR57" s="308"/>
      <c r="BBS57" s="7"/>
      <c r="BBT57" s="8"/>
      <c r="BBU57" s="10"/>
      <c r="BBV57" s="9"/>
      <c r="BBW57" s="9"/>
      <c r="BBX57" s="9"/>
      <c r="BBY57" s="308"/>
      <c r="BBZ57" s="7"/>
      <c r="BCA57" s="8"/>
      <c r="BCB57" s="10"/>
      <c r="BCC57" s="9"/>
      <c r="BCD57" s="9"/>
      <c r="BCE57" s="9"/>
      <c r="BCF57" s="308"/>
      <c r="BCG57" s="7"/>
      <c r="BCH57" s="8"/>
      <c r="BCI57" s="10"/>
      <c r="BCJ57" s="9"/>
      <c r="BCK57" s="9"/>
      <c r="BCL57" s="9"/>
      <c r="BCM57" s="308"/>
      <c r="BCN57" s="7"/>
      <c r="BCO57" s="8"/>
      <c r="BCP57" s="10"/>
      <c r="BCQ57" s="9"/>
      <c r="BCR57" s="9"/>
      <c r="BCS57" s="9"/>
      <c r="BCT57" s="308"/>
      <c r="BCU57" s="7"/>
      <c r="BCV57" s="8"/>
      <c r="BCW57" s="10"/>
      <c r="BCX57" s="9"/>
      <c r="BCY57" s="9"/>
      <c r="BCZ57" s="9"/>
      <c r="BDA57" s="308"/>
      <c r="BDB57" s="7"/>
      <c r="BDC57" s="8"/>
      <c r="BDD57" s="10"/>
      <c r="BDE57" s="9"/>
      <c r="BDF57" s="9"/>
      <c r="BDG57" s="9"/>
      <c r="BDH57" s="308"/>
      <c r="BDI57" s="7"/>
      <c r="BDJ57" s="8"/>
      <c r="BDK57" s="10"/>
      <c r="BDL57" s="9"/>
      <c r="BDM57" s="9"/>
      <c r="BDN57" s="9"/>
      <c r="BDO57" s="308"/>
      <c r="BDP57" s="7"/>
      <c r="BDQ57" s="8"/>
      <c r="BDR57" s="10"/>
      <c r="BDS57" s="9"/>
      <c r="BDT57" s="9"/>
      <c r="BDU57" s="9"/>
      <c r="BDV57" s="308"/>
      <c r="BDW57" s="7"/>
      <c r="BDX57" s="8"/>
      <c r="BDY57" s="10"/>
      <c r="BDZ57" s="9"/>
      <c r="BEA57" s="9"/>
      <c r="BEB57" s="9"/>
      <c r="BEC57" s="308"/>
      <c r="BED57" s="7"/>
      <c r="BEE57" s="8"/>
      <c r="BEF57" s="10"/>
      <c r="BEG57" s="9"/>
      <c r="BEH57" s="9"/>
      <c r="BEI57" s="9"/>
      <c r="BEJ57" s="308"/>
      <c r="BEK57" s="7"/>
      <c r="BEL57" s="8"/>
      <c r="BEM57" s="10"/>
      <c r="BEN57" s="9"/>
      <c r="BEO57" s="9"/>
      <c r="BEP57" s="9"/>
      <c r="BEQ57" s="308"/>
      <c r="BER57" s="7"/>
      <c r="BES57" s="8"/>
      <c r="BET57" s="10"/>
      <c r="BEU57" s="9"/>
      <c r="BEV57" s="9"/>
      <c r="BEW57" s="9"/>
      <c r="BEX57" s="308"/>
      <c r="BEY57" s="7"/>
      <c r="BEZ57" s="8"/>
      <c r="BFA57" s="10"/>
      <c r="BFB57" s="9"/>
      <c r="BFC57" s="9"/>
      <c r="BFD57" s="9"/>
      <c r="BFE57" s="308"/>
      <c r="BFF57" s="7"/>
      <c r="BFG57" s="8"/>
      <c r="BFH57" s="10"/>
      <c r="BFI57" s="9"/>
      <c r="BFJ57" s="9"/>
      <c r="BFK57" s="9"/>
      <c r="BFL57" s="308"/>
      <c r="BFM57" s="7"/>
      <c r="BFN57" s="8"/>
      <c r="BFO57" s="10"/>
      <c r="BFP57" s="9"/>
      <c r="BFQ57" s="9"/>
      <c r="BFR57" s="9"/>
      <c r="BFS57" s="308"/>
      <c r="BFT57" s="7"/>
      <c r="BFU57" s="8"/>
      <c r="BFV57" s="10"/>
      <c r="BFW57" s="9"/>
      <c r="BFX57" s="9"/>
      <c r="BFY57" s="9"/>
      <c r="BFZ57" s="308"/>
      <c r="BGA57" s="7"/>
      <c r="BGB57" s="8"/>
      <c r="BGC57" s="10"/>
      <c r="BGD57" s="9"/>
      <c r="BGE57" s="9"/>
      <c r="BGF57" s="9"/>
      <c r="BGG57" s="308"/>
      <c r="BGH57" s="7"/>
      <c r="BGI57" s="8"/>
      <c r="BGJ57" s="10"/>
      <c r="BGK57" s="9"/>
      <c r="BGL57" s="9"/>
      <c r="BGM57" s="9"/>
      <c r="BGN57" s="308"/>
      <c r="BGO57" s="7"/>
      <c r="BGP57" s="8"/>
      <c r="BGQ57" s="10"/>
      <c r="BGR57" s="9"/>
      <c r="BGS57" s="9"/>
      <c r="BGT57" s="9"/>
      <c r="BGU57" s="308"/>
      <c r="BGV57" s="7"/>
      <c r="BGW57" s="8"/>
      <c r="BGX57" s="10"/>
      <c r="BGY57" s="9"/>
      <c r="BGZ57" s="9"/>
      <c r="BHA57" s="9"/>
      <c r="BHB57" s="308"/>
      <c r="BHC57" s="7"/>
      <c r="BHD57" s="8"/>
      <c r="BHE57" s="10"/>
      <c r="BHF57" s="9"/>
      <c r="BHG57" s="9"/>
      <c r="BHH57" s="9"/>
      <c r="BHI57" s="308"/>
      <c r="BHJ57" s="7"/>
      <c r="BHK57" s="8"/>
      <c r="BHL57" s="10"/>
      <c r="BHM57" s="9"/>
      <c r="BHN57" s="9"/>
      <c r="BHO57" s="9"/>
      <c r="BHP57" s="308"/>
      <c r="BHQ57" s="7"/>
      <c r="BHR57" s="8"/>
      <c r="BHS57" s="10"/>
      <c r="BHT57" s="9"/>
      <c r="BHU57" s="9"/>
      <c r="BHV57" s="9"/>
      <c r="BHW57" s="308"/>
      <c r="BHX57" s="7"/>
      <c r="BHY57" s="8"/>
      <c r="BHZ57" s="10"/>
      <c r="BIA57" s="9"/>
      <c r="BIB57" s="9"/>
      <c r="BIC57" s="9"/>
      <c r="BID57" s="308"/>
      <c r="BIE57" s="7"/>
      <c r="BIF57" s="8"/>
      <c r="BIG57" s="10"/>
      <c r="BIH57" s="9"/>
      <c r="BII57" s="9"/>
      <c r="BIJ57" s="9"/>
      <c r="BIK57" s="308"/>
      <c r="BIL57" s="7"/>
      <c r="BIM57" s="8"/>
      <c r="BIN57" s="10"/>
      <c r="BIO57" s="9"/>
      <c r="BIP57" s="9"/>
      <c r="BIQ57" s="9"/>
      <c r="BIR57" s="308"/>
      <c r="BIS57" s="7"/>
      <c r="BIT57" s="8"/>
      <c r="BIU57" s="10"/>
      <c r="BIV57" s="9"/>
      <c r="BIW57" s="9"/>
      <c r="BIX57" s="9"/>
      <c r="BIY57" s="308"/>
      <c r="BIZ57" s="7"/>
      <c r="BJA57" s="8"/>
      <c r="BJB57" s="10"/>
      <c r="BJC57" s="9"/>
      <c r="BJD57" s="9"/>
      <c r="BJE57" s="9"/>
      <c r="BJF57" s="308"/>
      <c r="BJG57" s="7"/>
      <c r="BJH57" s="8"/>
      <c r="BJI57" s="10"/>
      <c r="BJJ57" s="9"/>
      <c r="BJK57" s="9"/>
      <c r="BJL57" s="9"/>
      <c r="BJM57" s="308"/>
      <c r="BJN57" s="7"/>
      <c r="BJO57" s="8"/>
      <c r="BJP57" s="10"/>
      <c r="BJQ57" s="9"/>
      <c r="BJR57" s="9"/>
      <c r="BJS57" s="9"/>
      <c r="BJT57" s="308"/>
      <c r="BJU57" s="7"/>
      <c r="BJV57" s="8"/>
      <c r="BJW57" s="10"/>
      <c r="BJX57" s="9"/>
      <c r="BJY57" s="9"/>
      <c r="BJZ57" s="9"/>
      <c r="BKA57" s="308"/>
      <c r="BKB57" s="7"/>
      <c r="BKC57" s="8"/>
      <c r="BKD57" s="10"/>
      <c r="BKE57" s="9"/>
      <c r="BKF57" s="9"/>
      <c r="BKG57" s="9"/>
      <c r="BKH57" s="308"/>
      <c r="BKI57" s="7"/>
      <c r="BKJ57" s="8"/>
      <c r="BKK57" s="10"/>
      <c r="BKL57" s="9"/>
      <c r="BKM57" s="9"/>
      <c r="BKN57" s="9"/>
      <c r="BKO57" s="308"/>
      <c r="BKP57" s="7"/>
      <c r="BKQ57" s="8"/>
      <c r="BKR57" s="10"/>
      <c r="BKS57" s="9"/>
      <c r="BKT57" s="9"/>
      <c r="BKU57" s="9"/>
      <c r="BKV57" s="308"/>
      <c r="BKW57" s="7"/>
      <c r="BKX57" s="8"/>
      <c r="BKY57" s="10"/>
      <c r="BKZ57" s="9"/>
      <c r="BLA57" s="9"/>
      <c r="BLB57" s="9"/>
      <c r="BLC57" s="308"/>
      <c r="BLD57" s="7"/>
      <c r="BLE57" s="8"/>
      <c r="BLF57" s="10"/>
      <c r="BLG57" s="9"/>
      <c r="BLH57" s="9"/>
      <c r="BLI57" s="9"/>
      <c r="BLJ57" s="308"/>
      <c r="BLK57" s="7"/>
      <c r="BLL57" s="8"/>
      <c r="BLM57" s="10"/>
      <c r="BLN57" s="9"/>
      <c r="BLO57" s="9"/>
      <c r="BLP57" s="9"/>
      <c r="BLQ57" s="308"/>
      <c r="BLR57" s="7"/>
      <c r="BLS57" s="8"/>
      <c r="BLT57" s="10"/>
      <c r="BLU57" s="9"/>
      <c r="BLV57" s="9"/>
      <c r="BLW57" s="9"/>
      <c r="BLX57" s="308"/>
      <c r="BLY57" s="7"/>
      <c r="BLZ57" s="8"/>
      <c r="BMA57" s="10"/>
      <c r="BMB57" s="9"/>
      <c r="BMC57" s="9"/>
      <c r="BMD57" s="9"/>
      <c r="BME57" s="308"/>
      <c r="BMF57" s="7"/>
      <c r="BMG57" s="8"/>
      <c r="BMH57" s="10"/>
      <c r="BMI57" s="9"/>
      <c r="BMJ57" s="9"/>
      <c r="BMK57" s="9"/>
      <c r="BML57" s="308"/>
      <c r="BMM57" s="7"/>
      <c r="BMN57" s="8"/>
      <c r="BMO57" s="10"/>
      <c r="BMP57" s="9"/>
      <c r="BMQ57" s="9"/>
      <c r="BMR57" s="9"/>
      <c r="BMS57" s="308"/>
      <c r="BMT57" s="7"/>
      <c r="BMU57" s="8"/>
      <c r="BMV57" s="10"/>
      <c r="BMW57" s="9"/>
      <c r="BMX57" s="9"/>
      <c r="BMY57" s="9"/>
      <c r="BMZ57" s="308"/>
      <c r="BNA57" s="7"/>
      <c r="BNB57" s="8"/>
      <c r="BNC57" s="10"/>
      <c r="BND57" s="9"/>
      <c r="BNE57" s="9"/>
      <c r="BNF57" s="9"/>
      <c r="BNG57" s="308"/>
      <c r="BNH57" s="7"/>
      <c r="BNI57" s="8"/>
      <c r="BNJ57" s="10"/>
      <c r="BNK57" s="9"/>
      <c r="BNL57" s="9"/>
      <c r="BNM57" s="9"/>
      <c r="BNN57" s="308"/>
      <c r="BNO57" s="7"/>
      <c r="BNP57" s="8"/>
      <c r="BNQ57" s="10"/>
      <c r="BNR57" s="9"/>
      <c r="BNS57" s="9"/>
      <c r="BNT57" s="9"/>
      <c r="BNU57" s="308"/>
      <c r="BNV57" s="7"/>
      <c r="BNW57" s="8"/>
      <c r="BNX57" s="10"/>
      <c r="BNY57" s="9"/>
      <c r="BNZ57" s="9"/>
      <c r="BOA57" s="9"/>
      <c r="BOB57" s="308"/>
      <c r="BOC57" s="7"/>
      <c r="BOD57" s="8"/>
      <c r="BOE57" s="10"/>
      <c r="BOF57" s="9"/>
      <c r="BOG57" s="9"/>
      <c r="BOH57" s="9"/>
      <c r="BOI57" s="308"/>
      <c r="BOJ57" s="7"/>
      <c r="BOK57" s="8"/>
      <c r="BOL57" s="10"/>
      <c r="BOM57" s="9"/>
      <c r="BON57" s="9"/>
      <c r="BOO57" s="9"/>
      <c r="BOP57" s="308"/>
      <c r="BOQ57" s="7"/>
      <c r="BOR57" s="8"/>
      <c r="BOS57" s="10"/>
      <c r="BOT57" s="9"/>
      <c r="BOU57" s="9"/>
      <c r="BOV57" s="9"/>
      <c r="BOW57" s="308"/>
      <c r="BOX57" s="7"/>
      <c r="BOY57" s="8"/>
      <c r="BOZ57" s="10"/>
      <c r="BPA57" s="9"/>
      <c r="BPB57" s="9"/>
      <c r="BPC57" s="9"/>
      <c r="BPD57" s="308"/>
      <c r="BPE57" s="7"/>
      <c r="BPF57" s="8"/>
      <c r="BPG57" s="10"/>
      <c r="BPH57" s="9"/>
      <c r="BPI57" s="9"/>
      <c r="BPJ57" s="9"/>
      <c r="BPK57" s="308"/>
      <c r="BPL57" s="7"/>
      <c r="BPM57" s="8"/>
      <c r="BPN57" s="10"/>
      <c r="BPO57" s="9"/>
      <c r="BPP57" s="9"/>
      <c r="BPQ57" s="9"/>
      <c r="BPR57" s="308"/>
      <c r="BPS57" s="7"/>
      <c r="BPT57" s="8"/>
      <c r="BPU57" s="10"/>
      <c r="BPV57" s="9"/>
      <c r="BPW57" s="9"/>
      <c r="BPX57" s="9"/>
      <c r="BPY57" s="308"/>
      <c r="BPZ57" s="7"/>
      <c r="BQA57" s="8"/>
      <c r="BQB57" s="10"/>
      <c r="BQC57" s="9"/>
      <c r="BQD57" s="9"/>
      <c r="BQE57" s="9"/>
      <c r="BQF57" s="308"/>
      <c r="BQG57" s="7"/>
      <c r="BQH57" s="8"/>
      <c r="BQI57" s="10"/>
      <c r="BQJ57" s="9"/>
      <c r="BQK57" s="9"/>
      <c r="BQL57" s="9"/>
      <c r="BQM57" s="308"/>
      <c r="BQN57" s="7"/>
      <c r="BQO57" s="8"/>
      <c r="BQP57" s="10"/>
      <c r="BQQ57" s="9"/>
      <c r="BQR57" s="9"/>
      <c r="BQS57" s="9"/>
      <c r="BQT57" s="308"/>
      <c r="BQU57" s="7"/>
      <c r="BQV57" s="8"/>
      <c r="BQW57" s="10"/>
      <c r="BQX57" s="9"/>
      <c r="BQY57" s="9"/>
      <c r="BQZ57" s="9"/>
      <c r="BRA57" s="308"/>
      <c r="BRB57" s="7"/>
      <c r="BRC57" s="8"/>
      <c r="BRD57" s="10"/>
      <c r="BRE57" s="9"/>
      <c r="BRF57" s="9"/>
      <c r="BRG57" s="9"/>
      <c r="BRH57" s="308"/>
      <c r="BRI57" s="7"/>
      <c r="BRJ57" s="8"/>
      <c r="BRK57" s="10"/>
      <c r="BRL57" s="9"/>
      <c r="BRM57" s="9"/>
      <c r="BRN57" s="9"/>
      <c r="BRO57" s="308"/>
      <c r="BRP57" s="7"/>
      <c r="BRQ57" s="8"/>
      <c r="BRR57" s="10"/>
      <c r="BRS57" s="9"/>
      <c r="BRT57" s="9"/>
      <c r="BRU57" s="9"/>
      <c r="BRV57" s="308"/>
      <c r="BRW57" s="7"/>
      <c r="BRX57" s="8"/>
      <c r="BRY57" s="10"/>
      <c r="BRZ57" s="9"/>
      <c r="BSA57" s="9"/>
      <c r="BSB57" s="9"/>
      <c r="BSC57" s="308"/>
      <c r="BSD57" s="7"/>
      <c r="BSE57" s="8"/>
      <c r="BSF57" s="10"/>
      <c r="BSG57" s="9"/>
      <c r="BSH57" s="9"/>
      <c r="BSI57" s="9"/>
      <c r="BSJ57" s="308"/>
      <c r="BSK57" s="7"/>
      <c r="BSL57" s="8"/>
      <c r="BSM57" s="10"/>
      <c r="BSN57" s="9"/>
      <c r="BSO57" s="9"/>
      <c r="BSP57" s="9"/>
      <c r="BSQ57" s="308"/>
      <c r="BSR57" s="7"/>
      <c r="BSS57" s="8"/>
      <c r="BST57" s="10"/>
      <c r="BSU57" s="9"/>
      <c r="BSV57" s="9"/>
      <c r="BSW57" s="9"/>
      <c r="BSX57" s="308"/>
      <c r="BSY57" s="7"/>
      <c r="BSZ57" s="8"/>
      <c r="BTA57" s="10"/>
      <c r="BTB57" s="9"/>
      <c r="BTC57" s="9"/>
      <c r="BTD57" s="9"/>
      <c r="BTE57" s="308"/>
      <c r="BTF57" s="7"/>
      <c r="BTG57" s="8"/>
      <c r="BTH57" s="10"/>
      <c r="BTI57" s="9"/>
      <c r="BTJ57" s="9"/>
      <c r="BTK57" s="9"/>
      <c r="BTL57" s="308"/>
      <c r="BTM57" s="7"/>
      <c r="BTN57" s="8"/>
      <c r="BTO57" s="10"/>
      <c r="BTP57" s="9"/>
      <c r="BTQ57" s="9"/>
      <c r="BTR57" s="9"/>
      <c r="BTS57" s="308"/>
      <c r="BTT57" s="7"/>
      <c r="BTU57" s="8"/>
      <c r="BTV57" s="10"/>
      <c r="BTW57" s="9"/>
      <c r="BTX57" s="9"/>
      <c r="BTY57" s="9"/>
      <c r="BTZ57" s="308"/>
      <c r="BUA57" s="7"/>
      <c r="BUB57" s="8"/>
      <c r="BUC57" s="10"/>
      <c r="BUD57" s="9"/>
      <c r="BUE57" s="9"/>
      <c r="BUF57" s="9"/>
      <c r="BUG57" s="308"/>
      <c r="BUH57" s="7"/>
      <c r="BUI57" s="8"/>
      <c r="BUJ57" s="10"/>
      <c r="BUK57" s="9"/>
      <c r="BUL57" s="9"/>
      <c r="BUM57" s="9"/>
      <c r="BUN57" s="308"/>
      <c r="BUO57" s="7"/>
      <c r="BUP57" s="8"/>
      <c r="BUQ57" s="10"/>
      <c r="BUR57" s="9"/>
      <c r="BUS57" s="9"/>
      <c r="BUT57" s="9"/>
      <c r="BUU57" s="308"/>
      <c r="BUV57" s="7"/>
      <c r="BUW57" s="8"/>
      <c r="BUX57" s="10"/>
      <c r="BUY57" s="9"/>
      <c r="BUZ57" s="9"/>
      <c r="BVA57" s="9"/>
      <c r="BVB57" s="308"/>
      <c r="BVC57" s="7"/>
      <c r="BVD57" s="8"/>
      <c r="BVE57" s="10"/>
      <c r="BVF57" s="9"/>
      <c r="BVG57" s="9"/>
      <c r="BVH57" s="9"/>
      <c r="BVI57" s="308"/>
      <c r="BVJ57" s="7"/>
      <c r="BVK57" s="8"/>
      <c r="BVL57" s="10"/>
      <c r="BVM57" s="9"/>
      <c r="BVN57" s="9"/>
      <c r="BVO57" s="9"/>
      <c r="BVP57" s="308"/>
      <c r="BVQ57" s="7"/>
      <c r="BVR57" s="8"/>
      <c r="BVS57" s="10"/>
      <c r="BVT57" s="9"/>
      <c r="BVU57" s="9"/>
      <c r="BVV57" s="9"/>
      <c r="BVW57" s="308"/>
      <c r="BVX57" s="7"/>
      <c r="BVY57" s="8"/>
      <c r="BVZ57" s="10"/>
      <c r="BWA57" s="9"/>
      <c r="BWB57" s="9"/>
      <c r="BWC57" s="9"/>
      <c r="BWD57" s="308"/>
      <c r="BWE57" s="7"/>
      <c r="BWF57" s="8"/>
      <c r="BWG57" s="10"/>
      <c r="BWH57" s="9"/>
      <c r="BWI57" s="9"/>
      <c r="BWJ57" s="9"/>
      <c r="BWK57" s="308"/>
      <c r="BWL57" s="7"/>
      <c r="BWM57" s="8"/>
      <c r="BWN57" s="10"/>
      <c r="BWO57" s="9"/>
      <c r="BWP57" s="9"/>
      <c r="BWQ57" s="9"/>
      <c r="BWR57" s="308"/>
      <c r="BWS57" s="7"/>
      <c r="BWT57" s="8"/>
      <c r="BWU57" s="10"/>
      <c r="BWV57" s="9"/>
      <c r="BWW57" s="9"/>
      <c r="BWX57" s="9"/>
      <c r="BWY57" s="308"/>
      <c r="BWZ57" s="7"/>
      <c r="BXA57" s="8"/>
      <c r="BXB57" s="10"/>
      <c r="BXC57" s="9"/>
      <c r="BXD57" s="9"/>
      <c r="BXE57" s="9"/>
      <c r="BXF57" s="308"/>
      <c r="BXG57" s="7"/>
      <c r="BXH57" s="8"/>
      <c r="BXI57" s="10"/>
      <c r="BXJ57" s="9"/>
      <c r="BXK57" s="9"/>
      <c r="BXL57" s="9"/>
      <c r="BXM57" s="308"/>
      <c r="BXN57" s="7"/>
      <c r="BXO57" s="8"/>
      <c r="BXP57" s="10"/>
      <c r="BXQ57" s="9"/>
      <c r="BXR57" s="9"/>
      <c r="BXS57" s="9"/>
      <c r="BXT57" s="308"/>
      <c r="BXU57" s="7"/>
      <c r="BXV57" s="8"/>
      <c r="BXW57" s="10"/>
      <c r="BXX57" s="9"/>
      <c r="BXY57" s="9"/>
      <c r="BXZ57" s="9"/>
      <c r="BYA57" s="308"/>
      <c r="BYB57" s="7"/>
      <c r="BYC57" s="8"/>
      <c r="BYD57" s="10"/>
      <c r="BYE57" s="9"/>
      <c r="BYF57" s="9"/>
      <c r="BYG57" s="9"/>
      <c r="BYH57" s="308"/>
      <c r="BYI57" s="7"/>
      <c r="BYJ57" s="8"/>
      <c r="BYK57" s="10"/>
      <c r="BYL57" s="9"/>
      <c r="BYM57" s="9"/>
      <c r="BYN57" s="9"/>
      <c r="BYO57" s="308"/>
      <c r="BYP57" s="7"/>
      <c r="BYQ57" s="8"/>
      <c r="BYR57" s="10"/>
      <c r="BYS57" s="9"/>
      <c r="BYT57" s="9"/>
      <c r="BYU57" s="9"/>
      <c r="BYV57" s="308"/>
      <c r="BYW57" s="7"/>
      <c r="BYX57" s="8"/>
      <c r="BYY57" s="10"/>
      <c r="BYZ57" s="9"/>
      <c r="BZA57" s="9"/>
      <c r="BZB57" s="9"/>
      <c r="BZC57" s="308"/>
      <c r="BZD57" s="7"/>
      <c r="BZE57" s="8"/>
      <c r="BZF57" s="10"/>
      <c r="BZG57" s="9"/>
      <c r="BZH57" s="9"/>
      <c r="BZI57" s="9"/>
      <c r="BZJ57" s="308"/>
      <c r="BZK57" s="7"/>
      <c r="BZL57" s="8"/>
      <c r="BZM57" s="10"/>
      <c r="BZN57" s="9"/>
      <c r="BZO57" s="9"/>
      <c r="BZP57" s="9"/>
      <c r="BZQ57" s="308"/>
      <c r="BZR57" s="7"/>
      <c r="BZS57" s="8"/>
      <c r="BZT57" s="10"/>
      <c r="BZU57" s="9"/>
      <c r="BZV57" s="9"/>
      <c r="BZW57" s="9"/>
      <c r="BZX57" s="308"/>
      <c r="BZY57" s="7"/>
      <c r="BZZ57" s="8"/>
      <c r="CAA57" s="10"/>
      <c r="CAB57" s="9"/>
      <c r="CAC57" s="9"/>
      <c r="CAD57" s="9"/>
      <c r="CAE57" s="308"/>
      <c r="CAF57" s="7"/>
      <c r="CAG57" s="8"/>
      <c r="CAH57" s="10"/>
      <c r="CAI57" s="9"/>
      <c r="CAJ57" s="9"/>
      <c r="CAK57" s="9"/>
      <c r="CAL57" s="308"/>
      <c r="CAM57" s="7"/>
      <c r="CAN57" s="8"/>
      <c r="CAO57" s="10"/>
      <c r="CAP57" s="9"/>
      <c r="CAQ57" s="9"/>
      <c r="CAR57" s="9"/>
      <c r="CAS57" s="308"/>
      <c r="CAT57" s="7"/>
      <c r="CAU57" s="8"/>
      <c r="CAV57" s="10"/>
      <c r="CAW57" s="9"/>
      <c r="CAX57" s="9"/>
      <c r="CAY57" s="9"/>
      <c r="CAZ57" s="308"/>
      <c r="CBA57" s="7"/>
      <c r="CBB57" s="8"/>
      <c r="CBC57" s="10"/>
      <c r="CBD57" s="9"/>
      <c r="CBE57" s="9"/>
      <c r="CBF57" s="9"/>
      <c r="CBG57" s="308"/>
      <c r="CBH57" s="7"/>
      <c r="CBI57" s="8"/>
      <c r="CBJ57" s="10"/>
      <c r="CBK57" s="9"/>
      <c r="CBL57" s="9"/>
      <c r="CBM57" s="9"/>
      <c r="CBN57" s="308"/>
      <c r="CBO57" s="7"/>
      <c r="CBP57" s="8"/>
      <c r="CBQ57" s="10"/>
      <c r="CBR57" s="9"/>
      <c r="CBS57" s="9"/>
      <c r="CBT57" s="9"/>
      <c r="CBU57" s="308"/>
      <c r="CBV57" s="7"/>
      <c r="CBW57" s="8"/>
      <c r="CBX57" s="10"/>
      <c r="CBY57" s="9"/>
      <c r="CBZ57" s="9"/>
      <c r="CCA57" s="9"/>
      <c r="CCB57" s="308"/>
      <c r="CCC57" s="7"/>
      <c r="CCD57" s="8"/>
      <c r="CCE57" s="10"/>
      <c r="CCF57" s="9"/>
      <c r="CCG57" s="9"/>
      <c r="CCH57" s="9"/>
      <c r="CCI57" s="308"/>
      <c r="CCJ57" s="7"/>
      <c r="CCK57" s="8"/>
      <c r="CCL57" s="10"/>
      <c r="CCM57" s="9"/>
      <c r="CCN57" s="9"/>
      <c r="CCO57" s="9"/>
      <c r="CCP57" s="308"/>
      <c r="CCQ57" s="7"/>
      <c r="CCR57" s="8"/>
      <c r="CCS57" s="10"/>
      <c r="CCT57" s="9"/>
      <c r="CCU57" s="9"/>
      <c r="CCV57" s="9"/>
      <c r="CCW57" s="308"/>
      <c r="CCX57" s="7"/>
      <c r="CCY57" s="8"/>
      <c r="CCZ57" s="10"/>
      <c r="CDA57" s="9"/>
      <c r="CDB57" s="9"/>
      <c r="CDC57" s="9"/>
      <c r="CDD57" s="308"/>
      <c r="CDE57" s="7"/>
      <c r="CDF57" s="8"/>
      <c r="CDG57" s="10"/>
      <c r="CDH57" s="9"/>
      <c r="CDI57" s="9"/>
      <c r="CDJ57" s="9"/>
      <c r="CDK57" s="308"/>
      <c r="CDL57" s="7"/>
      <c r="CDM57" s="8"/>
      <c r="CDN57" s="10"/>
      <c r="CDO57" s="9"/>
      <c r="CDP57" s="9"/>
      <c r="CDQ57" s="9"/>
      <c r="CDR57" s="308"/>
      <c r="CDS57" s="7"/>
      <c r="CDT57" s="8"/>
      <c r="CDU57" s="10"/>
      <c r="CDV57" s="9"/>
      <c r="CDW57" s="9"/>
      <c r="CDX57" s="9"/>
      <c r="CDY57" s="308"/>
      <c r="CDZ57" s="7"/>
      <c r="CEA57" s="8"/>
      <c r="CEB57" s="10"/>
      <c r="CEC57" s="9"/>
      <c r="CED57" s="9"/>
      <c r="CEE57" s="9"/>
      <c r="CEF57" s="308"/>
      <c r="CEG57" s="7"/>
      <c r="CEH57" s="8"/>
      <c r="CEI57" s="10"/>
      <c r="CEJ57" s="9"/>
      <c r="CEK57" s="9"/>
      <c r="CEL57" s="9"/>
      <c r="CEM57" s="308"/>
      <c r="CEN57" s="7"/>
      <c r="CEO57" s="8"/>
      <c r="CEP57" s="10"/>
      <c r="CEQ57" s="9"/>
      <c r="CER57" s="9"/>
      <c r="CES57" s="9"/>
      <c r="CET57" s="308"/>
      <c r="CEU57" s="7"/>
      <c r="CEV57" s="8"/>
      <c r="CEW57" s="10"/>
      <c r="CEX57" s="9"/>
      <c r="CEY57" s="9"/>
      <c r="CEZ57" s="9"/>
      <c r="CFA57" s="308"/>
      <c r="CFB57" s="7"/>
      <c r="CFC57" s="8"/>
      <c r="CFD57" s="10"/>
      <c r="CFE57" s="9"/>
      <c r="CFF57" s="9"/>
      <c r="CFG57" s="9"/>
      <c r="CFH57" s="308"/>
      <c r="CFI57" s="7"/>
      <c r="CFJ57" s="8"/>
      <c r="CFK57" s="10"/>
      <c r="CFL57" s="9"/>
      <c r="CFM57" s="9"/>
      <c r="CFN57" s="9"/>
      <c r="CFO57" s="308"/>
      <c r="CFP57" s="7"/>
      <c r="CFQ57" s="8"/>
      <c r="CFR57" s="10"/>
      <c r="CFS57" s="9"/>
      <c r="CFT57" s="9"/>
      <c r="CFU57" s="9"/>
      <c r="CFV57" s="308"/>
      <c r="CFW57" s="7"/>
      <c r="CFX57" s="8"/>
      <c r="CFY57" s="10"/>
      <c r="CFZ57" s="9"/>
      <c r="CGA57" s="9"/>
      <c r="CGB57" s="9"/>
      <c r="CGC57" s="308"/>
      <c r="CGD57" s="7"/>
      <c r="CGE57" s="8"/>
      <c r="CGF57" s="10"/>
      <c r="CGG57" s="9"/>
      <c r="CGH57" s="9"/>
      <c r="CGI57" s="9"/>
      <c r="CGJ57" s="308"/>
      <c r="CGK57" s="7"/>
      <c r="CGL57" s="8"/>
      <c r="CGM57" s="10"/>
      <c r="CGN57" s="9"/>
      <c r="CGO57" s="9"/>
      <c r="CGP57" s="9"/>
      <c r="CGQ57" s="308"/>
      <c r="CGR57" s="7"/>
      <c r="CGS57" s="8"/>
      <c r="CGT57" s="10"/>
      <c r="CGU57" s="9"/>
      <c r="CGV57" s="9"/>
      <c r="CGW57" s="9"/>
      <c r="CGX57" s="308"/>
      <c r="CGY57" s="7"/>
      <c r="CGZ57" s="8"/>
      <c r="CHA57" s="10"/>
      <c r="CHB57" s="9"/>
      <c r="CHC57" s="9"/>
      <c r="CHD57" s="9"/>
      <c r="CHE57" s="308"/>
      <c r="CHF57" s="7"/>
      <c r="CHG57" s="8"/>
      <c r="CHH57" s="10"/>
      <c r="CHI57" s="9"/>
      <c r="CHJ57" s="9"/>
      <c r="CHK57" s="9"/>
      <c r="CHL57" s="308"/>
      <c r="CHM57" s="7"/>
      <c r="CHN57" s="8"/>
      <c r="CHO57" s="10"/>
      <c r="CHP57" s="9"/>
      <c r="CHQ57" s="9"/>
      <c r="CHR57" s="9"/>
      <c r="CHS57" s="308"/>
      <c r="CHT57" s="7"/>
      <c r="CHU57" s="8"/>
      <c r="CHV57" s="10"/>
      <c r="CHW57" s="9"/>
      <c r="CHX57" s="9"/>
      <c r="CHY57" s="9"/>
      <c r="CHZ57" s="308"/>
      <c r="CIA57" s="7"/>
      <c r="CIB57" s="8"/>
      <c r="CIC57" s="10"/>
      <c r="CID57" s="9"/>
      <c r="CIE57" s="9"/>
      <c r="CIF57" s="9"/>
      <c r="CIG57" s="308"/>
      <c r="CIH57" s="7"/>
      <c r="CII57" s="8"/>
      <c r="CIJ57" s="10"/>
      <c r="CIK57" s="9"/>
      <c r="CIL57" s="9"/>
      <c r="CIM57" s="9"/>
      <c r="CIN57" s="308"/>
      <c r="CIO57" s="7"/>
      <c r="CIP57" s="8"/>
      <c r="CIQ57" s="10"/>
      <c r="CIR57" s="9"/>
      <c r="CIS57" s="9"/>
      <c r="CIT57" s="9"/>
      <c r="CIU57" s="308"/>
      <c r="CIV57" s="7"/>
      <c r="CIW57" s="8"/>
      <c r="CIX57" s="10"/>
      <c r="CIY57" s="9"/>
      <c r="CIZ57" s="9"/>
      <c r="CJA57" s="9"/>
      <c r="CJB57" s="308"/>
      <c r="CJC57" s="7"/>
      <c r="CJD57" s="8"/>
      <c r="CJE57" s="10"/>
      <c r="CJF57" s="9"/>
      <c r="CJG57" s="9"/>
      <c r="CJH57" s="9"/>
      <c r="CJI57" s="308"/>
      <c r="CJJ57" s="7"/>
      <c r="CJK57" s="8"/>
      <c r="CJL57" s="10"/>
      <c r="CJM57" s="9"/>
      <c r="CJN57" s="9"/>
      <c r="CJO57" s="9"/>
      <c r="CJP57" s="308"/>
      <c r="CJQ57" s="7"/>
      <c r="CJR57" s="8"/>
      <c r="CJS57" s="10"/>
      <c r="CJT57" s="9"/>
      <c r="CJU57" s="9"/>
      <c r="CJV57" s="9"/>
      <c r="CJW57" s="308"/>
      <c r="CJX57" s="7"/>
      <c r="CJY57" s="8"/>
      <c r="CJZ57" s="10"/>
      <c r="CKA57" s="9"/>
      <c r="CKB57" s="9"/>
      <c r="CKC57" s="9"/>
      <c r="CKD57" s="308"/>
      <c r="CKE57" s="7"/>
      <c r="CKF57" s="8"/>
      <c r="CKG57" s="10"/>
      <c r="CKH57" s="9"/>
      <c r="CKI57" s="9"/>
      <c r="CKJ57" s="9"/>
      <c r="CKK57" s="308"/>
      <c r="CKL57" s="7"/>
      <c r="CKM57" s="8"/>
      <c r="CKN57" s="10"/>
      <c r="CKO57" s="9"/>
      <c r="CKP57" s="9"/>
      <c r="CKQ57" s="9"/>
      <c r="CKR57" s="308"/>
      <c r="CKS57" s="7"/>
      <c r="CKT57" s="8"/>
      <c r="CKU57" s="10"/>
      <c r="CKV57" s="9"/>
      <c r="CKW57" s="9"/>
      <c r="CKX57" s="9"/>
      <c r="CKY57" s="308"/>
      <c r="CKZ57" s="7"/>
      <c r="CLA57" s="8"/>
      <c r="CLB57" s="10"/>
      <c r="CLC57" s="9"/>
      <c r="CLD57" s="9"/>
      <c r="CLE57" s="9"/>
      <c r="CLF57" s="308"/>
      <c r="CLG57" s="7"/>
      <c r="CLH57" s="8"/>
      <c r="CLI57" s="10"/>
      <c r="CLJ57" s="9"/>
      <c r="CLK57" s="9"/>
      <c r="CLL57" s="9"/>
      <c r="CLM57" s="308"/>
      <c r="CLN57" s="7"/>
      <c r="CLO57" s="8"/>
      <c r="CLP57" s="10"/>
      <c r="CLQ57" s="9"/>
      <c r="CLR57" s="9"/>
      <c r="CLS57" s="9"/>
      <c r="CLT57" s="308"/>
      <c r="CLU57" s="7"/>
      <c r="CLV57" s="8"/>
      <c r="CLW57" s="10"/>
      <c r="CLX57" s="9"/>
      <c r="CLY57" s="9"/>
      <c r="CLZ57" s="9"/>
      <c r="CMA57" s="308"/>
      <c r="CMB57" s="7"/>
      <c r="CMC57" s="8"/>
      <c r="CMD57" s="10"/>
      <c r="CME57" s="9"/>
      <c r="CMF57" s="9"/>
      <c r="CMG57" s="9"/>
      <c r="CMH57" s="308"/>
      <c r="CMI57" s="7"/>
      <c r="CMJ57" s="8"/>
      <c r="CMK57" s="10"/>
      <c r="CML57" s="9"/>
      <c r="CMM57" s="9"/>
      <c r="CMN57" s="9"/>
      <c r="CMO57" s="308"/>
      <c r="CMP57" s="7"/>
      <c r="CMQ57" s="8"/>
      <c r="CMR57" s="10"/>
      <c r="CMS57" s="9"/>
      <c r="CMT57" s="9"/>
      <c r="CMU57" s="9"/>
      <c r="CMV57" s="308"/>
      <c r="CMW57" s="7"/>
      <c r="CMX57" s="8"/>
      <c r="CMY57" s="10"/>
      <c r="CMZ57" s="9"/>
      <c r="CNA57" s="9"/>
      <c r="CNB57" s="9"/>
      <c r="CNC57" s="308"/>
      <c r="CND57" s="7"/>
      <c r="CNE57" s="8"/>
      <c r="CNF57" s="10"/>
      <c r="CNG57" s="9"/>
      <c r="CNH57" s="9"/>
      <c r="CNI57" s="9"/>
      <c r="CNJ57" s="308"/>
      <c r="CNK57" s="7"/>
      <c r="CNL57" s="8"/>
      <c r="CNM57" s="10"/>
      <c r="CNN57" s="9"/>
      <c r="CNO57" s="9"/>
      <c r="CNP57" s="9"/>
      <c r="CNQ57" s="308"/>
      <c r="CNR57" s="7"/>
      <c r="CNS57" s="8"/>
      <c r="CNT57" s="10"/>
      <c r="CNU57" s="9"/>
      <c r="CNV57" s="9"/>
      <c r="CNW57" s="9"/>
      <c r="CNX57" s="308"/>
      <c r="CNY57" s="7"/>
      <c r="CNZ57" s="8"/>
      <c r="COA57" s="10"/>
      <c r="COB57" s="9"/>
      <c r="COC57" s="9"/>
      <c r="COD57" s="9"/>
      <c r="COE57" s="308"/>
      <c r="COF57" s="7"/>
      <c r="COG57" s="8"/>
      <c r="COH57" s="10"/>
      <c r="COI57" s="9"/>
      <c r="COJ57" s="9"/>
      <c r="COK57" s="9"/>
      <c r="COL57" s="308"/>
      <c r="COM57" s="7"/>
      <c r="CON57" s="8"/>
      <c r="COO57" s="10"/>
      <c r="COP57" s="9"/>
      <c r="COQ57" s="9"/>
      <c r="COR57" s="9"/>
      <c r="COS57" s="308"/>
      <c r="COT57" s="7"/>
      <c r="COU57" s="8"/>
      <c r="COV57" s="10"/>
      <c r="COW57" s="9"/>
      <c r="COX57" s="9"/>
      <c r="COY57" s="9"/>
      <c r="COZ57" s="308"/>
      <c r="CPA57" s="7"/>
      <c r="CPB57" s="8"/>
      <c r="CPC57" s="10"/>
      <c r="CPD57" s="9"/>
      <c r="CPE57" s="9"/>
      <c r="CPF57" s="9"/>
      <c r="CPG57" s="308"/>
      <c r="CPH57" s="7"/>
      <c r="CPI57" s="8"/>
      <c r="CPJ57" s="10"/>
      <c r="CPK57" s="9"/>
      <c r="CPL57" s="9"/>
      <c r="CPM57" s="9"/>
      <c r="CPN57" s="308"/>
      <c r="CPO57" s="7"/>
      <c r="CPP57" s="8"/>
      <c r="CPQ57" s="10"/>
      <c r="CPR57" s="9"/>
      <c r="CPS57" s="9"/>
      <c r="CPT57" s="9"/>
      <c r="CPU57" s="308"/>
      <c r="CPV57" s="7"/>
      <c r="CPW57" s="8"/>
      <c r="CPX57" s="10"/>
      <c r="CPY57" s="9"/>
      <c r="CPZ57" s="9"/>
      <c r="CQA57" s="9"/>
      <c r="CQB57" s="308"/>
      <c r="CQC57" s="7"/>
      <c r="CQD57" s="8"/>
      <c r="CQE57" s="10"/>
      <c r="CQF57" s="9"/>
      <c r="CQG57" s="9"/>
      <c r="CQH57" s="9"/>
      <c r="CQI57" s="308"/>
      <c r="CQJ57" s="7"/>
      <c r="CQK57" s="8"/>
      <c r="CQL57" s="10"/>
      <c r="CQM57" s="9"/>
      <c r="CQN57" s="9"/>
      <c r="CQO57" s="9"/>
      <c r="CQP57" s="308"/>
      <c r="CQQ57" s="7"/>
      <c r="CQR57" s="8"/>
      <c r="CQS57" s="10"/>
      <c r="CQT57" s="9"/>
      <c r="CQU57" s="9"/>
      <c r="CQV57" s="9"/>
      <c r="CQW57" s="308"/>
      <c r="CQX57" s="7"/>
      <c r="CQY57" s="8"/>
      <c r="CQZ57" s="10"/>
      <c r="CRA57" s="9"/>
      <c r="CRB57" s="9"/>
      <c r="CRC57" s="9"/>
      <c r="CRD57" s="308"/>
      <c r="CRE57" s="7"/>
      <c r="CRF57" s="8"/>
      <c r="CRG57" s="10"/>
      <c r="CRH57" s="9"/>
      <c r="CRI57" s="9"/>
      <c r="CRJ57" s="9"/>
      <c r="CRK57" s="308"/>
      <c r="CRL57" s="7"/>
      <c r="CRM57" s="8"/>
      <c r="CRN57" s="10"/>
      <c r="CRO57" s="9"/>
      <c r="CRP57" s="9"/>
      <c r="CRQ57" s="9"/>
      <c r="CRR57" s="308"/>
      <c r="CRS57" s="7"/>
      <c r="CRT57" s="8"/>
      <c r="CRU57" s="10"/>
      <c r="CRV57" s="9"/>
      <c r="CRW57" s="9"/>
      <c r="CRX57" s="9"/>
      <c r="CRY57" s="308"/>
      <c r="CRZ57" s="7"/>
      <c r="CSA57" s="8"/>
      <c r="CSB57" s="10"/>
      <c r="CSC57" s="9"/>
      <c r="CSD57" s="9"/>
      <c r="CSE57" s="9"/>
      <c r="CSF57" s="308"/>
      <c r="CSG57" s="7"/>
      <c r="CSH57" s="8"/>
      <c r="CSI57" s="10"/>
      <c r="CSJ57" s="9"/>
      <c r="CSK57" s="9"/>
      <c r="CSL57" s="9"/>
      <c r="CSM57" s="308"/>
      <c r="CSN57" s="7"/>
      <c r="CSO57" s="8"/>
      <c r="CSP57" s="10"/>
      <c r="CSQ57" s="9"/>
      <c r="CSR57" s="9"/>
      <c r="CSS57" s="9"/>
      <c r="CST57" s="308"/>
      <c r="CSU57" s="7"/>
      <c r="CSV57" s="8"/>
      <c r="CSW57" s="10"/>
      <c r="CSX57" s="9"/>
      <c r="CSY57" s="9"/>
      <c r="CSZ57" s="9"/>
      <c r="CTA57" s="308"/>
      <c r="CTB57" s="7"/>
      <c r="CTC57" s="8"/>
      <c r="CTD57" s="10"/>
      <c r="CTE57" s="9"/>
      <c r="CTF57" s="9"/>
      <c r="CTG57" s="9"/>
      <c r="CTH57" s="308"/>
      <c r="CTI57" s="7"/>
      <c r="CTJ57" s="8"/>
      <c r="CTK57" s="10"/>
      <c r="CTL57" s="9"/>
      <c r="CTM57" s="9"/>
      <c r="CTN57" s="9"/>
      <c r="CTO57" s="308"/>
      <c r="CTP57" s="7"/>
      <c r="CTQ57" s="8"/>
      <c r="CTR57" s="10"/>
      <c r="CTS57" s="9"/>
      <c r="CTT57" s="9"/>
      <c r="CTU57" s="9"/>
      <c r="CTV57" s="308"/>
      <c r="CTW57" s="7"/>
      <c r="CTX57" s="8"/>
      <c r="CTY57" s="10"/>
      <c r="CTZ57" s="9"/>
      <c r="CUA57" s="9"/>
      <c r="CUB57" s="9"/>
      <c r="CUC57" s="308"/>
      <c r="CUD57" s="7"/>
      <c r="CUE57" s="8"/>
      <c r="CUF57" s="10"/>
      <c r="CUG57" s="9"/>
      <c r="CUH57" s="9"/>
      <c r="CUI57" s="9"/>
      <c r="CUJ57" s="308"/>
      <c r="CUK57" s="7"/>
      <c r="CUL57" s="8"/>
      <c r="CUM57" s="10"/>
      <c r="CUN57" s="9"/>
      <c r="CUO57" s="9"/>
      <c r="CUP57" s="9"/>
      <c r="CUQ57" s="308"/>
      <c r="CUR57" s="7"/>
      <c r="CUS57" s="8"/>
      <c r="CUT57" s="10"/>
      <c r="CUU57" s="9"/>
      <c r="CUV57" s="9"/>
      <c r="CUW57" s="9"/>
      <c r="CUX57" s="308"/>
      <c r="CUY57" s="7"/>
      <c r="CUZ57" s="8"/>
      <c r="CVA57" s="10"/>
      <c r="CVB57" s="9"/>
      <c r="CVC57" s="9"/>
      <c r="CVD57" s="9"/>
      <c r="CVE57" s="308"/>
      <c r="CVF57" s="7"/>
      <c r="CVG57" s="8"/>
      <c r="CVH57" s="10"/>
      <c r="CVI57" s="9"/>
      <c r="CVJ57" s="9"/>
      <c r="CVK57" s="9"/>
      <c r="CVL57" s="308"/>
      <c r="CVM57" s="7"/>
      <c r="CVN57" s="8"/>
      <c r="CVO57" s="10"/>
      <c r="CVP57" s="9"/>
      <c r="CVQ57" s="9"/>
      <c r="CVR57" s="9"/>
      <c r="CVS57" s="308"/>
      <c r="CVT57" s="7"/>
      <c r="CVU57" s="8"/>
      <c r="CVV57" s="10"/>
      <c r="CVW57" s="9"/>
      <c r="CVX57" s="9"/>
      <c r="CVY57" s="9"/>
      <c r="CVZ57" s="308"/>
      <c r="CWA57" s="7"/>
      <c r="CWB57" s="8"/>
      <c r="CWC57" s="10"/>
      <c r="CWD57" s="9"/>
      <c r="CWE57" s="9"/>
      <c r="CWF57" s="9"/>
      <c r="CWG57" s="308"/>
      <c r="CWH57" s="7"/>
      <c r="CWI57" s="8"/>
      <c r="CWJ57" s="10"/>
      <c r="CWK57" s="9"/>
      <c r="CWL57" s="9"/>
      <c r="CWM57" s="9"/>
      <c r="CWN57" s="308"/>
      <c r="CWO57" s="7"/>
      <c r="CWP57" s="8"/>
      <c r="CWQ57" s="10"/>
      <c r="CWR57" s="9"/>
      <c r="CWS57" s="9"/>
      <c r="CWT57" s="9"/>
      <c r="CWU57" s="308"/>
      <c r="CWV57" s="7"/>
      <c r="CWW57" s="8"/>
      <c r="CWX57" s="10"/>
      <c r="CWY57" s="9"/>
      <c r="CWZ57" s="9"/>
      <c r="CXA57" s="9"/>
      <c r="CXB57" s="308"/>
      <c r="CXC57" s="7"/>
      <c r="CXD57" s="8"/>
      <c r="CXE57" s="10"/>
      <c r="CXF57" s="9"/>
      <c r="CXG57" s="9"/>
      <c r="CXH57" s="9"/>
      <c r="CXI57" s="308"/>
      <c r="CXJ57" s="7"/>
      <c r="CXK57" s="8"/>
      <c r="CXL57" s="10"/>
      <c r="CXM57" s="9"/>
      <c r="CXN57" s="9"/>
      <c r="CXO57" s="9"/>
      <c r="CXP57" s="308"/>
      <c r="CXQ57" s="7"/>
      <c r="CXR57" s="8"/>
      <c r="CXS57" s="10"/>
      <c r="CXT57" s="9"/>
      <c r="CXU57" s="9"/>
      <c r="CXV57" s="9"/>
      <c r="CXW57" s="308"/>
      <c r="CXX57" s="7"/>
      <c r="CXY57" s="8"/>
      <c r="CXZ57" s="10"/>
      <c r="CYA57" s="9"/>
      <c r="CYB57" s="9"/>
      <c r="CYC57" s="9"/>
      <c r="CYD57" s="308"/>
      <c r="CYE57" s="7"/>
      <c r="CYF57" s="8"/>
      <c r="CYG57" s="10"/>
      <c r="CYH57" s="9"/>
      <c r="CYI57" s="9"/>
      <c r="CYJ57" s="9"/>
      <c r="CYK57" s="308"/>
      <c r="CYL57" s="7"/>
      <c r="CYM57" s="8"/>
      <c r="CYN57" s="10"/>
      <c r="CYO57" s="9"/>
      <c r="CYP57" s="9"/>
      <c r="CYQ57" s="9"/>
      <c r="CYR57" s="308"/>
      <c r="CYS57" s="7"/>
      <c r="CYT57" s="8"/>
      <c r="CYU57" s="10"/>
      <c r="CYV57" s="9"/>
      <c r="CYW57" s="9"/>
      <c r="CYX57" s="9"/>
      <c r="CYY57" s="308"/>
      <c r="CYZ57" s="7"/>
      <c r="CZA57" s="8"/>
      <c r="CZB57" s="10"/>
      <c r="CZC57" s="9"/>
      <c r="CZD57" s="9"/>
      <c r="CZE57" s="9"/>
      <c r="CZF57" s="308"/>
      <c r="CZG57" s="7"/>
      <c r="CZH57" s="8"/>
      <c r="CZI57" s="10"/>
      <c r="CZJ57" s="9"/>
      <c r="CZK57" s="9"/>
      <c r="CZL57" s="9"/>
      <c r="CZM57" s="308"/>
      <c r="CZN57" s="7"/>
      <c r="CZO57" s="8"/>
      <c r="CZP57" s="10"/>
      <c r="CZQ57" s="9"/>
      <c r="CZR57" s="9"/>
      <c r="CZS57" s="9"/>
      <c r="CZT57" s="308"/>
      <c r="CZU57" s="7"/>
      <c r="CZV57" s="8"/>
      <c r="CZW57" s="10"/>
      <c r="CZX57" s="9"/>
      <c r="CZY57" s="9"/>
      <c r="CZZ57" s="9"/>
      <c r="DAA57" s="308"/>
      <c r="DAB57" s="7"/>
      <c r="DAC57" s="8"/>
      <c r="DAD57" s="10"/>
      <c r="DAE57" s="9"/>
      <c r="DAF57" s="9"/>
      <c r="DAG57" s="9"/>
      <c r="DAH57" s="308"/>
      <c r="DAI57" s="7"/>
      <c r="DAJ57" s="8"/>
      <c r="DAK57" s="10"/>
      <c r="DAL57" s="9"/>
      <c r="DAM57" s="9"/>
      <c r="DAN57" s="9"/>
      <c r="DAO57" s="308"/>
      <c r="DAP57" s="7"/>
      <c r="DAQ57" s="8"/>
      <c r="DAR57" s="10"/>
      <c r="DAS57" s="9"/>
      <c r="DAT57" s="9"/>
      <c r="DAU57" s="9"/>
      <c r="DAV57" s="308"/>
      <c r="DAW57" s="7"/>
      <c r="DAX57" s="8"/>
      <c r="DAY57" s="10"/>
      <c r="DAZ57" s="9"/>
      <c r="DBA57" s="9"/>
      <c r="DBB57" s="9"/>
      <c r="DBC57" s="308"/>
      <c r="DBD57" s="7"/>
      <c r="DBE57" s="8"/>
      <c r="DBF57" s="10"/>
      <c r="DBG57" s="9"/>
      <c r="DBH57" s="9"/>
      <c r="DBI57" s="9"/>
      <c r="DBJ57" s="308"/>
      <c r="DBK57" s="7"/>
      <c r="DBL57" s="8"/>
      <c r="DBM57" s="10"/>
      <c r="DBN57" s="9"/>
      <c r="DBO57" s="9"/>
      <c r="DBP57" s="9"/>
      <c r="DBQ57" s="308"/>
      <c r="DBR57" s="7"/>
      <c r="DBS57" s="8"/>
      <c r="DBT57" s="10"/>
      <c r="DBU57" s="9"/>
      <c r="DBV57" s="9"/>
      <c r="DBW57" s="9"/>
      <c r="DBX57" s="308"/>
      <c r="DBY57" s="7"/>
      <c r="DBZ57" s="8"/>
      <c r="DCA57" s="10"/>
      <c r="DCB57" s="9"/>
      <c r="DCC57" s="9"/>
      <c r="DCD57" s="9"/>
      <c r="DCE57" s="308"/>
      <c r="DCF57" s="7"/>
      <c r="DCG57" s="8"/>
      <c r="DCH57" s="10"/>
      <c r="DCI57" s="9"/>
      <c r="DCJ57" s="9"/>
      <c r="DCK57" s="9"/>
      <c r="DCL57" s="308"/>
      <c r="DCM57" s="7"/>
      <c r="DCN57" s="8"/>
      <c r="DCO57" s="10"/>
      <c r="DCP57" s="9"/>
      <c r="DCQ57" s="9"/>
      <c r="DCR57" s="9"/>
      <c r="DCS57" s="308"/>
      <c r="DCT57" s="7"/>
      <c r="DCU57" s="8"/>
      <c r="DCV57" s="10"/>
      <c r="DCW57" s="9"/>
      <c r="DCX57" s="9"/>
      <c r="DCY57" s="9"/>
      <c r="DCZ57" s="308"/>
      <c r="DDA57" s="7"/>
      <c r="DDB57" s="8"/>
      <c r="DDC57" s="10"/>
      <c r="DDD57" s="9"/>
      <c r="DDE57" s="9"/>
      <c r="DDF57" s="9"/>
      <c r="DDG57" s="308"/>
      <c r="DDH57" s="7"/>
      <c r="DDI57" s="8"/>
      <c r="DDJ57" s="10"/>
      <c r="DDK57" s="9"/>
      <c r="DDL57" s="9"/>
      <c r="DDM57" s="9"/>
      <c r="DDN57" s="308"/>
      <c r="DDO57" s="7"/>
      <c r="DDP57" s="8"/>
      <c r="DDQ57" s="10"/>
      <c r="DDR57" s="9"/>
      <c r="DDS57" s="9"/>
      <c r="DDT57" s="9"/>
      <c r="DDU57" s="308"/>
      <c r="DDV57" s="7"/>
      <c r="DDW57" s="8"/>
      <c r="DDX57" s="10"/>
      <c r="DDY57" s="9"/>
      <c r="DDZ57" s="9"/>
      <c r="DEA57" s="9"/>
      <c r="DEB57" s="308"/>
      <c r="DEC57" s="7"/>
      <c r="DED57" s="8"/>
      <c r="DEE57" s="10"/>
      <c r="DEF57" s="9"/>
      <c r="DEG57" s="9"/>
      <c r="DEH57" s="9"/>
      <c r="DEI57" s="308"/>
      <c r="DEJ57" s="7"/>
      <c r="DEK57" s="8"/>
      <c r="DEL57" s="10"/>
      <c r="DEM57" s="9"/>
      <c r="DEN57" s="9"/>
      <c r="DEO57" s="9"/>
      <c r="DEP57" s="308"/>
      <c r="DEQ57" s="7"/>
      <c r="DER57" s="8"/>
      <c r="DES57" s="10"/>
      <c r="DET57" s="9"/>
      <c r="DEU57" s="9"/>
      <c r="DEV57" s="9"/>
      <c r="DEW57" s="308"/>
      <c r="DEX57" s="7"/>
      <c r="DEY57" s="8"/>
      <c r="DEZ57" s="10"/>
      <c r="DFA57" s="9"/>
      <c r="DFB57" s="9"/>
      <c r="DFC57" s="9"/>
      <c r="DFD57" s="308"/>
      <c r="DFE57" s="7"/>
      <c r="DFF57" s="8"/>
      <c r="DFG57" s="10"/>
      <c r="DFH57" s="9"/>
      <c r="DFI57" s="9"/>
      <c r="DFJ57" s="9"/>
      <c r="DFK57" s="308"/>
      <c r="DFL57" s="7"/>
      <c r="DFM57" s="8"/>
      <c r="DFN57" s="10"/>
      <c r="DFO57" s="9"/>
      <c r="DFP57" s="9"/>
      <c r="DFQ57" s="9"/>
      <c r="DFR57" s="308"/>
      <c r="DFS57" s="7"/>
      <c r="DFT57" s="8"/>
      <c r="DFU57" s="10"/>
      <c r="DFV57" s="9"/>
      <c r="DFW57" s="9"/>
      <c r="DFX57" s="9"/>
      <c r="DFY57" s="308"/>
      <c r="DFZ57" s="7"/>
      <c r="DGA57" s="8"/>
      <c r="DGB57" s="10"/>
      <c r="DGC57" s="9"/>
      <c r="DGD57" s="9"/>
      <c r="DGE57" s="9"/>
      <c r="DGF57" s="308"/>
      <c r="DGG57" s="7"/>
      <c r="DGH57" s="8"/>
      <c r="DGI57" s="10"/>
      <c r="DGJ57" s="9"/>
      <c r="DGK57" s="9"/>
      <c r="DGL57" s="9"/>
      <c r="DGM57" s="308"/>
      <c r="DGN57" s="7"/>
      <c r="DGO57" s="8"/>
      <c r="DGP57" s="10"/>
      <c r="DGQ57" s="9"/>
      <c r="DGR57" s="9"/>
      <c r="DGS57" s="9"/>
      <c r="DGT57" s="308"/>
      <c r="DGU57" s="7"/>
      <c r="DGV57" s="8"/>
      <c r="DGW57" s="10"/>
      <c r="DGX57" s="9"/>
      <c r="DGY57" s="9"/>
      <c r="DGZ57" s="9"/>
      <c r="DHA57" s="308"/>
      <c r="DHB57" s="7"/>
      <c r="DHC57" s="8"/>
      <c r="DHD57" s="10"/>
      <c r="DHE57" s="9"/>
      <c r="DHF57" s="9"/>
      <c r="DHG57" s="9"/>
      <c r="DHH57" s="308"/>
      <c r="DHI57" s="7"/>
      <c r="DHJ57" s="8"/>
      <c r="DHK57" s="10"/>
      <c r="DHL57" s="9"/>
      <c r="DHM57" s="9"/>
      <c r="DHN57" s="9"/>
      <c r="DHO57" s="308"/>
      <c r="DHP57" s="7"/>
      <c r="DHQ57" s="8"/>
      <c r="DHR57" s="10"/>
      <c r="DHS57" s="9"/>
      <c r="DHT57" s="9"/>
      <c r="DHU57" s="9"/>
      <c r="DHV57" s="308"/>
      <c r="DHW57" s="7"/>
      <c r="DHX57" s="8"/>
      <c r="DHY57" s="10"/>
      <c r="DHZ57" s="9"/>
      <c r="DIA57" s="9"/>
      <c r="DIB57" s="9"/>
      <c r="DIC57" s="308"/>
      <c r="DID57" s="7"/>
      <c r="DIE57" s="8"/>
      <c r="DIF57" s="10"/>
      <c r="DIG57" s="9"/>
      <c r="DIH57" s="9"/>
      <c r="DII57" s="9"/>
      <c r="DIJ57" s="308"/>
      <c r="DIK57" s="7"/>
      <c r="DIL57" s="8"/>
      <c r="DIM57" s="10"/>
      <c r="DIN57" s="9"/>
      <c r="DIO57" s="9"/>
      <c r="DIP57" s="9"/>
      <c r="DIQ57" s="308"/>
      <c r="DIR57" s="7"/>
      <c r="DIS57" s="8"/>
      <c r="DIT57" s="10"/>
      <c r="DIU57" s="9"/>
      <c r="DIV57" s="9"/>
      <c r="DIW57" s="9"/>
      <c r="DIX57" s="308"/>
      <c r="DIY57" s="7"/>
      <c r="DIZ57" s="8"/>
      <c r="DJA57" s="10"/>
      <c r="DJB57" s="9"/>
      <c r="DJC57" s="9"/>
      <c r="DJD57" s="9"/>
      <c r="DJE57" s="308"/>
      <c r="DJF57" s="7"/>
      <c r="DJG57" s="8"/>
      <c r="DJH57" s="10"/>
      <c r="DJI57" s="9"/>
      <c r="DJJ57" s="9"/>
      <c r="DJK57" s="9"/>
      <c r="DJL57" s="308"/>
      <c r="DJM57" s="7"/>
      <c r="DJN57" s="8"/>
      <c r="DJO57" s="10"/>
      <c r="DJP57" s="9"/>
      <c r="DJQ57" s="9"/>
      <c r="DJR57" s="9"/>
      <c r="DJS57" s="308"/>
      <c r="DJT57" s="7"/>
      <c r="DJU57" s="8"/>
      <c r="DJV57" s="10"/>
      <c r="DJW57" s="9"/>
      <c r="DJX57" s="9"/>
      <c r="DJY57" s="9"/>
      <c r="DJZ57" s="308"/>
      <c r="DKA57" s="7"/>
      <c r="DKB57" s="8"/>
      <c r="DKC57" s="10"/>
      <c r="DKD57" s="9"/>
      <c r="DKE57" s="9"/>
      <c r="DKF57" s="9"/>
      <c r="DKG57" s="308"/>
      <c r="DKH57" s="7"/>
      <c r="DKI57" s="8"/>
      <c r="DKJ57" s="10"/>
      <c r="DKK57" s="9"/>
      <c r="DKL57" s="9"/>
      <c r="DKM57" s="9"/>
      <c r="DKN57" s="308"/>
      <c r="DKO57" s="7"/>
      <c r="DKP57" s="8"/>
      <c r="DKQ57" s="10"/>
      <c r="DKR57" s="9"/>
      <c r="DKS57" s="9"/>
      <c r="DKT57" s="9"/>
      <c r="DKU57" s="308"/>
      <c r="DKV57" s="7"/>
      <c r="DKW57" s="8"/>
      <c r="DKX57" s="10"/>
      <c r="DKY57" s="9"/>
      <c r="DKZ57" s="9"/>
      <c r="DLA57" s="9"/>
      <c r="DLB57" s="308"/>
      <c r="DLC57" s="7"/>
      <c r="DLD57" s="8"/>
      <c r="DLE57" s="10"/>
      <c r="DLF57" s="9"/>
      <c r="DLG57" s="9"/>
      <c r="DLH57" s="9"/>
      <c r="DLI57" s="308"/>
      <c r="DLJ57" s="7"/>
      <c r="DLK57" s="8"/>
      <c r="DLL57" s="10"/>
      <c r="DLM57" s="9"/>
      <c r="DLN57" s="9"/>
      <c r="DLO57" s="9"/>
      <c r="DLP57" s="308"/>
      <c r="DLQ57" s="7"/>
      <c r="DLR57" s="8"/>
      <c r="DLS57" s="10"/>
      <c r="DLT57" s="9"/>
      <c r="DLU57" s="9"/>
      <c r="DLV57" s="9"/>
      <c r="DLW57" s="308"/>
      <c r="DLX57" s="7"/>
      <c r="DLY57" s="8"/>
      <c r="DLZ57" s="10"/>
      <c r="DMA57" s="9"/>
      <c r="DMB57" s="9"/>
      <c r="DMC57" s="9"/>
      <c r="DMD57" s="308"/>
      <c r="DME57" s="7"/>
      <c r="DMF57" s="8"/>
      <c r="DMG57" s="10"/>
      <c r="DMH57" s="9"/>
      <c r="DMI57" s="9"/>
      <c r="DMJ57" s="9"/>
      <c r="DMK57" s="308"/>
      <c r="DML57" s="7"/>
      <c r="DMM57" s="8"/>
      <c r="DMN57" s="10"/>
      <c r="DMO57" s="9"/>
      <c r="DMP57" s="9"/>
      <c r="DMQ57" s="9"/>
      <c r="DMR57" s="308"/>
      <c r="DMS57" s="7"/>
      <c r="DMT57" s="8"/>
      <c r="DMU57" s="10"/>
      <c r="DMV57" s="9"/>
      <c r="DMW57" s="9"/>
      <c r="DMX57" s="9"/>
      <c r="DMY57" s="308"/>
      <c r="DMZ57" s="7"/>
      <c r="DNA57" s="8"/>
      <c r="DNB57" s="10"/>
      <c r="DNC57" s="9"/>
      <c r="DND57" s="9"/>
      <c r="DNE57" s="9"/>
      <c r="DNF57" s="308"/>
      <c r="DNG57" s="7"/>
      <c r="DNH57" s="8"/>
      <c r="DNI57" s="10"/>
      <c r="DNJ57" s="9"/>
      <c r="DNK57" s="9"/>
      <c r="DNL57" s="9"/>
      <c r="DNM57" s="308"/>
      <c r="DNN57" s="7"/>
      <c r="DNO57" s="8"/>
      <c r="DNP57" s="10"/>
      <c r="DNQ57" s="9"/>
      <c r="DNR57" s="9"/>
      <c r="DNS57" s="9"/>
      <c r="DNT57" s="308"/>
      <c r="DNU57" s="7"/>
      <c r="DNV57" s="8"/>
      <c r="DNW57" s="10"/>
      <c r="DNX57" s="9"/>
      <c r="DNY57" s="9"/>
      <c r="DNZ57" s="9"/>
      <c r="DOA57" s="308"/>
      <c r="DOB57" s="7"/>
      <c r="DOC57" s="8"/>
      <c r="DOD57" s="10"/>
      <c r="DOE57" s="9"/>
      <c r="DOF57" s="9"/>
      <c r="DOG57" s="9"/>
      <c r="DOH57" s="308"/>
      <c r="DOI57" s="7"/>
      <c r="DOJ57" s="8"/>
      <c r="DOK57" s="10"/>
      <c r="DOL57" s="9"/>
      <c r="DOM57" s="9"/>
      <c r="DON57" s="9"/>
      <c r="DOO57" s="308"/>
      <c r="DOP57" s="7"/>
      <c r="DOQ57" s="8"/>
      <c r="DOR57" s="10"/>
      <c r="DOS57" s="9"/>
      <c r="DOT57" s="9"/>
      <c r="DOU57" s="9"/>
      <c r="DOV57" s="308"/>
      <c r="DOW57" s="7"/>
      <c r="DOX57" s="8"/>
      <c r="DOY57" s="10"/>
      <c r="DOZ57" s="9"/>
      <c r="DPA57" s="9"/>
      <c r="DPB57" s="9"/>
      <c r="DPC57" s="308"/>
      <c r="DPD57" s="7"/>
      <c r="DPE57" s="8"/>
      <c r="DPF57" s="10"/>
      <c r="DPG57" s="9"/>
      <c r="DPH57" s="9"/>
      <c r="DPI57" s="9"/>
      <c r="DPJ57" s="308"/>
      <c r="DPK57" s="7"/>
      <c r="DPL57" s="8"/>
      <c r="DPM57" s="10"/>
      <c r="DPN57" s="9"/>
      <c r="DPO57" s="9"/>
      <c r="DPP57" s="9"/>
      <c r="DPQ57" s="308"/>
      <c r="DPR57" s="7"/>
      <c r="DPS57" s="8"/>
      <c r="DPT57" s="10"/>
      <c r="DPU57" s="9"/>
      <c r="DPV57" s="9"/>
      <c r="DPW57" s="9"/>
      <c r="DPX57" s="308"/>
      <c r="DPY57" s="7"/>
      <c r="DPZ57" s="8"/>
      <c r="DQA57" s="10"/>
      <c r="DQB57" s="9"/>
      <c r="DQC57" s="9"/>
      <c r="DQD57" s="9"/>
      <c r="DQE57" s="308"/>
      <c r="DQF57" s="7"/>
      <c r="DQG57" s="8"/>
      <c r="DQH57" s="10"/>
      <c r="DQI57" s="9"/>
      <c r="DQJ57" s="9"/>
      <c r="DQK57" s="9"/>
      <c r="DQL57" s="308"/>
      <c r="DQM57" s="7"/>
      <c r="DQN57" s="8"/>
      <c r="DQO57" s="10"/>
      <c r="DQP57" s="9"/>
      <c r="DQQ57" s="9"/>
      <c r="DQR57" s="9"/>
      <c r="DQS57" s="308"/>
      <c r="DQT57" s="7"/>
      <c r="DQU57" s="8"/>
      <c r="DQV57" s="10"/>
      <c r="DQW57" s="9"/>
      <c r="DQX57" s="9"/>
      <c r="DQY57" s="9"/>
      <c r="DQZ57" s="308"/>
      <c r="DRA57" s="7"/>
      <c r="DRB57" s="8"/>
      <c r="DRC57" s="10"/>
      <c r="DRD57" s="9"/>
      <c r="DRE57" s="9"/>
      <c r="DRF57" s="9"/>
      <c r="DRG57" s="308"/>
      <c r="DRH57" s="7"/>
      <c r="DRI57" s="8"/>
      <c r="DRJ57" s="10"/>
      <c r="DRK57" s="9"/>
      <c r="DRL57" s="9"/>
      <c r="DRM57" s="9"/>
      <c r="DRN57" s="308"/>
      <c r="DRO57" s="7"/>
      <c r="DRP57" s="8"/>
      <c r="DRQ57" s="10"/>
      <c r="DRR57" s="9"/>
      <c r="DRS57" s="9"/>
      <c r="DRT57" s="9"/>
      <c r="DRU57" s="308"/>
      <c r="DRV57" s="7"/>
      <c r="DRW57" s="8"/>
      <c r="DRX57" s="10"/>
      <c r="DRY57" s="9"/>
      <c r="DRZ57" s="9"/>
      <c r="DSA57" s="9"/>
      <c r="DSB57" s="308"/>
      <c r="DSC57" s="7"/>
      <c r="DSD57" s="8"/>
      <c r="DSE57" s="10"/>
      <c r="DSF57" s="9"/>
      <c r="DSG57" s="9"/>
      <c r="DSH57" s="9"/>
      <c r="DSI57" s="308"/>
      <c r="DSJ57" s="7"/>
      <c r="DSK57" s="8"/>
      <c r="DSL57" s="10"/>
      <c r="DSM57" s="9"/>
      <c r="DSN57" s="9"/>
      <c r="DSO57" s="9"/>
      <c r="DSP57" s="308"/>
      <c r="DSQ57" s="7"/>
      <c r="DSR57" s="8"/>
      <c r="DSS57" s="10"/>
      <c r="DST57" s="9"/>
      <c r="DSU57" s="9"/>
      <c r="DSV57" s="9"/>
      <c r="DSW57" s="308"/>
      <c r="DSX57" s="7"/>
      <c r="DSY57" s="8"/>
      <c r="DSZ57" s="10"/>
      <c r="DTA57" s="9"/>
      <c r="DTB57" s="9"/>
      <c r="DTC57" s="9"/>
      <c r="DTD57" s="308"/>
      <c r="DTE57" s="7"/>
      <c r="DTF57" s="8"/>
      <c r="DTG57" s="10"/>
      <c r="DTH57" s="9"/>
      <c r="DTI57" s="9"/>
      <c r="DTJ57" s="9"/>
      <c r="DTK57" s="308"/>
      <c r="DTL57" s="7"/>
      <c r="DTM57" s="8"/>
      <c r="DTN57" s="10"/>
      <c r="DTO57" s="9"/>
      <c r="DTP57" s="9"/>
      <c r="DTQ57" s="9"/>
      <c r="DTR57" s="308"/>
      <c r="DTS57" s="7"/>
      <c r="DTT57" s="8"/>
      <c r="DTU57" s="10"/>
      <c r="DTV57" s="9"/>
      <c r="DTW57" s="9"/>
      <c r="DTX57" s="9"/>
      <c r="DTY57" s="308"/>
      <c r="DTZ57" s="7"/>
      <c r="DUA57" s="8"/>
      <c r="DUB57" s="10"/>
      <c r="DUC57" s="9"/>
      <c r="DUD57" s="9"/>
      <c r="DUE57" s="9"/>
      <c r="DUF57" s="308"/>
      <c r="DUG57" s="7"/>
      <c r="DUH57" s="8"/>
      <c r="DUI57" s="10"/>
      <c r="DUJ57" s="9"/>
      <c r="DUK57" s="9"/>
      <c r="DUL57" s="9"/>
      <c r="DUM57" s="308"/>
      <c r="DUN57" s="7"/>
      <c r="DUO57" s="8"/>
      <c r="DUP57" s="10"/>
      <c r="DUQ57" s="9"/>
      <c r="DUR57" s="9"/>
      <c r="DUS57" s="9"/>
      <c r="DUT57" s="308"/>
      <c r="DUU57" s="7"/>
      <c r="DUV57" s="8"/>
      <c r="DUW57" s="10"/>
      <c r="DUX57" s="9"/>
      <c r="DUY57" s="9"/>
      <c r="DUZ57" s="9"/>
      <c r="DVA57" s="308"/>
      <c r="DVB57" s="7"/>
      <c r="DVC57" s="8"/>
      <c r="DVD57" s="10"/>
      <c r="DVE57" s="9"/>
      <c r="DVF57" s="9"/>
      <c r="DVG57" s="9"/>
      <c r="DVH57" s="308"/>
      <c r="DVI57" s="7"/>
      <c r="DVJ57" s="8"/>
      <c r="DVK57" s="10"/>
      <c r="DVL57" s="9"/>
      <c r="DVM57" s="9"/>
      <c r="DVN57" s="9"/>
      <c r="DVO57" s="308"/>
      <c r="DVP57" s="7"/>
      <c r="DVQ57" s="8"/>
      <c r="DVR57" s="10"/>
      <c r="DVS57" s="9"/>
      <c r="DVT57" s="9"/>
      <c r="DVU57" s="9"/>
      <c r="DVV57" s="308"/>
      <c r="DVW57" s="7"/>
      <c r="DVX57" s="8"/>
      <c r="DVY57" s="10"/>
      <c r="DVZ57" s="9"/>
      <c r="DWA57" s="9"/>
      <c r="DWB57" s="9"/>
      <c r="DWC57" s="308"/>
      <c r="DWD57" s="7"/>
      <c r="DWE57" s="8"/>
      <c r="DWF57" s="10"/>
      <c r="DWG57" s="9"/>
      <c r="DWH57" s="9"/>
      <c r="DWI57" s="9"/>
      <c r="DWJ57" s="308"/>
      <c r="DWK57" s="7"/>
      <c r="DWL57" s="8"/>
      <c r="DWM57" s="10"/>
      <c r="DWN57" s="9"/>
      <c r="DWO57" s="9"/>
      <c r="DWP57" s="9"/>
      <c r="DWQ57" s="308"/>
      <c r="DWR57" s="7"/>
      <c r="DWS57" s="8"/>
      <c r="DWT57" s="10"/>
      <c r="DWU57" s="9"/>
      <c r="DWV57" s="9"/>
      <c r="DWW57" s="9"/>
      <c r="DWX57" s="308"/>
      <c r="DWY57" s="7"/>
      <c r="DWZ57" s="8"/>
      <c r="DXA57" s="10"/>
      <c r="DXB57" s="9"/>
      <c r="DXC57" s="9"/>
      <c r="DXD57" s="9"/>
      <c r="DXE57" s="308"/>
      <c r="DXF57" s="7"/>
      <c r="DXG57" s="8"/>
      <c r="DXH57" s="10"/>
      <c r="DXI57" s="9"/>
      <c r="DXJ57" s="9"/>
      <c r="DXK57" s="9"/>
      <c r="DXL57" s="308"/>
      <c r="DXM57" s="7"/>
      <c r="DXN57" s="8"/>
      <c r="DXO57" s="10"/>
      <c r="DXP57" s="9"/>
      <c r="DXQ57" s="9"/>
      <c r="DXR57" s="9"/>
      <c r="DXS57" s="308"/>
      <c r="DXT57" s="7"/>
      <c r="DXU57" s="8"/>
      <c r="DXV57" s="10"/>
      <c r="DXW57" s="9"/>
      <c r="DXX57" s="9"/>
      <c r="DXY57" s="9"/>
      <c r="DXZ57" s="308"/>
      <c r="DYA57" s="7"/>
      <c r="DYB57" s="8"/>
      <c r="DYC57" s="10"/>
      <c r="DYD57" s="9"/>
      <c r="DYE57" s="9"/>
      <c r="DYF57" s="9"/>
      <c r="DYG57" s="308"/>
      <c r="DYH57" s="7"/>
      <c r="DYI57" s="8"/>
      <c r="DYJ57" s="10"/>
      <c r="DYK57" s="9"/>
      <c r="DYL57" s="9"/>
      <c r="DYM57" s="9"/>
      <c r="DYN57" s="308"/>
      <c r="DYO57" s="7"/>
      <c r="DYP57" s="8"/>
      <c r="DYQ57" s="10"/>
      <c r="DYR57" s="9"/>
      <c r="DYS57" s="9"/>
      <c r="DYT57" s="9"/>
      <c r="DYU57" s="308"/>
      <c r="DYV57" s="7"/>
      <c r="DYW57" s="8"/>
      <c r="DYX57" s="10"/>
      <c r="DYY57" s="9"/>
      <c r="DYZ57" s="9"/>
      <c r="DZA57" s="9"/>
      <c r="DZB57" s="308"/>
      <c r="DZC57" s="7"/>
      <c r="DZD57" s="8"/>
      <c r="DZE57" s="10"/>
      <c r="DZF57" s="9"/>
      <c r="DZG57" s="9"/>
      <c r="DZH57" s="9"/>
      <c r="DZI57" s="308"/>
      <c r="DZJ57" s="7"/>
      <c r="DZK57" s="8"/>
      <c r="DZL57" s="10"/>
      <c r="DZM57" s="9"/>
      <c r="DZN57" s="9"/>
      <c r="DZO57" s="9"/>
      <c r="DZP57" s="308"/>
      <c r="DZQ57" s="7"/>
      <c r="DZR57" s="8"/>
      <c r="DZS57" s="10"/>
      <c r="DZT57" s="9"/>
      <c r="DZU57" s="9"/>
      <c r="DZV57" s="9"/>
      <c r="DZW57" s="308"/>
      <c r="DZX57" s="7"/>
      <c r="DZY57" s="8"/>
      <c r="DZZ57" s="10"/>
      <c r="EAA57" s="9"/>
      <c r="EAB57" s="9"/>
      <c r="EAC57" s="9"/>
      <c r="EAD57" s="308"/>
      <c r="EAE57" s="7"/>
      <c r="EAF57" s="8"/>
      <c r="EAG57" s="10"/>
      <c r="EAH57" s="9"/>
      <c r="EAI57" s="9"/>
      <c r="EAJ57" s="9"/>
      <c r="EAK57" s="308"/>
      <c r="EAL57" s="7"/>
      <c r="EAM57" s="8"/>
      <c r="EAN57" s="10"/>
      <c r="EAO57" s="9"/>
      <c r="EAP57" s="9"/>
      <c r="EAQ57" s="9"/>
      <c r="EAR57" s="308"/>
      <c r="EAS57" s="7"/>
      <c r="EAT57" s="8"/>
      <c r="EAU57" s="10"/>
      <c r="EAV57" s="9"/>
      <c r="EAW57" s="9"/>
      <c r="EAX57" s="9"/>
      <c r="EAY57" s="308"/>
      <c r="EAZ57" s="7"/>
      <c r="EBA57" s="8"/>
      <c r="EBB57" s="10"/>
      <c r="EBC57" s="9"/>
      <c r="EBD57" s="9"/>
      <c r="EBE57" s="9"/>
      <c r="EBF57" s="308"/>
      <c r="EBG57" s="7"/>
      <c r="EBH57" s="8"/>
      <c r="EBI57" s="10"/>
      <c r="EBJ57" s="9"/>
      <c r="EBK57" s="9"/>
      <c r="EBL57" s="9"/>
      <c r="EBM57" s="308"/>
      <c r="EBN57" s="7"/>
      <c r="EBO57" s="8"/>
      <c r="EBP57" s="10"/>
      <c r="EBQ57" s="9"/>
      <c r="EBR57" s="9"/>
      <c r="EBS57" s="9"/>
      <c r="EBT57" s="308"/>
      <c r="EBU57" s="7"/>
      <c r="EBV57" s="8"/>
      <c r="EBW57" s="10"/>
      <c r="EBX57" s="9"/>
      <c r="EBY57" s="9"/>
      <c r="EBZ57" s="9"/>
      <c r="ECA57" s="308"/>
      <c r="ECB57" s="7"/>
      <c r="ECC57" s="8"/>
      <c r="ECD57" s="10"/>
      <c r="ECE57" s="9"/>
      <c r="ECF57" s="9"/>
      <c r="ECG57" s="9"/>
      <c r="ECH57" s="308"/>
      <c r="ECI57" s="7"/>
      <c r="ECJ57" s="8"/>
      <c r="ECK57" s="10"/>
      <c r="ECL57" s="9"/>
      <c r="ECM57" s="9"/>
      <c r="ECN57" s="9"/>
      <c r="ECO57" s="308"/>
      <c r="ECP57" s="7"/>
      <c r="ECQ57" s="8"/>
      <c r="ECR57" s="10"/>
      <c r="ECS57" s="9"/>
      <c r="ECT57" s="9"/>
      <c r="ECU57" s="9"/>
      <c r="ECV57" s="308"/>
      <c r="ECW57" s="7"/>
      <c r="ECX57" s="8"/>
      <c r="ECY57" s="10"/>
      <c r="ECZ57" s="9"/>
      <c r="EDA57" s="9"/>
      <c r="EDB57" s="9"/>
      <c r="EDC57" s="308"/>
      <c r="EDD57" s="7"/>
      <c r="EDE57" s="8"/>
      <c r="EDF57" s="10"/>
      <c r="EDG57" s="9"/>
      <c r="EDH57" s="9"/>
      <c r="EDI57" s="9"/>
      <c r="EDJ57" s="308"/>
      <c r="EDK57" s="7"/>
      <c r="EDL57" s="8"/>
      <c r="EDM57" s="10"/>
      <c r="EDN57" s="9"/>
      <c r="EDO57" s="9"/>
      <c r="EDP57" s="9"/>
      <c r="EDQ57" s="308"/>
      <c r="EDR57" s="7"/>
      <c r="EDS57" s="8"/>
      <c r="EDT57" s="10"/>
      <c r="EDU57" s="9"/>
      <c r="EDV57" s="9"/>
      <c r="EDW57" s="9"/>
      <c r="EDX57" s="308"/>
      <c r="EDY57" s="7"/>
      <c r="EDZ57" s="8"/>
      <c r="EEA57" s="10"/>
      <c r="EEB57" s="9"/>
      <c r="EEC57" s="9"/>
      <c r="EED57" s="9"/>
      <c r="EEE57" s="308"/>
      <c r="EEF57" s="7"/>
      <c r="EEG57" s="8"/>
      <c r="EEH57" s="10"/>
      <c r="EEI57" s="9"/>
      <c r="EEJ57" s="9"/>
      <c r="EEK57" s="9"/>
      <c r="EEL57" s="308"/>
      <c r="EEM57" s="7"/>
      <c r="EEN57" s="8"/>
      <c r="EEO57" s="10"/>
      <c r="EEP57" s="9"/>
      <c r="EEQ57" s="9"/>
      <c r="EER57" s="9"/>
      <c r="EES57" s="308"/>
      <c r="EET57" s="7"/>
      <c r="EEU57" s="8"/>
      <c r="EEV57" s="10"/>
      <c r="EEW57" s="9"/>
      <c r="EEX57" s="9"/>
      <c r="EEY57" s="9"/>
      <c r="EEZ57" s="308"/>
      <c r="EFA57" s="7"/>
      <c r="EFB57" s="8"/>
      <c r="EFC57" s="10"/>
      <c r="EFD57" s="9"/>
      <c r="EFE57" s="9"/>
      <c r="EFF57" s="9"/>
      <c r="EFG57" s="308"/>
      <c r="EFH57" s="7"/>
      <c r="EFI57" s="8"/>
      <c r="EFJ57" s="10"/>
      <c r="EFK57" s="9"/>
      <c r="EFL57" s="9"/>
      <c r="EFM57" s="9"/>
      <c r="EFN57" s="308"/>
      <c r="EFO57" s="7"/>
      <c r="EFP57" s="8"/>
      <c r="EFQ57" s="10"/>
      <c r="EFR57" s="9"/>
      <c r="EFS57" s="9"/>
      <c r="EFT57" s="9"/>
      <c r="EFU57" s="308"/>
      <c r="EFV57" s="7"/>
      <c r="EFW57" s="8"/>
      <c r="EFX57" s="10"/>
      <c r="EFY57" s="9"/>
      <c r="EFZ57" s="9"/>
      <c r="EGA57" s="9"/>
      <c r="EGB57" s="308"/>
      <c r="EGC57" s="7"/>
      <c r="EGD57" s="8"/>
      <c r="EGE57" s="10"/>
      <c r="EGF57" s="9"/>
      <c r="EGG57" s="9"/>
      <c r="EGH57" s="9"/>
      <c r="EGI57" s="308"/>
      <c r="EGJ57" s="7"/>
      <c r="EGK57" s="8"/>
      <c r="EGL57" s="10"/>
      <c r="EGM57" s="9"/>
      <c r="EGN57" s="9"/>
      <c r="EGO57" s="9"/>
      <c r="EGP57" s="308"/>
      <c r="EGQ57" s="7"/>
      <c r="EGR57" s="8"/>
      <c r="EGS57" s="10"/>
      <c r="EGT57" s="9"/>
      <c r="EGU57" s="9"/>
      <c r="EGV57" s="9"/>
      <c r="EGW57" s="308"/>
      <c r="EGX57" s="7"/>
      <c r="EGY57" s="8"/>
      <c r="EGZ57" s="10"/>
      <c r="EHA57" s="9"/>
      <c r="EHB57" s="9"/>
      <c r="EHC57" s="9"/>
      <c r="EHD57" s="308"/>
      <c r="EHE57" s="7"/>
      <c r="EHF57" s="8"/>
      <c r="EHG57" s="10"/>
      <c r="EHH57" s="9"/>
      <c r="EHI57" s="9"/>
      <c r="EHJ57" s="9"/>
      <c r="EHK57" s="308"/>
      <c r="EHL57" s="7"/>
      <c r="EHM57" s="8"/>
      <c r="EHN57" s="10"/>
      <c r="EHO57" s="9"/>
      <c r="EHP57" s="9"/>
      <c r="EHQ57" s="9"/>
      <c r="EHR57" s="308"/>
      <c r="EHS57" s="7"/>
      <c r="EHT57" s="8"/>
      <c r="EHU57" s="10"/>
      <c r="EHV57" s="9"/>
      <c r="EHW57" s="9"/>
      <c r="EHX57" s="9"/>
      <c r="EHY57" s="308"/>
      <c r="EHZ57" s="7"/>
      <c r="EIA57" s="8"/>
      <c r="EIB57" s="10"/>
      <c r="EIC57" s="9"/>
      <c r="EID57" s="9"/>
      <c r="EIE57" s="9"/>
      <c r="EIF57" s="308"/>
      <c r="EIG57" s="7"/>
      <c r="EIH57" s="8"/>
      <c r="EII57" s="10"/>
      <c r="EIJ57" s="9"/>
      <c r="EIK57" s="9"/>
      <c r="EIL57" s="9"/>
      <c r="EIM57" s="308"/>
      <c r="EIN57" s="7"/>
      <c r="EIO57" s="8"/>
      <c r="EIP57" s="10"/>
      <c r="EIQ57" s="9"/>
      <c r="EIR57" s="9"/>
      <c r="EIS57" s="9"/>
      <c r="EIT57" s="308"/>
      <c r="EIU57" s="7"/>
      <c r="EIV57" s="8"/>
      <c r="EIW57" s="10"/>
      <c r="EIX57" s="9"/>
      <c r="EIY57" s="9"/>
      <c r="EIZ57" s="9"/>
      <c r="EJA57" s="308"/>
      <c r="EJB57" s="7"/>
      <c r="EJC57" s="8"/>
      <c r="EJD57" s="10"/>
      <c r="EJE57" s="9"/>
      <c r="EJF57" s="9"/>
      <c r="EJG57" s="9"/>
      <c r="EJH57" s="308"/>
      <c r="EJI57" s="7"/>
      <c r="EJJ57" s="8"/>
      <c r="EJK57" s="10"/>
      <c r="EJL57" s="9"/>
      <c r="EJM57" s="9"/>
      <c r="EJN57" s="9"/>
      <c r="EJO57" s="308"/>
      <c r="EJP57" s="7"/>
      <c r="EJQ57" s="8"/>
      <c r="EJR57" s="10"/>
      <c r="EJS57" s="9"/>
      <c r="EJT57" s="9"/>
      <c r="EJU57" s="9"/>
      <c r="EJV57" s="308"/>
      <c r="EJW57" s="7"/>
      <c r="EJX57" s="8"/>
      <c r="EJY57" s="10"/>
      <c r="EJZ57" s="9"/>
      <c r="EKA57" s="9"/>
      <c r="EKB57" s="9"/>
      <c r="EKC57" s="308"/>
      <c r="EKD57" s="7"/>
      <c r="EKE57" s="8"/>
      <c r="EKF57" s="10"/>
      <c r="EKG57" s="9"/>
      <c r="EKH57" s="9"/>
      <c r="EKI57" s="9"/>
      <c r="EKJ57" s="308"/>
      <c r="EKK57" s="7"/>
      <c r="EKL57" s="8"/>
      <c r="EKM57" s="10"/>
      <c r="EKN57" s="9"/>
      <c r="EKO57" s="9"/>
      <c r="EKP57" s="9"/>
      <c r="EKQ57" s="308"/>
      <c r="EKR57" s="7"/>
      <c r="EKS57" s="8"/>
      <c r="EKT57" s="10"/>
      <c r="EKU57" s="9"/>
      <c r="EKV57" s="9"/>
      <c r="EKW57" s="9"/>
      <c r="EKX57" s="308"/>
      <c r="EKY57" s="7"/>
      <c r="EKZ57" s="8"/>
      <c r="ELA57" s="10"/>
      <c r="ELB57" s="9"/>
      <c r="ELC57" s="9"/>
      <c r="ELD57" s="9"/>
      <c r="ELE57" s="308"/>
      <c r="ELF57" s="7"/>
      <c r="ELG57" s="8"/>
      <c r="ELH57" s="10"/>
      <c r="ELI57" s="9"/>
      <c r="ELJ57" s="9"/>
      <c r="ELK57" s="9"/>
      <c r="ELL57" s="308"/>
      <c r="ELM57" s="7"/>
      <c r="ELN57" s="8"/>
      <c r="ELO57" s="10"/>
      <c r="ELP57" s="9"/>
      <c r="ELQ57" s="9"/>
      <c r="ELR57" s="9"/>
      <c r="ELS57" s="308"/>
      <c r="ELT57" s="7"/>
      <c r="ELU57" s="8"/>
      <c r="ELV57" s="10"/>
      <c r="ELW57" s="9"/>
      <c r="ELX57" s="9"/>
      <c r="ELY57" s="9"/>
      <c r="ELZ57" s="308"/>
      <c r="EMA57" s="7"/>
      <c r="EMB57" s="8"/>
      <c r="EMC57" s="10"/>
      <c r="EMD57" s="9"/>
      <c r="EME57" s="9"/>
      <c r="EMF57" s="9"/>
      <c r="EMG57" s="308"/>
      <c r="EMH57" s="7"/>
      <c r="EMI57" s="8"/>
      <c r="EMJ57" s="10"/>
      <c r="EMK57" s="9"/>
      <c r="EML57" s="9"/>
      <c r="EMM57" s="9"/>
      <c r="EMN57" s="308"/>
      <c r="EMO57" s="7"/>
      <c r="EMP57" s="8"/>
      <c r="EMQ57" s="10"/>
      <c r="EMR57" s="9"/>
      <c r="EMS57" s="9"/>
      <c r="EMT57" s="9"/>
      <c r="EMU57" s="308"/>
      <c r="EMV57" s="7"/>
      <c r="EMW57" s="8"/>
      <c r="EMX57" s="10"/>
      <c r="EMY57" s="9"/>
      <c r="EMZ57" s="9"/>
      <c r="ENA57" s="9"/>
      <c r="ENB57" s="308"/>
      <c r="ENC57" s="7"/>
      <c r="END57" s="8"/>
      <c r="ENE57" s="10"/>
      <c r="ENF57" s="9"/>
      <c r="ENG57" s="9"/>
      <c r="ENH57" s="9"/>
      <c r="ENI57" s="308"/>
      <c r="ENJ57" s="7"/>
      <c r="ENK57" s="8"/>
      <c r="ENL57" s="10"/>
      <c r="ENM57" s="9"/>
      <c r="ENN57" s="9"/>
      <c r="ENO57" s="9"/>
      <c r="ENP57" s="308"/>
      <c r="ENQ57" s="7"/>
      <c r="ENR57" s="8"/>
      <c r="ENS57" s="10"/>
      <c r="ENT57" s="9"/>
      <c r="ENU57" s="9"/>
      <c r="ENV57" s="9"/>
      <c r="ENW57" s="308"/>
      <c r="ENX57" s="7"/>
      <c r="ENY57" s="8"/>
      <c r="ENZ57" s="10"/>
      <c r="EOA57" s="9"/>
      <c r="EOB57" s="9"/>
      <c r="EOC57" s="9"/>
      <c r="EOD57" s="308"/>
      <c r="EOE57" s="7"/>
      <c r="EOF57" s="8"/>
      <c r="EOG57" s="10"/>
      <c r="EOH57" s="9"/>
      <c r="EOI57" s="9"/>
      <c r="EOJ57" s="9"/>
      <c r="EOK57" s="308"/>
      <c r="EOL57" s="7"/>
      <c r="EOM57" s="8"/>
      <c r="EON57" s="10"/>
      <c r="EOO57" s="9"/>
      <c r="EOP57" s="9"/>
      <c r="EOQ57" s="9"/>
      <c r="EOR57" s="308"/>
      <c r="EOS57" s="7"/>
      <c r="EOT57" s="8"/>
      <c r="EOU57" s="10"/>
      <c r="EOV57" s="9"/>
      <c r="EOW57" s="9"/>
      <c r="EOX57" s="9"/>
      <c r="EOY57" s="308"/>
      <c r="EOZ57" s="7"/>
      <c r="EPA57" s="8"/>
      <c r="EPB57" s="10"/>
      <c r="EPC57" s="9"/>
      <c r="EPD57" s="9"/>
      <c r="EPE57" s="9"/>
      <c r="EPF57" s="308"/>
      <c r="EPG57" s="7"/>
      <c r="EPH57" s="8"/>
      <c r="EPI57" s="10"/>
      <c r="EPJ57" s="9"/>
      <c r="EPK57" s="9"/>
      <c r="EPL57" s="9"/>
      <c r="EPM57" s="308"/>
      <c r="EPN57" s="7"/>
      <c r="EPO57" s="8"/>
      <c r="EPP57" s="10"/>
      <c r="EPQ57" s="9"/>
      <c r="EPR57" s="9"/>
      <c r="EPS57" s="9"/>
      <c r="EPT57" s="308"/>
      <c r="EPU57" s="7"/>
      <c r="EPV57" s="8"/>
      <c r="EPW57" s="10"/>
      <c r="EPX57" s="9"/>
      <c r="EPY57" s="9"/>
      <c r="EPZ57" s="9"/>
      <c r="EQA57" s="308"/>
      <c r="EQB57" s="7"/>
      <c r="EQC57" s="8"/>
      <c r="EQD57" s="10"/>
      <c r="EQE57" s="9"/>
      <c r="EQF57" s="9"/>
      <c r="EQG57" s="9"/>
      <c r="EQH57" s="308"/>
      <c r="EQI57" s="7"/>
      <c r="EQJ57" s="8"/>
      <c r="EQK57" s="10"/>
      <c r="EQL57" s="9"/>
      <c r="EQM57" s="9"/>
      <c r="EQN57" s="9"/>
      <c r="EQO57" s="308"/>
      <c r="EQP57" s="7"/>
      <c r="EQQ57" s="8"/>
      <c r="EQR57" s="10"/>
      <c r="EQS57" s="9"/>
      <c r="EQT57" s="9"/>
      <c r="EQU57" s="9"/>
      <c r="EQV57" s="308"/>
      <c r="EQW57" s="7"/>
      <c r="EQX57" s="8"/>
      <c r="EQY57" s="10"/>
      <c r="EQZ57" s="9"/>
      <c r="ERA57" s="9"/>
      <c r="ERB57" s="9"/>
      <c r="ERC57" s="308"/>
      <c r="ERD57" s="7"/>
      <c r="ERE57" s="8"/>
      <c r="ERF57" s="10"/>
      <c r="ERG57" s="9"/>
      <c r="ERH57" s="9"/>
      <c r="ERI57" s="9"/>
      <c r="ERJ57" s="308"/>
      <c r="ERK57" s="7"/>
      <c r="ERL57" s="8"/>
      <c r="ERM57" s="10"/>
      <c r="ERN57" s="9"/>
      <c r="ERO57" s="9"/>
      <c r="ERP57" s="9"/>
      <c r="ERQ57" s="308"/>
      <c r="ERR57" s="7"/>
      <c r="ERS57" s="8"/>
      <c r="ERT57" s="10"/>
      <c r="ERU57" s="9"/>
      <c r="ERV57" s="9"/>
      <c r="ERW57" s="9"/>
      <c r="ERX57" s="308"/>
      <c r="ERY57" s="7"/>
      <c r="ERZ57" s="8"/>
      <c r="ESA57" s="10"/>
      <c r="ESB57" s="9"/>
      <c r="ESC57" s="9"/>
      <c r="ESD57" s="9"/>
      <c r="ESE57" s="308"/>
      <c r="ESF57" s="7"/>
      <c r="ESG57" s="8"/>
      <c r="ESH57" s="10"/>
      <c r="ESI57" s="9"/>
      <c r="ESJ57" s="9"/>
      <c r="ESK57" s="9"/>
      <c r="ESL57" s="308"/>
      <c r="ESM57" s="7"/>
      <c r="ESN57" s="8"/>
      <c r="ESO57" s="10"/>
      <c r="ESP57" s="9"/>
      <c r="ESQ57" s="9"/>
      <c r="ESR57" s="9"/>
      <c r="ESS57" s="308"/>
      <c r="EST57" s="7"/>
      <c r="ESU57" s="8"/>
      <c r="ESV57" s="10"/>
      <c r="ESW57" s="9"/>
      <c r="ESX57" s="9"/>
      <c r="ESY57" s="9"/>
      <c r="ESZ57" s="308"/>
      <c r="ETA57" s="7"/>
      <c r="ETB57" s="8"/>
      <c r="ETC57" s="10"/>
      <c r="ETD57" s="9"/>
      <c r="ETE57" s="9"/>
      <c r="ETF57" s="9"/>
      <c r="ETG57" s="308"/>
      <c r="ETH57" s="7"/>
      <c r="ETI57" s="8"/>
      <c r="ETJ57" s="10"/>
      <c r="ETK57" s="9"/>
      <c r="ETL57" s="9"/>
      <c r="ETM57" s="9"/>
      <c r="ETN57" s="308"/>
      <c r="ETO57" s="7"/>
      <c r="ETP57" s="8"/>
      <c r="ETQ57" s="10"/>
      <c r="ETR57" s="9"/>
      <c r="ETS57" s="9"/>
      <c r="ETT57" s="9"/>
      <c r="ETU57" s="308"/>
      <c r="ETV57" s="7"/>
      <c r="ETW57" s="8"/>
      <c r="ETX57" s="10"/>
      <c r="ETY57" s="9"/>
      <c r="ETZ57" s="9"/>
      <c r="EUA57" s="9"/>
      <c r="EUB57" s="308"/>
      <c r="EUC57" s="7"/>
      <c r="EUD57" s="8"/>
      <c r="EUE57" s="10"/>
      <c r="EUF57" s="9"/>
      <c r="EUG57" s="9"/>
      <c r="EUH57" s="9"/>
      <c r="EUI57" s="308"/>
      <c r="EUJ57" s="7"/>
      <c r="EUK57" s="8"/>
      <c r="EUL57" s="10"/>
      <c r="EUM57" s="9"/>
      <c r="EUN57" s="9"/>
      <c r="EUO57" s="9"/>
      <c r="EUP57" s="308"/>
      <c r="EUQ57" s="7"/>
      <c r="EUR57" s="8"/>
      <c r="EUS57" s="10"/>
      <c r="EUT57" s="9"/>
      <c r="EUU57" s="9"/>
      <c r="EUV57" s="9"/>
      <c r="EUW57" s="308"/>
      <c r="EUX57" s="7"/>
      <c r="EUY57" s="8"/>
      <c r="EUZ57" s="10"/>
      <c r="EVA57" s="9"/>
      <c r="EVB57" s="9"/>
      <c r="EVC57" s="9"/>
      <c r="EVD57" s="308"/>
      <c r="EVE57" s="7"/>
      <c r="EVF57" s="8"/>
      <c r="EVG57" s="10"/>
      <c r="EVH57" s="9"/>
      <c r="EVI57" s="9"/>
      <c r="EVJ57" s="9"/>
      <c r="EVK57" s="308"/>
      <c r="EVL57" s="7"/>
      <c r="EVM57" s="8"/>
      <c r="EVN57" s="10"/>
      <c r="EVO57" s="9"/>
      <c r="EVP57" s="9"/>
      <c r="EVQ57" s="9"/>
      <c r="EVR57" s="308"/>
      <c r="EVS57" s="7"/>
      <c r="EVT57" s="8"/>
      <c r="EVU57" s="10"/>
      <c r="EVV57" s="9"/>
      <c r="EVW57" s="9"/>
      <c r="EVX57" s="9"/>
      <c r="EVY57" s="308"/>
      <c r="EVZ57" s="7"/>
      <c r="EWA57" s="8"/>
      <c r="EWB57" s="10"/>
      <c r="EWC57" s="9"/>
      <c r="EWD57" s="9"/>
      <c r="EWE57" s="9"/>
      <c r="EWF57" s="308"/>
      <c r="EWG57" s="7"/>
      <c r="EWH57" s="8"/>
      <c r="EWI57" s="10"/>
      <c r="EWJ57" s="9"/>
      <c r="EWK57" s="9"/>
      <c r="EWL57" s="9"/>
      <c r="EWM57" s="308"/>
      <c r="EWN57" s="7"/>
      <c r="EWO57" s="8"/>
      <c r="EWP57" s="10"/>
      <c r="EWQ57" s="9"/>
      <c r="EWR57" s="9"/>
      <c r="EWS57" s="9"/>
      <c r="EWT57" s="308"/>
      <c r="EWU57" s="7"/>
      <c r="EWV57" s="8"/>
      <c r="EWW57" s="10"/>
      <c r="EWX57" s="9"/>
      <c r="EWY57" s="9"/>
      <c r="EWZ57" s="9"/>
      <c r="EXA57" s="308"/>
      <c r="EXB57" s="7"/>
      <c r="EXC57" s="8"/>
      <c r="EXD57" s="10"/>
      <c r="EXE57" s="9"/>
      <c r="EXF57" s="9"/>
      <c r="EXG57" s="9"/>
      <c r="EXH57" s="308"/>
      <c r="EXI57" s="7"/>
      <c r="EXJ57" s="8"/>
      <c r="EXK57" s="10"/>
      <c r="EXL57" s="9"/>
      <c r="EXM57" s="9"/>
      <c r="EXN57" s="9"/>
      <c r="EXO57" s="308"/>
      <c r="EXP57" s="7"/>
      <c r="EXQ57" s="8"/>
      <c r="EXR57" s="10"/>
      <c r="EXS57" s="9"/>
      <c r="EXT57" s="9"/>
      <c r="EXU57" s="9"/>
      <c r="EXV57" s="308"/>
      <c r="EXW57" s="7"/>
      <c r="EXX57" s="8"/>
      <c r="EXY57" s="10"/>
      <c r="EXZ57" s="9"/>
      <c r="EYA57" s="9"/>
      <c r="EYB57" s="9"/>
      <c r="EYC57" s="308"/>
      <c r="EYD57" s="7"/>
      <c r="EYE57" s="8"/>
      <c r="EYF57" s="10"/>
      <c r="EYG57" s="9"/>
      <c r="EYH57" s="9"/>
      <c r="EYI57" s="9"/>
      <c r="EYJ57" s="308"/>
      <c r="EYK57" s="7"/>
      <c r="EYL57" s="8"/>
      <c r="EYM57" s="10"/>
      <c r="EYN57" s="9"/>
      <c r="EYO57" s="9"/>
      <c r="EYP57" s="9"/>
      <c r="EYQ57" s="308"/>
      <c r="EYR57" s="7"/>
      <c r="EYS57" s="8"/>
      <c r="EYT57" s="10"/>
      <c r="EYU57" s="9"/>
      <c r="EYV57" s="9"/>
      <c r="EYW57" s="9"/>
      <c r="EYX57" s="308"/>
      <c r="EYY57" s="7"/>
      <c r="EYZ57" s="8"/>
      <c r="EZA57" s="10"/>
      <c r="EZB57" s="9"/>
      <c r="EZC57" s="9"/>
      <c r="EZD57" s="9"/>
      <c r="EZE57" s="308"/>
      <c r="EZF57" s="7"/>
      <c r="EZG57" s="8"/>
      <c r="EZH57" s="10"/>
      <c r="EZI57" s="9"/>
      <c r="EZJ57" s="9"/>
      <c r="EZK57" s="9"/>
      <c r="EZL57" s="308"/>
      <c r="EZM57" s="7"/>
      <c r="EZN57" s="8"/>
      <c r="EZO57" s="10"/>
      <c r="EZP57" s="9"/>
      <c r="EZQ57" s="9"/>
      <c r="EZR57" s="9"/>
      <c r="EZS57" s="308"/>
      <c r="EZT57" s="7"/>
      <c r="EZU57" s="8"/>
      <c r="EZV57" s="10"/>
      <c r="EZW57" s="9"/>
      <c r="EZX57" s="9"/>
      <c r="EZY57" s="9"/>
      <c r="EZZ57" s="308"/>
      <c r="FAA57" s="7"/>
      <c r="FAB57" s="8"/>
      <c r="FAC57" s="10"/>
      <c r="FAD57" s="9"/>
      <c r="FAE57" s="9"/>
      <c r="FAF57" s="9"/>
      <c r="FAG57" s="308"/>
      <c r="FAH57" s="7"/>
      <c r="FAI57" s="8"/>
      <c r="FAJ57" s="10"/>
      <c r="FAK57" s="9"/>
      <c r="FAL57" s="9"/>
      <c r="FAM57" s="9"/>
      <c r="FAN57" s="308"/>
      <c r="FAO57" s="7"/>
      <c r="FAP57" s="8"/>
      <c r="FAQ57" s="10"/>
      <c r="FAR57" s="9"/>
      <c r="FAS57" s="9"/>
      <c r="FAT57" s="9"/>
      <c r="FAU57" s="308"/>
      <c r="FAV57" s="7"/>
      <c r="FAW57" s="8"/>
      <c r="FAX57" s="10"/>
      <c r="FAY57" s="9"/>
      <c r="FAZ57" s="9"/>
      <c r="FBA57" s="9"/>
      <c r="FBB57" s="308"/>
      <c r="FBC57" s="7"/>
      <c r="FBD57" s="8"/>
      <c r="FBE57" s="10"/>
      <c r="FBF57" s="9"/>
      <c r="FBG57" s="9"/>
      <c r="FBH57" s="9"/>
      <c r="FBI57" s="308"/>
      <c r="FBJ57" s="7"/>
      <c r="FBK57" s="8"/>
      <c r="FBL57" s="10"/>
      <c r="FBM57" s="9"/>
      <c r="FBN57" s="9"/>
      <c r="FBO57" s="9"/>
      <c r="FBP57" s="308"/>
      <c r="FBQ57" s="7"/>
      <c r="FBR57" s="8"/>
      <c r="FBS57" s="10"/>
      <c r="FBT57" s="9"/>
      <c r="FBU57" s="9"/>
      <c r="FBV57" s="9"/>
      <c r="FBW57" s="308"/>
      <c r="FBX57" s="7"/>
      <c r="FBY57" s="8"/>
      <c r="FBZ57" s="10"/>
      <c r="FCA57" s="9"/>
      <c r="FCB57" s="9"/>
      <c r="FCC57" s="9"/>
      <c r="FCD57" s="308"/>
      <c r="FCE57" s="7"/>
      <c r="FCF57" s="8"/>
      <c r="FCG57" s="10"/>
      <c r="FCH57" s="9"/>
      <c r="FCI57" s="9"/>
      <c r="FCJ57" s="9"/>
      <c r="FCK57" s="308"/>
      <c r="FCL57" s="7"/>
      <c r="FCM57" s="8"/>
      <c r="FCN57" s="10"/>
      <c r="FCO57" s="9"/>
      <c r="FCP57" s="9"/>
      <c r="FCQ57" s="9"/>
      <c r="FCR57" s="308"/>
      <c r="FCS57" s="7"/>
      <c r="FCT57" s="8"/>
      <c r="FCU57" s="10"/>
      <c r="FCV57" s="9"/>
      <c r="FCW57" s="9"/>
      <c r="FCX57" s="9"/>
      <c r="FCY57" s="308"/>
      <c r="FCZ57" s="7"/>
      <c r="FDA57" s="8"/>
      <c r="FDB57" s="10"/>
      <c r="FDC57" s="9"/>
      <c r="FDD57" s="9"/>
      <c r="FDE57" s="9"/>
      <c r="FDF57" s="308"/>
      <c r="FDG57" s="7"/>
      <c r="FDH57" s="8"/>
      <c r="FDI57" s="10"/>
      <c r="FDJ57" s="9"/>
      <c r="FDK57" s="9"/>
      <c r="FDL57" s="9"/>
      <c r="FDM57" s="308"/>
      <c r="FDN57" s="7"/>
      <c r="FDO57" s="8"/>
      <c r="FDP57" s="10"/>
      <c r="FDQ57" s="9"/>
      <c r="FDR57" s="9"/>
      <c r="FDS57" s="9"/>
      <c r="FDT57" s="308"/>
      <c r="FDU57" s="7"/>
      <c r="FDV57" s="8"/>
      <c r="FDW57" s="10"/>
      <c r="FDX57" s="9"/>
      <c r="FDY57" s="9"/>
      <c r="FDZ57" s="9"/>
      <c r="FEA57" s="308"/>
      <c r="FEB57" s="7"/>
      <c r="FEC57" s="8"/>
      <c r="FED57" s="10"/>
      <c r="FEE57" s="9"/>
      <c r="FEF57" s="9"/>
      <c r="FEG57" s="9"/>
      <c r="FEH57" s="308"/>
      <c r="FEI57" s="7"/>
      <c r="FEJ57" s="8"/>
      <c r="FEK57" s="10"/>
      <c r="FEL57" s="9"/>
      <c r="FEM57" s="9"/>
      <c r="FEN57" s="9"/>
      <c r="FEO57" s="308"/>
      <c r="FEP57" s="7"/>
      <c r="FEQ57" s="8"/>
      <c r="FER57" s="10"/>
      <c r="FES57" s="9"/>
      <c r="FET57" s="9"/>
      <c r="FEU57" s="9"/>
      <c r="FEV57" s="308"/>
      <c r="FEW57" s="7"/>
      <c r="FEX57" s="8"/>
      <c r="FEY57" s="10"/>
      <c r="FEZ57" s="9"/>
      <c r="FFA57" s="9"/>
      <c r="FFB57" s="9"/>
      <c r="FFC57" s="308"/>
      <c r="FFD57" s="7"/>
      <c r="FFE57" s="8"/>
      <c r="FFF57" s="10"/>
      <c r="FFG57" s="9"/>
      <c r="FFH57" s="9"/>
      <c r="FFI57" s="9"/>
      <c r="FFJ57" s="308"/>
      <c r="FFK57" s="7"/>
      <c r="FFL57" s="8"/>
      <c r="FFM57" s="10"/>
      <c r="FFN57" s="9"/>
      <c r="FFO57" s="9"/>
      <c r="FFP57" s="9"/>
      <c r="FFQ57" s="308"/>
      <c r="FFR57" s="7"/>
      <c r="FFS57" s="8"/>
      <c r="FFT57" s="10"/>
      <c r="FFU57" s="9"/>
      <c r="FFV57" s="9"/>
      <c r="FFW57" s="9"/>
      <c r="FFX57" s="308"/>
      <c r="FFY57" s="7"/>
      <c r="FFZ57" s="8"/>
      <c r="FGA57" s="10"/>
      <c r="FGB57" s="9"/>
      <c r="FGC57" s="9"/>
      <c r="FGD57" s="9"/>
      <c r="FGE57" s="308"/>
      <c r="FGF57" s="7"/>
      <c r="FGG57" s="8"/>
      <c r="FGH57" s="10"/>
      <c r="FGI57" s="9"/>
      <c r="FGJ57" s="9"/>
      <c r="FGK57" s="9"/>
      <c r="FGL57" s="308"/>
      <c r="FGM57" s="7"/>
      <c r="FGN57" s="8"/>
      <c r="FGO57" s="10"/>
      <c r="FGP57" s="9"/>
      <c r="FGQ57" s="9"/>
      <c r="FGR57" s="9"/>
      <c r="FGS57" s="308"/>
      <c r="FGT57" s="7"/>
      <c r="FGU57" s="8"/>
      <c r="FGV57" s="10"/>
      <c r="FGW57" s="9"/>
      <c r="FGX57" s="9"/>
      <c r="FGY57" s="9"/>
      <c r="FGZ57" s="308"/>
      <c r="FHA57" s="7"/>
      <c r="FHB57" s="8"/>
      <c r="FHC57" s="10"/>
      <c r="FHD57" s="9"/>
      <c r="FHE57" s="9"/>
      <c r="FHF57" s="9"/>
      <c r="FHG57" s="308"/>
      <c r="FHH57" s="7"/>
      <c r="FHI57" s="8"/>
      <c r="FHJ57" s="10"/>
      <c r="FHK57" s="9"/>
      <c r="FHL57" s="9"/>
      <c r="FHM57" s="9"/>
      <c r="FHN57" s="308"/>
      <c r="FHO57" s="7"/>
      <c r="FHP57" s="8"/>
      <c r="FHQ57" s="10"/>
      <c r="FHR57" s="9"/>
      <c r="FHS57" s="9"/>
      <c r="FHT57" s="9"/>
      <c r="FHU57" s="308"/>
      <c r="FHV57" s="7"/>
      <c r="FHW57" s="8"/>
      <c r="FHX57" s="10"/>
      <c r="FHY57" s="9"/>
      <c r="FHZ57" s="9"/>
      <c r="FIA57" s="9"/>
      <c r="FIB57" s="308"/>
      <c r="FIC57" s="7"/>
      <c r="FID57" s="8"/>
      <c r="FIE57" s="10"/>
      <c r="FIF57" s="9"/>
      <c r="FIG57" s="9"/>
      <c r="FIH57" s="9"/>
      <c r="FII57" s="308"/>
      <c r="FIJ57" s="7"/>
      <c r="FIK57" s="8"/>
      <c r="FIL57" s="10"/>
      <c r="FIM57" s="9"/>
      <c r="FIN57" s="9"/>
      <c r="FIO57" s="9"/>
      <c r="FIP57" s="308"/>
      <c r="FIQ57" s="7"/>
      <c r="FIR57" s="8"/>
      <c r="FIS57" s="10"/>
      <c r="FIT57" s="9"/>
      <c r="FIU57" s="9"/>
      <c r="FIV57" s="9"/>
      <c r="FIW57" s="308"/>
      <c r="FIX57" s="7"/>
      <c r="FIY57" s="8"/>
      <c r="FIZ57" s="10"/>
      <c r="FJA57" s="9"/>
      <c r="FJB57" s="9"/>
      <c r="FJC57" s="9"/>
      <c r="FJD57" s="308"/>
      <c r="FJE57" s="7"/>
      <c r="FJF57" s="8"/>
      <c r="FJG57" s="10"/>
      <c r="FJH57" s="9"/>
      <c r="FJI57" s="9"/>
      <c r="FJJ57" s="9"/>
      <c r="FJK57" s="308"/>
      <c r="FJL57" s="7"/>
      <c r="FJM57" s="8"/>
      <c r="FJN57" s="10"/>
      <c r="FJO57" s="9"/>
      <c r="FJP57" s="9"/>
      <c r="FJQ57" s="9"/>
      <c r="FJR57" s="308"/>
      <c r="FJS57" s="7"/>
      <c r="FJT57" s="8"/>
      <c r="FJU57" s="10"/>
      <c r="FJV57" s="9"/>
      <c r="FJW57" s="9"/>
      <c r="FJX57" s="9"/>
      <c r="FJY57" s="308"/>
      <c r="FJZ57" s="7"/>
      <c r="FKA57" s="8"/>
      <c r="FKB57" s="10"/>
      <c r="FKC57" s="9"/>
      <c r="FKD57" s="9"/>
      <c r="FKE57" s="9"/>
      <c r="FKF57" s="308"/>
      <c r="FKG57" s="7"/>
      <c r="FKH57" s="8"/>
      <c r="FKI57" s="10"/>
      <c r="FKJ57" s="9"/>
      <c r="FKK57" s="9"/>
      <c r="FKL57" s="9"/>
      <c r="FKM57" s="308"/>
      <c r="FKN57" s="7"/>
      <c r="FKO57" s="8"/>
      <c r="FKP57" s="10"/>
      <c r="FKQ57" s="9"/>
      <c r="FKR57" s="9"/>
      <c r="FKS57" s="9"/>
      <c r="FKT57" s="308"/>
      <c r="FKU57" s="7"/>
      <c r="FKV57" s="8"/>
      <c r="FKW57" s="10"/>
      <c r="FKX57" s="9"/>
      <c r="FKY57" s="9"/>
      <c r="FKZ57" s="9"/>
      <c r="FLA57" s="308"/>
      <c r="FLB57" s="7"/>
      <c r="FLC57" s="8"/>
      <c r="FLD57" s="10"/>
      <c r="FLE57" s="9"/>
      <c r="FLF57" s="9"/>
      <c r="FLG57" s="9"/>
      <c r="FLH57" s="308"/>
      <c r="FLI57" s="7"/>
      <c r="FLJ57" s="8"/>
      <c r="FLK57" s="10"/>
      <c r="FLL57" s="9"/>
      <c r="FLM57" s="9"/>
      <c r="FLN57" s="9"/>
      <c r="FLO57" s="308"/>
      <c r="FLP57" s="7"/>
      <c r="FLQ57" s="8"/>
      <c r="FLR57" s="10"/>
      <c r="FLS57" s="9"/>
      <c r="FLT57" s="9"/>
      <c r="FLU57" s="9"/>
      <c r="FLV57" s="308"/>
      <c r="FLW57" s="7"/>
      <c r="FLX57" s="8"/>
      <c r="FLY57" s="10"/>
      <c r="FLZ57" s="9"/>
      <c r="FMA57" s="9"/>
      <c r="FMB57" s="9"/>
      <c r="FMC57" s="308"/>
      <c r="FMD57" s="7"/>
      <c r="FME57" s="8"/>
      <c r="FMF57" s="10"/>
      <c r="FMG57" s="9"/>
      <c r="FMH57" s="9"/>
      <c r="FMI57" s="9"/>
      <c r="FMJ57" s="308"/>
      <c r="FMK57" s="7"/>
      <c r="FML57" s="8"/>
      <c r="FMM57" s="10"/>
      <c r="FMN57" s="9"/>
      <c r="FMO57" s="9"/>
      <c r="FMP57" s="9"/>
      <c r="FMQ57" s="308"/>
      <c r="FMR57" s="7"/>
      <c r="FMS57" s="8"/>
      <c r="FMT57" s="10"/>
      <c r="FMU57" s="9"/>
      <c r="FMV57" s="9"/>
      <c r="FMW57" s="9"/>
      <c r="FMX57" s="308"/>
      <c r="FMY57" s="7"/>
      <c r="FMZ57" s="8"/>
      <c r="FNA57" s="10"/>
      <c r="FNB57" s="9"/>
      <c r="FNC57" s="9"/>
      <c r="FND57" s="9"/>
      <c r="FNE57" s="308"/>
      <c r="FNF57" s="7"/>
      <c r="FNG57" s="8"/>
      <c r="FNH57" s="10"/>
      <c r="FNI57" s="9"/>
      <c r="FNJ57" s="9"/>
      <c r="FNK57" s="9"/>
      <c r="FNL57" s="308"/>
      <c r="FNM57" s="7"/>
      <c r="FNN57" s="8"/>
      <c r="FNO57" s="10"/>
      <c r="FNP57" s="9"/>
      <c r="FNQ57" s="9"/>
      <c r="FNR57" s="9"/>
      <c r="FNS57" s="308"/>
      <c r="FNT57" s="7"/>
      <c r="FNU57" s="8"/>
      <c r="FNV57" s="10"/>
      <c r="FNW57" s="9"/>
      <c r="FNX57" s="9"/>
      <c r="FNY57" s="9"/>
      <c r="FNZ57" s="308"/>
      <c r="FOA57" s="7"/>
      <c r="FOB57" s="8"/>
      <c r="FOC57" s="10"/>
      <c r="FOD57" s="9"/>
      <c r="FOE57" s="9"/>
      <c r="FOF57" s="9"/>
      <c r="FOG57" s="308"/>
      <c r="FOH57" s="7"/>
      <c r="FOI57" s="8"/>
      <c r="FOJ57" s="10"/>
      <c r="FOK57" s="9"/>
      <c r="FOL57" s="9"/>
      <c r="FOM57" s="9"/>
      <c r="FON57" s="308"/>
      <c r="FOO57" s="7"/>
      <c r="FOP57" s="8"/>
      <c r="FOQ57" s="10"/>
      <c r="FOR57" s="9"/>
      <c r="FOS57" s="9"/>
      <c r="FOT57" s="9"/>
      <c r="FOU57" s="308"/>
      <c r="FOV57" s="7"/>
      <c r="FOW57" s="8"/>
      <c r="FOX57" s="10"/>
      <c r="FOY57" s="9"/>
      <c r="FOZ57" s="9"/>
      <c r="FPA57" s="9"/>
      <c r="FPB57" s="308"/>
      <c r="FPC57" s="7"/>
      <c r="FPD57" s="8"/>
      <c r="FPE57" s="10"/>
      <c r="FPF57" s="9"/>
      <c r="FPG57" s="9"/>
      <c r="FPH57" s="9"/>
      <c r="FPI57" s="308"/>
      <c r="FPJ57" s="7"/>
      <c r="FPK57" s="8"/>
      <c r="FPL57" s="10"/>
      <c r="FPM57" s="9"/>
      <c r="FPN57" s="9"/>
      <c r="FPO57" s="9"/>
      <c r="FPP57" s="308"/>
      <c r="FPQ57" s="7"/>
      <c r="FPR57" s="8"/>
      <c r="FPS57" s="10"/>
      <c r="FPT57" s="9"/>
      <c r="FPU57" s="9"/>
      <c r="FPV57" s="9"/>
      <c r="FPW57" s="308"/>
      <c r="FPX57" s="7"/>
      <c r="FPY57" s="8"/>
      <c r="FPZ57" s="10"/>
      <c r="FQA57" s="9"/>
      <c r="FQB57" s="9"/>
      <c r="FQC57" s="9"/>
      <c r="FQD57" s="308"/>
      <c r="FQE57" s="7"/>
      <c r="FQF57" s="8"/>
      <c r="FQG57" s="10"/>
      <c r="FQH57" s="9"/>
      <c r="FQI57" s="9"/>
      <c r="FQJ57" s="9"/>
      <c r="FQK57" s="308"/>
      <c r="FQL57" s="7"/>
      <c r="FQM57" s="8"/>
      <c r="FQN57" s="10"/>
      <c r="FQO57" s="9"/>
      <c r="FQP57" s="9"/>
      <c r="FQQ57" s="9"/>
      <c r="FQR57" s="308"/>
      <c r="FQS57" s="7"/>
      <c r="FQT57" s="8"/>
      <c r="FQU57" s="10"/>
      <c r="FQV57" s="9"/>
      <c r="FQW57" s="9"/>
      <c r="FQX57" s="9"/>
      <c r="FQY57" s="308"/>
      <c r="FQZ57" s="7"/>
      <c r="FRA57" s="8"/>
      <c r="FRB57" s="10"/>
      <c r="FRC57" s="9"/>
      <c r="FRD57" s="9"/>
      <c r="FRE57" s="9"/>
      <c r="FRF57" s="308"/>
      <c r="FRG57" s="7"/>
      <c r="FRH57" s="8"/>
      <c r="FRI57" s="10"/>
      <c r="FRJ57" s="9"/>
      <c r="FRK57" s="9"/>
      <c r="FRL57" s="9"/>
      <c r="FRM57" s="308"/>
      <c r="FRN57" s="7"/>
      <c r="FRO57" s="8"/>
      <c r="FRP57" s="10"/>
      <c r="FRQ57" s="9"/>
      <c r="FRR57" s="9"/>
      <c r="FRS57" s="9"/>
      <c r="FRT57" s="308"/>
      <c r="FRU57" s="7"/>
      <c r="FRV57" s="8"/>
      <c r="FRW57" s="10"/>
      <c r="FRX57" s="9"/>
      <c r="FRY57" s="9"/>
      <c r="FRZ57" s="9"/>
      <c r="FSA57" s="308"/>
      <c r="FSB57" s="7"/>
      <c r="FSC57" s="8"/>
      <c r="FSD57" s="10"/>
      <c r="FSE57" s="9"/>
      <c r="FSF57" s="9"/>
      <c r="FSG57" s="9"/>
      <c r="FSH57" s="308"/>
      <c r="FSI57" s="7"/>
      <c r="FSJ57" s="8"/>
      <c r="FSK57" s="10"/>
      <c r="FSL57" s="9"/>
      <c r="FSM57" s="9"/>
      <c r="FSN57" s="9"/>
      <c r="FSO57" s="308"/>
      <c r="FSP57" s="7"/>
      <c r="FSQ57" s="8"/>
      <c r="FSR57" s="10"/>
      <c r="FSS57" s="9"/>
      <c r="FST57" s="9"/>
      <c r="FSU57" s="9"/>
      <c r="FSV57" s="308"/>
      <c r="FSW57" s="7"/>
      <c r="FSX57" s="8"/>
      <c r="FSY57" s="10"/>
      <c r="FSZ57" s="9"/>
      <c r="FTA57" s="9"/>
      <c r="FTB57" s="9"/>
      <c r="FTC57" s="308"/>
      <c r="FTD57" s="7"/>
      <c r="FTE57" s="8"/>
      <c r="FTF57" s="10"/>
      <c r="FTG57" s="9"/>
      <c r="FTH57" s="9"/>
      <c r="FTI57" s="9"/>
      <c r="FTJ57" s="308"/>
      <c r="FTK57" s="7"/>
      <c r="FTL57" s="8"/>
      <c r="FTM57" s="10"/>
      <c r="FTN57" s="9"/>
      <c r="FTO57" s="9"/>
      <c r="FTP57" s="9"/>
      <c r="FTQ57" s="308"/>
      <c r="FTR57" s="7"/>
      <c r="FTS57" s="8"/>
      <c r="FTT57" s="10"/>
      <c r="FTU57" s="9"/>
      <c r="FTV57" s="9"/>
      <c r="FTW57" s="9"/>
      <c r="FTX57" s="308"/>
      <c r="FTY57" s="7"/>
      <c r="FTZ57" s="8"/>
      <c r="FUA57" s="10"/>
      <c r="FUB57" s="9"/>
      <c r="FUC57" s="9"/>
      <c r="FUD57" s="9"/>
      <c r="FUE57" s="308"/>
      <c r="FUF57" s="7"/>
      <c r="FUG57" s="8"/>
      <c r="FUH57" s="10"/>
      <c r="FUI57" s="9"/>
      <c r="FUJ57" s="9"/>
      <c r="FUK57" s="9"/>
      <c r="FUL57" s="308"/>
      <c r="FUM57" s="7"/>
      <c r="FUN57" s="8"/>
      <c r="FUO57" s="10"/>
      <c r="FUP57" s="9"/>
      <c r="FUQ57" s="9"/>
      <c r="FUR57" s="9"/>
      <c r="FUS57" s="308"/>
      <c r="FUT57" s="7"/>
      <c r="FUU57" s="8"/>
      <c r="FUV57" s="10"/>
      <c r="FUW57" s="9"/>
      <c r="FUX57" s="9"/>
      <c r="FUY57" s="9"/>
      <c r="FUZ57" s="308"/>
      <c r="FVA57" s="7"/>
      <c r="FVB57" s="8"/>
      <c r="FVC57" s="10"/>
      <c r="FVD57" s="9"/>
      <c r="FVE57" s="9"/>
      <c r="FVF57" s="9"/>
      <c r="FVG57" s="308"/>
      <c r="FVH57" s="7"/>
      <c r="FVI57" s="8"/>
      <c r="FVJ57" s="10"/>
      <c r="FVK57" s="9"/>
      <c r="FVL57" s="9"/>
      <c r="FVM57" s="9"/>
      <c r="FVN57" s="308"/>
      <c r="FVO57" s="7"/>
      <c r="FVP57" s="8"/>
      <c r="FVQ57" s="10"/>
      <c r="FVR57" s="9"/>
      <c r="FVS57" s="9"/>
      <c r="FVT57" s="9"/>
      <c r="FVU57" s="308"/>
      <c r="FVV57" s="7"/>
      <c r="FVW57" s="8"/>
      <c r="FVX57" s="10"/>
      <c r="FVY57" s="9"/>
      <c r="FVZ57" s="9"/>
      <c r="FWA57" s="9"/>
      <c r="FWB57" s="308"/>
      <c r="FWC57" s="7"/>
      <c r="FWD57" s="8"/>
      <c r="FWE57" s="10"/>
      <c r="FWF57" s="9"/>
      <c r="FWG57" s="9"/>
      <c r="FWH57" s="9"/>
      <c r="FWI57" s="308"/>
      <c r="FWJ57" s="7"/>
      <c r="FWK57" s="8"/>
      <c r="FWL57" s="10"/>
      <c r="FWM57" s="9"/>
      <c r="FWN57" s="9"/>
      <c r="FWO57" s="9"/>
      <c r="FWP57" s="308"/>
      <c r="FWQ57" s="7"/>
      <c r="FWR57" s="8"/>
      <c r="FWS57" s="10"/>
      <c r="FWT57" s="9"/>
      <c r="FWU57" s="9"/>
      <c r="FWV57" s="9"/>
      <c r="FWW57" s="308"/>
      <c r="FWX57" s="7"/>
      <c r="FWY57" s="8"/>
      <c r="FWZ57" s="10"/>
      <c r="FXA57" s="9"/>
      <c r="FXB57" s="9"/>
      <c r="FXC57" s="9"/>
      <c r="FXD57" s="308"/>
      <c r="FXE57" s="7"/>
      <c r="FXF57" s="8"/>
      <c r="FXG57" s="10"/>
      <c r="FXH57" s="9"/>
      <c r="FXI57" s="9"/>
      <c r="FXJ57" s="9"/>
      <c r="FXK57" s="308"/>
      <c r="FXL57" s="7"/>
      <c r="FXM57" s="8"/>
      <c r="FXN57" s="10"/>
      <c r="FXO57" s="9"/>
      <c r="FXP57" s="9"/>
      <c r="FXQ57" s="9"/>
      <c r="FXR57" s="308"/>
      <c r="FXS57" s="7"/>
      <c r="FXT57" s="8"/>
      <c r="FXU57" s="10"/>
      <c r="FXV57" s="9"/>
      <c r="FXW57" s="9"/>
      <c r="FXX57" s="9"/>
      <c r="FXY57" s="308"/>
      <c r="FXZ57" s="7"/>
      <c r="FYA57" s="8"/>
      <c r="FYB57" s="10"/>
      <c r="FYC57" s="9"/>
      <c r="FYD57" s="9"/>
      <c r="FYE57" s="9"/>
      <c r="FYF57" s="308"/>
      <c r="FYG57" s="7"/>
      <c r="FYH57" s="8"/>
      <c r="FYI57" s="10"/>
      <c r="FYJ57" s="9"/>
      <c r="FYK57" s="9"/>
      <c r="FYL57" s="9"/>
      <c r="FYM57" s="308"/>
      <c r="FYN57" s="7"/>
      <c r="FYO57" s="8"/>
      <c r="FYP57" s="10"/>
      <c r="FYQ57" s="9"/>
      <c r="FYR57" s="9"/>
      <c r="FYS57" s="9"/>
      <c r="FYT57" s="308"/>
      <c r="FYU57" s="7"/>
      <c r="FYV57" s="8"/>
      <c r="FYW57" s="10"/>
      <c r="FYX57" s="9"/>
      <c r="FYY57" s="9"/>
      <c r="FYZ57" s="9"/>
      <c r="FZA57" s="308"/>
      <c r="FZB57" s="7"/>
      <c r="FZC57" s="8"/>
      <c r="FZD57" s="10"/>
      <c r="FZE57" s="9"/>
      <c r="FZF57" s="9"/>
      <c r="FZG57" s="9"/>
      <c r="FZH57" s="308"/>
      <c r="FZI57" s="7"/>
      <c r="FZJ57" s="8"/>
      <c r="FZK57" s="10"/>
      <c r="FZL57" s="9"/>
      <c r="FZM57" s="9"/>
      <c r="FZN57" s="9"/>
      <c r="FZO57" s="308"/>
      <c r="FZP57" s="7"/>
      <c r="FZQ57" s="8"/>
      <c r="FZR57" s="10"/>
      <c r="FZS57" s="9"/>
      <c r="FZT57" s="9"/>
      <c r="FZU57" s="9"/>
      <c r="FZV57" s="308"/>
      <c r="FZW57" s="7"/>
      <c r="FZX57" s="8"/>
      <c r="FZY57" s="10"/>
      <c r="FZZ57" s="9"/>
      <c r="GAA57" s="9"/>
      <c r="GAB57" s="9"/>
      <c r="GAC57" s="308"/>
      <c r="GAD57" s="7"/>
      <c r="GAE57" s="8"/>
      <c r="GAF57" s="10"/>
      <c r="GAG57" s="9"/>
      <c r="GAH57" s="9"/>
      <c r="GAI57" s="9"/>
      <c r="GAJ57" s="308"/>
      <c r="GAK57" s="7"/>
      <c r="GAL57" s="8"/>
      <c r="GAM57" s="10"/>
      <c r="GAN57" s="9"/>
      <c r="GAO57" s="9"/>
      <c r="GAP57" s="9"/>
      <c r="GAQ57" s="308"/>
      <c r="GAR57" s="7"/>
      <c r="GAS57" s="8"/>
      <c r="GAT57" s="10"/>
      <c r="GAU57" s="9"/>
      <c r="GAV57" s="9"/>
      <c r="GAW57" s="9"/>
      <c r="GAX57" s="308"/>
      <c r="GAY57" s="7"/>
      <c r="GAZ57" s="8"/>
      <c r="GBA57" s="10"/>
      <c r="GBB57" s="9"/>
      <c r="GBC57" s="9"/>
      <c r="GBD57" s="9"/>
      <c r="GBE57" s="308"/>
      <c r="GBF57" s="7"/>
      <c r="GBG57" s="8"/>
      <c r="GBH57" s="10"/>
      <c r="GBI57" s="9"/>
      <c r="GBJ57" s="9"/>
      <c r="GBK57" s="9"/>
      <c r="GBL57" s="308"/>
      <c r="GBM57" s="7"/>
      <c r="GBN57" s="8"/>
      <c r="GBO57" s="10"/>
      <c r="GBP57" s="9"/>
      <c r="GBQ57" s="9"/>
      <c r="GBR57" s="9"/>
      <c r="GBS57" s="308"/>
      <c r="GBT57" s="7"/>
      <c r="GBU57" s="8"/>
      <c r="GBV57" s="10"/>
      <c r="GBW57" s="9"/>
      <c r="GBX57" s="9"/>
      <c r="GBY57" s="9"/>
      <c r="GBZ57" s="308"/>
      <c r="GCA57" s="7"/>
      <c r="GCB57" s="8"/>
      <c r="GCC57" s="10"/>
      <c r="GCD57" s="9"/>
      <c r="GCE57" s="9"/>
      <c r="GCF57" s="9"/>
      <c r="GCG57" s="308"/>
      <c r="GCH57" s="7"/>
      <c r="GCI57" s="8"/>
      <c r="GCJ57" s="10"/>
      <c r="GCK57" s="9"/>
      <c r="GCL57" s="9"/>
      <c r="GCM57" s="9"/>
      <c r="GCN57" s="308"/>
      <c r="GCO57" s="7"/>
      <c r="GCP57" s="8"/>
      <c r="GCQ57" s="10"/>
      <c r="GCR57" s="9"/>
      <c r="GCS57" s="9"/>
      <c r="GCT57" s="9"/>
      <c r="GCU57" s="308"/>
      <c r="GCV57" s="7"/>
      <c r="GCW57" s="8"/>
      <c r="GCX57" s="10"/>
      <c r="GCY57" s="9"/>
      <c r="GCZ57" s="9"/>
      <c r="GDA57" s="9"/>
      <c r="GDB57" s="308"/>
      <c r="GDC57" s="7"/>
      <c r="GDD57" s="8"/>
      <c r="GDE57" s="10"/>
      <c r="GDF57" s="9"/>
      <c r="GDG57" s="9"/>
      <c r="GDH57" s="9"/>
      <c r="GDI57" s="308"/>
      <c r="GDJ57" s="7"/>
      <c r="GDK57" s="8"/>
      <c r="GDL57" s="10"/>
      <c r="GDM57" s="9"/>
      <c r="GDN57" s="9"/>
      <c r="GDO57" s="9"/>
      <c r="GDP57" s="308"/>
      <c r="GDQ57" s="7"/>
      <c r="GDR57" s="8"/>
      <c r="GDS57" s="10"/>
      <c r="GDT57" s="9"/>
      <c r="GDU57" s="9"/>
      <c r="GDV57" s="9"/>
      <c r="GDW57" s="308"/>
      <c r="GDX57" s="7"/>
      <c r="GDY57" s="8"/>
      <c r="GDZ57" s="10"/>
      <c r="GEA57" s="9"/>
      <c r="GEB57" s="9"/>
      <c r="GEC57" s="9"/>
      <c r="GED57" s="308"/>
      <c r="GEE57" s="7"/>
      <c r="GEF57" s="8"/>
      <c r="GEG57" s="10"/>
      <c r="GEH57" s="9"/>
      <c r="GEI57" s="9"/>
      <c r="GEJ57" s="9"/>
      <c r="GEK57" s="308"/>
      <c r="GEL57" s="7"/>
      <c r="GEM57" s="8"/>
      <c r="GEN57" s="10"/>
      <c r="GEO57" s="9"/>
      <c r="GEP57" s="9"/>
      <c r="GEQ57" s="9"/>
      <c r="GER57" s="308"/>
      <c r="GES57" s="7"/>
      <c r="GET57" s="8"/>
      <c r="GEU57" s="10"/>
      <c r="GEV57" s="9"/>
      <c r="GEW57" s="9"/>
      <c r="GEX57" s="9"/>
      <c r="GEY57" s="308"/>
      <c r="GEZ57" s="7"/>
      <c r="GFA57" s="8"/>
      <c r="GFB57" s="10"/>
      <c r="GFC57" s="9"/>
      <c r="GFD57" s="9"/>
      <c r="GFE57" s="9"/>
      <c r="GFF57" s="308"/>
      <c r="GFG57" s="7"/>
      <c r="GFH57" s="8"/>
      <c r="GFI57" s="10"/>
      <c r="GFJ57" s="9"/>
      <c r="GFK57" s="9"/>
      <c r="GFL57" s="9"/>
      <c r="GFM57" s="308"/>
      <c r="GFN57" s="7"/>
      <c r="GFO57" s="8"/>
      <c r="GFP57" s="10"/>
      <c r="GFQ57" s="9"/>
      <c r="GFR57" s="9"/>
      <c r="GFS57" s="9"/>
      <c r="GFT57" s="308"/>
      <c r="GFU57" s="7"/>
      <c r="GFV57" s="8"/>
      <c r="GFW57" s="10"/>
      <c r="GFX57" s="9"/>
      <c r="GFY57" s="9"/>
      <c r="GFZ57" s="9"/>
      <c r="GGA57" s="308"/>
      <c r="GGB57" s="7"/>
      <c r="GGC57" s="8"/>
      <c r="GGD57" s="10"/>
      <c r="GGE57" s="9"/>
      <c r="GGF57" s="9"/>
      <c r="GGG57" s="9"/>
      <c r="GGH57" s="308"/>
      <c r="GGI57" s="7"/>
      <c r="GGJ57" s="8"/>
      <c r="GGK57" s="10"/>
      <c r="GGL57" s="9"/>
      <c r="GGM57" s="9"/>
      <c r="GGN57" s="9"/>
      <c r="GGO57" s="308"/>
      <c r="GGP57" s="7"/>
      <c r="GGQ57" s="8"/>
      <c r="GGR57" s="10"/>
      <c r="GGS57" s="9"/>
      <c r="GGT57" s="9"/>
      <c r="GGU57" s="9"/>
      <c r="GGV57" s="308"/>
      <c r="GGW57" s="7"/>
      <c r="GGX57" s="8"/>
      <c r="GGY57" s="10"/>
      <c r="GGZ57" s="9"/>
      <c r="GHA57" s="9"/>
      <c r="GHB57" s="9"/>
      <c r="GHC57" s="308"/>
      <c r="GHD57" s="7"/>
      <c r="GHE57" s="8"/>
      <c r="GHF57" s="10"/>
      <c r="GHG57" s="9"/>
      <c r="GHH57" s="9"/>
      <c r="GHI57" s="9"/>
      <c r="GHJ57" s="308"/>
      <c r="GHK57" s="7"/>
      <c r="GHL57" s="8"/>
      <c r="GHM57" s="10"/>
      <c r="GHN57" s="9"/>
      <c r="GHO57" s="9"/>
      <c r="GHP57" s="9"/>
      <c r="GHQ57" s="308"/>
      <c r="GHR57" s="7"/>
      <c r="GHS57" s="8"/>
      <c r="GHT57" s="10"/>
      <c r="GHU57" s="9"/>
      <c r="GHV57" s="9"/>
      <c r="GHW57" s="9"/>
      <c r="GHX57" s="308"/>
      <c r="GHY57" s="7"/>
      <c r="GHZ57" s="8"/>
      <c r="GIA57" s="10"/>
      <c r="GIB57" s="9"/>
      <c r="GIC57" s="9"/>
      <c r="GID57" s="9"/>
      <c r="GIE57" s="308"/>
      <c r="GIF57" s="7"/>
      <c r="GIG57" s="8"/>
      <c r="GIH57" s="10"/>
      <c r="GII57" s="9"/>
      <c r="GIJ57" s="9"/>
      <c r="GIK57" s="9"/>
      <c r="GIL57" s="308"/>
      <c r="GIM57" s="7"/>
      <c r="GIN57" s="8"/>
      <c r="GIO57" s="10"/>
      <c r="GIP57" s="9"/>
      <c r="GIQ57" s="9"/>
      <c r="GIR57" s="9"/>
      <c r="GIS57" s="308"/>
      <c r="GIT57" s="7"/>
      <c r="GIU57" s="8"/>
      <c r="GIV57" s="10"/>
      <c r="GIW57" s="9"/>
      <c r="GIX57" s="9"/>
      <c r="GIY57" s="9"/>
      <c r="GIZ57" s="308"/>
      <c r="GJA57" s="7"/>
      <c r="GJB57" s="8"/>
      <c r="GJC57" s="10"/>
      <c r="GJD57" s="9"/>
      <c r="GJE57" s="9"/>
      <c r="GJF57" s="9"/>
      <c r="GJG57" s="308"/>
      <c r="GJH57" s="7"/>
      <c r="GJI57" s="8"/>
      <c r="GJJ57" s="10"/>
      <c r="GJK57" s="9"/>
      <c r="GJL57" s="9"/>
      <c r="GJM57" s="9"/>
      <c r="GJN57" s="308"/>
      <c r="GJO57" s="7"/>
      <c r="GJP57" s="8"/>
      <c r="GJQ57" s="10"/>
      <c r="GJR57" s="9"/>
      <c r="GJS57" s="9"/>
      <c r="GJT57" s="9"/>
      <c r="GJU57" s="308"/>
      <c r="GJV57" s="7"/>
      <c r="GJW57" s="8"/>
      <c r="GJX57" s="10"/>
      <c r="GJY57" s="9"/>
      <c r="GJZ57" s="9"/>
      <c r="GKA57" s="9"/>
      <c r="GKB57" s="308"/>
      <c r="GKC57" s="7"/>
      <c r="GKD57" s="8"/>
      <c r="GKE57" s="10"/>
      <c r="GKF57" s="9"/>
      <c r="GKG57" s="9"/>
      <c r="GKH57" s="9"/>
      <c r="GKI57" s="308"/>
      <c r="GKJ57" s="7"/>
      <c r="GKK57" s="8"/>
      <c r="GKL57" s="10"/>
      <c r="GKM57" s="9"/>
      <c r="GKN57" s="9"/>
      <c r="GKO57" s="9"/>
      <c r="GKP57" s="308"/>
      <c r="GKQ57" s="7"/>
      <c r="GKR57" s="8"/>
      <c r="GKS57" s="10"/>
      <c r="GKT57" s="9"/>
      <c r="GKU57" s="9"/>
      <c r="GKV57" s="9"/>
      <c r="GKW57" s="308"/>
      <c r="GKX57" s="7"/>
      <c r="GKY57" s="8"/>
      <c r="GKZ57" s="10"/>
      <c r="GLA57" s="9"/>
      <c r="GLB57" s="9"/>
      <c r="GLC57" s="9"/>
      <c r="GLD57" s="308"/>
      <c r="GLE57" s="7"/>
      <c r="GLF57" s="8"/>
      <c r="GLG57" s="10"/>
      <c r="GLH57" s="9"/>
      <c r="GLI57" s="9"/>
      <c r="GLJ57" s="9"/>
      <c r="GLK57" s="308"/>
      <c r="GLL57" s="7"/>
      <c r="GLM57" s="8"/>
      <c r="GLN57" s="10"/>
      <c r="GLO57" s="9"/>
      <c r="GLP57" s="9"/>
      <c r="GLQ57" s="9"/>
      <c r="GLR57" s="308"/>
      <c r="GLS57" s="7"/>
      <c r="GLT57" s="8"/>
      <c r="GLU57" s="10"/>
      <c r="GLV57" s="9"/>
      <c r="GLW57" s="9"/>
      <c r="GLX57" s="9"/>
      <c r="GLY57" s="308"/>
      <c r="GLZ57" s="7"/>
      <c r="GMA57" s="8"/>
      <c r="GMB57" s="10"/>
      <c r="GMC57" s="9"/>
      <c r="GMD57" s="9"/>
      <c r="GME57" s="9"/>
      <c r="GMF57" s="308"/>
      <c r="GMG57" s="7"/>
      <c r="GMH57" s="8"/>
      <c r="GMI57" s="10"/>
      <c r="GMJ57" s="9"/>
      <c r="GMK57" s="9"/>
      <c r="GML57" s="9"/>
      <c r="GMM57" s="308"/>
      <c r="GMN57" s="7"/>
      <c r="GMO57" s="8"/>
      <c r="GMP57" s="10"/>
      <c r="GMQ57" s="9"/>
      <c r="GMR57" s="9"/>
      <c r="GMS57" s="9"/>
      <c r="GMT57" s="308"/>
      <c r="GMU57" s="7"/>
      <c r="GMV57" s="8"/>
      <c r="GMW57" s="10"/>
      <c r="GMX57" s="9"/>
      <c r="GMY57" s="9"/>
      <c r="GMZ57" s="9"/>
      <c r="GNA57" s="308"/>
      <c r="GNB57" s="7"/>
      <c r="GNC57" s="8"/>
      <c r="GND57" s="10"/>
      <c r="GNE57" s="9"/>
      <c r="GNF57" s="9"/>
      <c r="GNG57" s="9"/>
      <c r="GNH57" s="308"/>
      <c r="GNI57" s="7"/>
      <c r="GNJ57" s="8"/>
      <c r="GNK57" s="10"/>
      <c r="GNL57" s="9"/>
      <c r="GNM57" s="9"/>
      <c r="GNN57" s="9"/>
      <c r="GNO57" s="308"/>
      <c r="GNP57" s="7"/>
      <c r="GNQ57" s="8"/>
      <c r="GNR57" s="10"/>
      <c r="GNS57" s="9"/>
      <c r="GNT57" s="9"/>
      <c r="GNU57" s="9"/>
      <c r="GNV57" s="308"/>
      <c r="GNW57" s="7"/>
      <c r="GNX57" s="8"/>
      <c r="GNY57" s="10"/>
      <c r="GNZ57" s="9"/>
      <c r="GOA57" s="9"/>
      <c r="GOB57" s="9"/>
      <c r="GOC57" s="308"/>
      <c r="GOD57" s="7"/>
      <c r="GOE57" s="8"/>
      <c r="GOF57" s="10"/>
      <c r="GOG57" s="9"/>
      <c r="GOH57" s="9"/>
      <c r="GOI57" s="9"/>
      <c r="GOJ57" s="308"/>
      <c r="GOK57" s="7"/>
      <c r="GOL57" s="8"/>
      <c r="GOM57" s="10"/>
      <c r="GON57" s="9"/>
      <c r="GOO57" s="9"/>
      <c r="GOP57" s="9"/>
      <c r="GOQ57" s="308"/>
      <c r="GOR57" s="7"/>
      <c r="GOS57" s="8"/>
      <c r="GOT57" s="10"/>
      <c r="GOU57" s="9"/>
      <c r="GOV57" s="9"/>
      <c r="GOW57" s="9"/>
      <c r="GOX57" s="308"/>
      <c r="GOY57" s="7"/>
      <c r="GOZ57" s="8"/>
      <c r="GPA57" s="10"/>
      <c r="GPB57" s="9"/>
      <c r="GPC57" s="9"/>
      <c r="GPD57" s="9"/>
      <c r="GPE57" s="308"/>
      <c r="GPF57" s="7"/>
      <c r="GPG57" s="8"/>
      <c r="GPH57" s="10"/>
      <c r="GPI57" s="9"/>
      <c r="GPJ57" s="9"/>
      <c r="GPK57" s="9"/>
      <c r="GPL57" s="308"/>
      <c r="GPM57" s="7"/>
      <c r="GPN57" s="8"/>
      <c r="GPO57" s="10"/>
      <c r="GPP57" s="9"/>
      <c r="GPQ57" s="9"/>
      <c r="GPR57" s="9"/>
      <c r="GPS57" s="308"/>
      <c r="GPT57" s="7"/>
      <c r="GPU57" s="8"/>
      <c r="GPV57" s="10"/>
      <c r="GPW57" s="9"/>
      <c r="GPX57" s="9"/>
      <c r="GPY57" s="9"/>
      <c r="GPZ57" s="308"/>
      <c r="GQA57" s="7"/>
      <c r="GQB57" s="8"/>
      <c r="GQC57" s="10"/>
      <c r="GQD57" s="9"/>
      <c r="GQE57" s="9"/>
      <c r="GQF57" s="9"/>
      <c r="GQG57" s="308"/>
      <c r="GQH57" s="7"/>
      <c r="GQI57" s="8"/>
      <c r="GQJ57" s="10"/>
      <c r="GQK57" s="9"/>
      <c r="GQL57" s="9"/>
      <c r="GQM57" s="9"/>
      <c r="GQN57" s="308"/>
      <c r="GQO57" s="7"/>
      <c r="GQP57" s="8"/>
      <c r="GQQ57" s="10"/>
      <c r="GQR57" s="9"/>
      <c r="GQS57" s="9"/>
      <c r="GQT57" s="9"/>
      <c r="GQU57" s="308"/>
      <c r="GQV57" s="7"/>
      <c r="GQW57" s="8"/>
      <c r="GQX57" s="10"/>
      <c r="GQY57" s="9"/>
      <c r="GQZ57" s="9"/>
      <c r="GRA57" s="9"/>
      <c r="GRB57" s="308"/>
      <c r="GRC57" s="7"/>
      <c r="GRD57" s="8"/>
      <c r="GRE57" s="10"/>
      <c r="GRF57" s="9"/>
      <c r="GRG57" s="9"/>
      <c r="GRH57" s="9"/>
      <c r="GRI57" s="308"/>
      <c r="GRJ57" s="7"/>
      <c r="GRK57" s="8"/>
      <c r="GRL57" s="10"/>
      <c r="GRM57" s="9"/>
      <c r="GRN57" s="9"/>
      <c r="GRO57" s="9"/>
      <c r="GRP57" s="308"/>
      <c r="GRQ57" s="7"/>
      <c r="GRR57" s="8"/>
      <c r="GRS57" s="10"/>
      <c r="GRT57" s="9"/>
      <c r="GRU57" s="9"/>
      <c r="GRV57" s="9"/>
      <c r="GRW57" s="308"/>
      <c r="GRX57" s="7"/>
      <c r="GRY57" s="8"/>
      <c r="GRZ57" s="10"/>
      <c r="GSA57" s="9"/>
      <c r="GSB57" s="9"/>
      <c r="GSC57" s="9"/>
      <c r="GSD57" s="308"/>
      <c r="GSE57" s="7"/>
      <c r="GSF57" s="8"/>
      <c r="GSG57" s="10"/>
      <c r="GSH57" s="9"/>
      <c r="GSI57" s="9"/>
      <c r="GSJ57" s="9"/>
      <c r="GSK57" s="308"/>
      <c r="GSL57" s="7"/>
      <c r="GSM57" s="8"/>
      <c r="GSN57" s="10"/>
      <c r="GSO57" s="9"/>
      <c r="GSP57" s="9"/>
      <c r="GSQ57" s="9"/>
      <c r="GSR57" s="308"/>
      <c r="GSS57" s="7"/>
      <c r="GST57" s="8"/>
      <c r="GSU57" s="10"/>
      <c r="GSV57" s="9"/>
      <c r="GSW57" s="9"/>
      <c r="GSX57" s="9"/>
      <c r="GSY57" s="308"/>
      <c r="GSZ57" s="7"/>
      <c r="GTA57" s="8"/>
      <c r="GTB57" s="10"/>
      <c r="GTC57" s="9"/>
      <c r="GTD57" s="9"/>
      <c r="GTE57" s="9"/>
      <c r="GTF57" s="308"/>
      <c r="GTG57" s="7"/>
      <c r="GTH57" s="8"/>
      <c r="GTI57" s="10"/>
      <c r="GTJ57" s="9"/>
      <c r="GTK57" s="9"/>
      <c r="GTL57" s="9"/>
      <c r="GTM57" s="308"/>
      <c r="GTN57" s="7"/>
      <c r="GTO57" s="8"/>
      <c r="GTP57" s="10"/>
      <c r="GTQ57" s="9"/>
      <c r="GTR57" s="9"/>
      <c r="GTS57" s="9"/>
      <c r="GTT57" s="308"/>
      <c r="GTU57" s="7"/>
      <c r="GTV57" s="8"/>
      <c r="GTW57" s="10"/>
      <c r="GTX57" s="9"/>
      <c r="GTY57" s="9"/>
      <c r="GTZ57" s="9"/>
      <c r="GUA57" s="308"/>
      <c r="GUB57" s="7"/>
      <c r="GUC57" s="8"/>
      <c r="GUD57" s="10"/>
      <c r="GUE57" s="9"/>
      <c r="GUF57" s="9"/>
      <c r="GUG57" s="9"/>
      <c r="GUH57" s="308"/>
      <c r="GUI57" s="7"/>
      <c r="GUJ57" s="8"/>
      <c r="GUK57" s="10"/>
      <c r="GUL57" s="9"/>
      <c r="GUM57" s="9"/>
      <c r="GUN57" s="9"/>
      <c r="GUO57" s="308"/>
      <c r="GUP57" s="7"/>
      <c r="GUQ57" s="8"/>
      <c r="GUR57" s="10"/>
      <c r="GUS57" s="9"/>
      <c r="GUT57" s="9"/>
      <c r="GUU57" s="9"/>
      <c r="GUV57" s="308"/>
      <c r="GUW57" s="7"/>
      <c r="GUX57" s="8"/>
      <c r="GUY57" s="10"/>
      <c r="GUZ57" s="9"/>
      <c r="GVA57" s="9"/>
      <c r="GVB57" s="9"/>
      <c r="GVC57" s="308"/>
      <c r="GVD57" s="7"/>
      <c r="GVE57" s="8"/>
      <c r="GVF57" s="10"/>
      <c r="GVG57" s="9"/>
      <c r="GVH57" s="9"/>
      <c r="GVI57" s="9"/>
      <c r="GVJ57" s="308"/>
      <c r="GVK57" s="7"/>
      <c r="GVL57" s="8"/>
      <c r="GVM57" s="10"/>
      <c r="GVN57" s="9"/>
      <c r="GVO57" s="9"/>
      <c r="GVP57" s="9"/>
      <c r="GVQ57" s="308"/>
      <c r="GVR57" s="7"/>
      <c r="GVS57" s="8"/>
      <c r="GVT57" s="10"/>
      <c r="GVU57" s="9"/>
      <c r="GVV57" s="9"/>
      <c r="GVW57" s="9"/>
      <c r="GVX57" s="308"/>
      <c r="GVY57" s="7"/>
      <c r="GVZ57" s="8"/>
      <c r="GWA57" s="10"/>
      <c r="GWB57" s="9"/>
      <c r="GWC57" s="9"/>
      <c r="GWD57" s="9"/>
      <c r="GWE57" s="308"/>
      <c r="GWF57" s="7"/>
      <c r="GWG57" s="8"/>
      <c r="GWH57" s="10"/>
      <c r="GWI57" s="9"/>
      <c r="GWJ57" s="9"/>
      <c r="GWK57" s="9"/>
      <c r="GWL57" s="308"/>
      <c r="GWM57" s="7"/>
      <c r="GWN57" s="8"/>
      <c r="GWO57" s="10"/>
      <c r="GWP57" s="9"/>
      <c r="GWQ57" s="9"/>
      <c r="GWR57" s="9"/>
      <c r="GWS57" s="308"/>
      <c r="GWT57" s="7"/>
      <c r="GWU57" s="8"/>
      <c r="GWV57" s="10"/>
      <c r="GWW57" s="9"/>
      <c r="GWX57" s="9"/>
      <c r="GWY57" s="9"/>
      <c r="GWZ57" s="308"/>
      <c r="GXA57" s="7"/>
      <c r="GXB57" s="8"/>
      <c r="GXC57" s="10"/>
      <c r="GXD57" s="9"/>
      <c r="GXE57" s="9"/>
      <c r="GXF57" s="9"/>
      <c r="GXG57" s="308"/>
      <c r="GXH57" s="7"/>
      <c r="GXI57" s="8"/>
      <c r="GXJ57" s="10"/>
      <c r="GXK57" s="9"/>
      <c r="GXL57" s="9"/>
      <c r="GXM57" s="9"/>
      <c r="GXN57" s="308"/>
      <c r="GXO57" s="7"/>
      <c r="GXP57" s="8"/>
      <c r="GXQ57" s="10"/>
      <c r="GXR57" s="9"/>
      <c r="GXS57" s="9"/>
      <c r="GXT57" s="9"/>
      <c r="GXU57" s="308"/>
      <c r="GXV57" s="7"/>
      <c r="GXW57" s="8"/>
      <c r="GXX57" s="10"/>
      <c r="GXY57" s="9"/>
      <c r="GXZ57" s="9"/>
      <c r="GYA57" s="9"/>
      <c r="GYB57" s="308"/>
      <c r="GYC57" s="7"/>
      <c r="GYD57" s="8"/>
      <c r="GYE57" s="10"/>
      <c r="GYF57" s="9"/>
      <c r="GYG57" s="9"/>
      <c r="GYH57" s="9"/>
      <c r="GYI57" s="308"/>
      <c r="GYJ57" s="7"/>
      <c r="GYK57" s="8"/>
      <c r="GYL57" s="10"/>
      <c r="GYM57" s="9"/>
      <c r="GYN57" s="9"/>
      <c r="GYO57" s="9"/>
      <c r="GYP57" s="308"/>
      <c r="GYQ57" s="7"/>
      <c r="GYR57" s="8"/>
      <c r="GYS57" s="10"/>
      <c r="GYT57" s="9"/>
      <c r="GYU57" s="9"/>
      <c r="GYV57" s="9"/>
      <c r="GYW57" s="308"/>
      <c r="GYX57" s="7"/>
      <c r="GYY57" s="8"/>
      <c r="GYZ57" s="10"/>
      <c r="GZA57" s="9"/>
      <c r="GZB57" s="9"/>
      <c r="GZC57" s="9"/>
      <c r="GZD57" s="308"/>
      <c r="GZE57" s="7"/>
      <c r="GZF57" s="8"/>
      <c r="GZG57" s="10"/>
      <c r="GZH57" s="9"/>
      <c r="GZI57" s="9"/>
      <c r="GZJ57" s="9"/>
      <c r="GZK57" s="308"/>
      <c r="GZL57" s="7"/>
      <c r="GZM57" s="8"/>
      <c r="GZN57" s="10"/>
      <c r="GZO57" s="9"/>
      <c r="GZP57" s="9"/>
      <c r="GZQ57" s="9"/>
      <c r="GZR57" s="308"/>
      <c r="GZS57" s="7"/>
      <c r="GZT57" s="8"/>
      <c r="GZU57" s="10"/>
      <c r="GZV57" s="9"/>
      <c r="GZW57" s="9"/>
      <c r="GZX57" s="9"/>
      <c r="GZY57" s="308"/>
      <c r="GZZ57" s="7"/>
      <c r="HAA57" s="8"/>
      <c r="HAB57" s="10"/>
      <c r="HAC57" s="9"/>
      <c r="HAD57" s="9"/>
      <c r="HAE57" s="9"/>
      <c r="HAF57" s="308"/>
      <c r="HAG57" s="7"/>
      <c r="HAH57" s="8"/>
      <c r="HAI57" s="10"/>
      <c r="HAJ57" s="9"/>
      <c r="HAK57" s="9"/>
      <c r="HAL57" s="9"/>
      <c r="HAM57" s="308"/>
      <c r="HAN57" s="7"/>
      <c r="HAO57" s="8"/>
      <c r="HAP57" s="10"/>
      <c r="HAQ57" s="9"/>
      <c r="HAR57" s="9"/>
      <c r="HAS57" s="9"/>
      <c r="HAT57" s="308"/>
      <c r="HAU57" s="7"/>
      <c r="HAV57" s="8"/>
      <c r="HAW57" s="10"/>
      <c r="HAX57" s="9"/>
      <c r="HAY57" s="9"/>
      <c r="HAZ57" s="9"/>
      <c r="HBA57" s="308"/>
      <c r="HBB57" s="7"/>
      <c r="HBC57" s="8"/>
      <c r="HBD57" s="10"/>
      <c r="HBE57" s="9"/>
      <c r="HBF57" s="9"/>
      <c r="HBG57" s="9"/>
      <c r="HBH57" s="308"/>
      <c r="HBI57" s="7"/>
      <c r="HBJ57" s="8"/>
      <c r="HBK57" s="10"/>
      <c r="HBL57" s="9"/>
      <c r="HBM57" s="9"/>
      <c r="HBN57" s="9"/>
      <c r="HBO57" s="308"/>
      <c r="HBP57" s="7"/>
      <c r="HBQ57" s="8"/>
      <c r="HBR57" s="10"/>
      <c r="HBS57" s="9"/>
      <c r="HBT57" s="9"/>
      <c r="HBU57" s="9"/>
      <c r="HBV57" s="308"/>
      <c r="HBW57" s="7"/>
      <c r="HBX57" s="8"/>
      <c r="HBY57" s="10"/>
      <c r="HBZ57" s="9"/>
      <c r="HCA57" s="9"/>
      <c r="HCB57" s="9"/>
      <c r="HCC57" s="308"/>
      <c r="HCD57" s="7"/>
      <c r="HCE57" s="8"/>
      <c r="HCF57" s="10"/>
      <c r="HCG57" s="9"/>
      <c r="HCH57" s="9"/>
      <c r="HCI57" s="9"/>
      <c r="HCJ57" s="308"/>
      <c r="HCK57" s="7"/>
      <c r="HCL57" s="8"/>
      <c r="HCM57" s="10"/>
      <c r="HCN57" s="9"/>
      <c r="HCO57" s="9"/>
      <c r="HCP57" s="9"/>
      <c r="HCQ57" s="308"/>
      <c r="HCR57" s="7"/>
      <c r="HCS57" s="8"/>
      <c r="HCT57" s="10"/>
      <c r="HCU57" s="9"/>
      <c r="HCV57" s="9"/>
      <c r="HCW57" s="9"/>
      <c r="HCX57" s="308"/>
      <c r="HCY57" s="7"/>
      <c r="HCZ57" s="8"/>
      <c r="HDA57" s="10"/>
      <c r="HDB57" s="9"/>
      <c r="HDC57" s="9"/>
      <c r="HDD57" s="9"/>
      <c r="HDE57" s="308"/>
      <c r="HDF57" s="7"/>
      <c r="HDG57" s="8"/>
      <c r="HDH57" s="10"/>
      <c r="HDI57" s="9"/>
      <c r="HDJ57" s="9"/>
      <c r="HDK57" s="9"/>
      <c r="HDL57" s="308"/>
      <c r="HDM57" s="7"/>
      <c r="HDN57" s="8"/>
      <c r="HDO57" s="10"/>
      <c r="HDP57" s="9"/>
      <c r="HDQ57" s="9"/>
      <c r="HDR57" s="9"/>
      <c r="HDS57" s="308"/>
      <c r="HDT57" s="7"/>
      <c r="HDU57" s="8"/>
      <c r="HDV57" s="10"/>
      <c r="HDW57" s="9"/>
      <c r="HDX57" s="9"/>
      <c r="HDY57" s="9"/>
      <c r="HDZ57" s="308"/>
      <c r="HEA57" s="7"/>
      <c r="HEB57" s="8"/>
      <c r="HEC57" s="10"/>
      <c r="HED57" s="9"/>
      <c r="HEE57" s="9"/>
      <c r="HEF57" s="9"/>
      <c r="HEG57" s="308"/>
      <c r="HEH57" s="7"/>
      <c r="HEI57" s="8"/>
      <c r="HEJ57" s="10"/>
      <c r="HEK57" s="9"/>
      <c r="HEL57" s="9"/>
      <c r="HEM57" s="9"/>
      <c r="HEN57" s="308"/>
      <c r="HEO57" s="7"/>
      <c r="HEP57" s="8"/>
      <c r="HEQ57" s="10"/>
      <c r="HER57" s="9"/>
      <c r="HES57" s="9"/>
      <c r="HET57" s="9"/>
      <c r="HEU57" s="308"/>
      <c r="HEV57" s="7"/>
      <c r="HEW57" s="8"/>
      <c r="HEX57" s="10"/>
      <c r="HEY57" s="9"/>
      <c r="HEZ57" s="9"/>
      <c r="HFA57" s="9"/>
      <c r="HFB57" s="308"/>
      <c r="HFC57" s="7"/>
      <c r="HFD57" s="8"/>
      <c r="HFE57" s="10"/>
      <c r="HFF57" s="9"/>
      <c r="HFG57" s="9"/>
      <c r="HFH57" s="9"/>
      <c r="HFI57" s="308"/>
      <c r="HFJ57" s="7"/>
      <c r="HFK57" s="8"/>
      <c r="HFL57" s="10"/>
      <c r="HFM57" s="9"/>
      <c r="HFN57" s="9"/>
      <c r="HFO57" s="9"/>
      <c r="HFP57" s="308"/>
      <c r="HFQ57" s="7"/>
      <c r="HFR57" s="8"/>
      <c r="HFS57" s="10"/>
      <c r="HFT57" s="9"/>
      <c r="HFU57" s="9"/>
      <c r="HFV57" s="9"/>
      <c r="HFW57" s="308"/>
      <c r="HFX57" s="7"/>
      <c r="HFY57" s="8"/>
      <c r="HFZ57" s="10"/>
      <c r="HGA57" s="9"/>
      <c r="HGB57" s="9"/>
      <c r="HGC57" s="9"/>
      <c r="HGD57" s="308"/>
      <c r="HGE57" s="7"/>
      <c r="HGF57" s="8"/>
      <c r="HGG57" s="10"/>
      <c r="HGH57" s="9"/>
      <c r="HGI57" s="9"/>
      <c r="HGJ57" s="9"/>
      <c r="HGK57" s="308"/>
      <c r="HGL57" s="7"/>
      <c r="HGM57" s="8"/>
      <c r="HGN57" s="10"/>
      <c r="HGO57" s="9"/>
      <c r="HGP57" s="9"/>
      <c r="HGQ57" s="9"/>
      <c r="HGR57" s="308"/>
      <c r="HGS57" s="7"/>
      <c r="HGT57" s="8"/>
      <c r="HGU57" s="10"/>
      <c r="HGV57" s="9"/>
      <c r="HGW57" s="9"/>
      <c r="HGX57" s="9"/>
      <c r="HGY57" s="308"/>
      <c r="HGZ57" s="7"/>
      <c r="HHA57" s="8"/>
      <c r="HHB57" s="10"/>
      <c r="HHC57" s="9"/>
      <c r="HHD57" s="9"/>
      <c r="HHE57" s="9"/>
      <c r="HHF57" s="308"/>
      <c r="HHG57" s="7"/>
      <c r="HHH57" s="8"/>
      <c r="HHI57" s="10"/>
      <c r="HHJ57" s="9"/>
      <c r="HHK57" s="9"/>
      <c r="HHL57" s="9"/>
      <c r="HHM57" s="308"/>
      <c r="HHN57" s="7"/>
      <c r="HHO57" s="8"/>
      <c r="HHP57" s="10"/>
      <c r="HHQ57" s="9"/>
      <c r="HHR57" s="9"/>
      <c r="HHS57" s="9"/>
      <c r="HHT57" s="308"/>
      <c r="HHU57" s="7"/>
      <c r="HHV57" s="8"/>
      <c r="HHW57" s="10"/>
      <c r="HHX57" s="9"/>
      <c r="HHY57" s="9"/>
      <c r="HHZ57" s="9"/>
      <c r="HIA57" s="308"/>
      <c r="HIB57" s="7"/>
      <c r="HIC57" s="8"/>
      <c r="HID57" s="10"/>
      <c r="HIE57" s="9"/>
      <c r="HIF57" s="9"/>
      <c r="HIG57" s="9"/>
      <c r="HIH57" s="308"/>
      <c r="HII57" s="7"/>
      <c r="HIJ57" s="8"/>
      <c r="HIK57" s="10"/>
      <c r="HIL57" s="9"/>
      <c r="HIM57" s="9"/>
      <c r="HIN57" s="9"/>
      <c r="HIO57" s="308"/>
      <c r="HIP57" s="7"/>
      <c r="HIQ57" s="8"/>
      <c r="HIR57" s="10"/>
      <c r="HIS57" s="9"/>
      <c r="HIT57" s="9"/>
      <c r="HIU57" s="9"/>
      <c r="HIV57" s="308"/>
      <c r="HIW57" s="7"/>
      <c r="HIX57" s="8"/>
      <c r="HIY57" s="10"/>
      <c r="HIZ57" s="9"/>
      <c r="HJA57" s="9"/>
      <c r="HJB57" s="9"/>
      <c r="HJC57" s="308"/>
      <c r="HJD57" s="7"/>
      <c r="HJE57" s="8"/>
      <c r="HJF57" s="10"/>
      <c r="HJG57" s="9"/>
      <c r="HJH57" s="9"/>
      <c r="HJI57" s="9"/>
      <c r="HJJ57" s="308"/>
      <c r="HJK57" s="7"/>
      <c r="HJL57" s="8"/>
      <c r="HJM57" s="10"/>
      <c r="HJN57" s="9"/>
      <c r="HJO57" s="9"/>
      <c r="HJP57" s="9"/>
      <c r="HJQ57" s="308"/>
      <c r="HJR57" s="7"/>
      <c r="HJS57" s="8"/>
      <c r="HJT57" s="10"/>
      <c r="HJU57" s="9"/>
      <c r="HJV57" s="9"/>
      <c r="HJW57" s="9"/>
      <c r="HJX57" s="308"/>
      <c r="HJY57" s="7"/>
      <c r="HJZ57" s="8"/>
      <c r="HKA57" s="10"/>
      <c r="HKB57" s="9"/>
      <c r="HKC57" s="9"/>
      <c r="HKD57" s="9"/>
      <c r="HKE57" s="308"/>
      <c r="HKF57" s="7"/>
      <c r="HKG57" s="8"/>
      <c r="HKH57" s="10"/>
      <c r="HKI57" s="9"/>
      <c r="HKJ57" s="9"/>
      <c r="HKK57" s="9"/>
      <c r="HKL57" s="308"/>
      <c r="HKM57" s="7"/>
      <c r="HKN57" s="8"/>
      <c r="HKO57" s="10"/>
      <c r="HKP57" s="9"/>
      <c r="HKQ57" s="9"/>
      <c r="HKR57" s="9"/>
      <c r="HKS57" s="308"/>
      <c r="HKT57" s="7"/>
      <c r="HKU57" s="8"/>
      <c r="HKV57" s="10"/>
      <c r="HKW57" s="9"/>
      <c r="HKX57" s="9"/>
      <c r="HKY57" s="9"/>
      <c r="HKZ57" s="308"/>
      <c r="HLA57" s="7"/>
      <c r="HLB57" s="8"/>
      <c r="HLC57" s="10"/>
      <c r="HLD57" s="9"/>
      <c r="HLE57" s="9"/>
      <c r="HLF57" s="9"/>
      <c r="HLG57" s="308"/>
      <c r="HLH57" s="7"/>
      <c r="HLI57" s="8"/>
      <c r="HLJ57" s="10"/>
      <c r="HLK57" s="9"/>
      <c r="HLL57" s="9"/>
      <c r="HLM57" s="9"/>
      <c r="HLN57" s="308"/>
      <c r="HLO57" s="7"/>
      <c r="HLP57" s="8"/>
      <c r="HLQ57" s="10"/>
      <c r="HLR57" s="9"/>
      <c r="HLS57" s="9"/>
      <c r="HLT57" s="9"/>
      <c r="HLU57" s="308"/>
      <c r="HLV57" s="7"/>
      <c r="HLW57" s="8"/>
      <c r="HLX57" s="10"/>
      <c r="HLY57" s="9"/>
      <c r="HLZ57" s="9"/>
      <c r="HMA57" s="9"/>
      <c r="HMB57" s="308"/>
      <c r="HMC57" s="7"/>
      <c r="HMD57" s="8"/>
      <c r="HME57" s="10"/>
      <c r="HMF57" s="9"/>
      <c r="HMG57" s="9"/>
      <c r="HMH57" s="9"/>
      <c r="HMI57" s="308"/>
      <c r="HMJ57" s="7"/>
      <c r="HMK57" s="8"/>
      <c r="HML57" s="10"/>
      <c r="HMM57" s="9"/>
      <c r="HMN57" s="9"/>
      <c r="HMO57" s="9"/>
      <c r="HMP57" s="308"/>
      <c r="HMQ57" s="7"/>
      <c r="HMR57" s="8"/>
      <c r="HMS57" s="10"/>
      <c r="HMT57" s="9"/>
      <c r="HMU57" s="9"/>
      <c r="HMV57" s="9"/>
      <c r="HMW57" s="308"/>
      <c r="HMX57" s="7"/>
      <c r="HMY57" s="8"/>
      <c r="HMZ57" s="10"/>
      <c r="HNA57" s="9"/>
      <c r="HNB57" s="9"/>
      <c r="HNC57" s="9"/>
      <c r="HND57" s="308"/>
      <c r="HNE57" s="7"/>
      <c r="HNF57" s="8"/>
      <c r="HNG57" s="10"/>
      <c r="HNH57" s="9"/>
      <c r="HNI57" s="9"/>
      <c r="HNJ57" s="9"/>
      <c r="HNK57" s="308"/>
      <c r="HNL57" s="7"/>
      <c r="HNM57" s="8"/>
      <c r="HNN57" s="10"/>
      <c r="HNO57" s="9"/>
      <c r="HNP57" s="9"/>
      <c r="HNQ57" s="9"/>
      <c r="HNR57" s="308"/>
      <c r="HNS57" s="7"/>
      <c r="HNT57" s="8"/>
      <c r="HNU57" s="10"/>
      <c r="HNV57" s="9"/>
      <c r="HNW57" s="9"/>
      <c r="HNX57" s="9"/>
      <c r="HNY57" s="308"/>
      <c r="HNZ57" s="7"/>
      <c r="HOA57" s="8"/>
      <c r="HOB57" s="10"/>
      <c r="HOC57" s="9"/>
      <c r="HOD57" s="9"/>
      <c r="HOE57" s="9"/>
      <c r="HOF57" s="308"/>
      <c r="HOG57" s="7"/>
      <c r="HOH57" s="8"/>
      <c r="HOI57" s="10"/>
      <c r="HOJ57" s="9"/>
      <c r="HOK57" s="9"/>
      <c r="HOL57" s="9"/>
      <c r="HOM57" s="308"/>
      <c r="HON57" s="7"/>
      <c r="HOO57" s="8"/>
      <c r="HOP57" s="10"/>
      <c r="HOQ57" s="9"/>
      <c r="HOR57" s="9"/>
      <c r="HOS57" s="9"/>
      <c r="HOT57" s="308"/>
      <c r="HOU57" s="7"/>
      <c r="HOV57" s="8"/>
      <c r="HOW57" s="10"/>
      <c r="HOX57" s="9"/>
      <c r="HOY57" s="9"/>
      <c r="HOZ57" s="9"/>
      <c r="HPA57" s="308"/>
      <c r="HPB57" s="7"/>
      <c r="HPC57" s="8"/>
      <c r="HPD57" s="10"/>
      <c r="HPE57" s="9"/>
      <c r="HPF57" s="9"/>
      <c r="HPG57" s="9"/>
      <c r="HPH57" s="308"/>
      <c r="HPI57" s="7"/>
      <c r="HPJ57" s="8"/>
      <c r="HPK57" s="10"/>
      <c r="HPL57" s="9"/>
      <c r="HPM57" s="9"/>
      <c r="HPN57" s="9"/>
      <c r="HPO57" s="308"/>
      <c r="HPP57" s="7"/>
      <c r="HPQ57" s="8"/>
      <c r="HPR57" s="10"/>
      <c r="HPS57" s="9"/>
      <c r="HPT57" s="9"/>
      <c r="HPU57" s="9"/>
      <c r="HPV57" s="308"/>
      <c r="HPW57" s="7"/>
      <c r="HPX57" s="8"/>
      <c r="HPY57" s="10"/>
      <c r="HPZ57" s="9"/>
      <c r="HQA57" s="9"/>
      <c r="HQB57" s="9"/>
      <c r="HQC57" s="308"/>
      <c r="HQD57" s="7"/>
      <c r="HQE57" s="8"/>
      <c r="HQF57" s="10"/>
      <c r="HQG57" s="9"/>
      <c r="HQH57" s="9"/>
      <c r="HQI57" s="9"/>
      <c r="HQJ57" s="308"/>
      <c r="HQK57" s="7"/>
      <c r="HQL57" s="8"/>
      <c r="HQM57" s="10"/>
      <c r="HQN57" s="9"/>
      <c r="HQO57" s="9"/>
      <c r="HQP57" s="9"/>
      <c r="HQQ57" s="308"/>
      <c r="HQR57" s="7"/>
      <c r="HQS57" s="8"/>
      <c r="HQT57" s="10"/>
      <c r="HQU57" s="9"/>
      <c r="HQV57" s="9"/>
      <c r="HQW57" s="9"/>
      <c r="HQX57" s="308"/>
      <c r="HQY57" s="7"/>
      <c r="HQZ57" s="8"/>
      <c r="HRA57" s="10"/>
      <c r="HRB57" s="9"/>
      <c r="HRC57" s="9"/>
      <c r="HRD57" s="9"/>
      <c r="HRE57" s="308"/>
      <c r="HRF57" s="7"/>
      <c r="HRG57" s="8"/>
      <c r="HRH57" s="10"/>
      <c r="HRI57" s="9"/>
      <c r="HRJ57" s="9"/>
      <c r="HRK57" s="9"/>
      <c r="HRL57" s="308"/>
      <c r="HRM57" s="7"/>
      <c r="HRN57" s="8"/>
      <c r="HRO57" s="10"/>
      <c r="HRP57" s="9"/>
      <c r="HRQ57" s="9"/>
      <c r="HRR57" s="9"/>
      <c r="HRS57" s="308"/>
      <c r="HRT57" s="7"/>
      <c r="HRU57" s="8"/>
      <c r="HRV57" s="10"/>
      <c r="HRW57" s="9"/>
      <c r="HRX57" s="9"/>
      <c r="HRY57" s="9"/>
      <c r="HRZ57" s="308"/>
      <c r="HSA57" s="7"/>
      <c r="HSB57" s="8"/>
      <c r="HSC57" s="10"/>
      <c r="HSD57" s="9"/>
      <c r="HSE57" s="9"/>
      <c r="HSF57" s="9"/>
      <c r="HSG57" s="308"/>
      <c r="HSH57" s="7"/>
      <c r="HSI57" s="8"/>
      <c r="HSJ57" s="10"/>
      <c r="HSK57" s="9"/>
      <c r="HSL57" s="9"/>
      <c r="HSM57" s="9"/>
      <c r="HSN57" s="308"/>
      <c r="HSO57" s="7"/>
      <c r="HSP57" s="8"/>
      <c r="HSQ57" s="10"/>
      <c r="HSR57" s="9"/>
      <c r="HSS57" s="9"/>
      <c r="HST57" s="9"/>
      <c r="HSU57" s="308"/>
      <c r="HSV57" s="7"/>
      <c r="HSW57" s="8"/>
      <c r="HSX57" s="10"/>
      <c r="HSY57" s="9"/>
      <c r="HSZ57" s="9"/>
      <c r="HTA57" s="9"/>
      <c r="HTB57" s="308"/>
      <c r="HTC57" s="7"/>
      <c r="HTD57" s="8"/>
      <c r="HTE57" s="10"/>
      <c r="HTF57" s="9"/>
      <c r="HTG57" s="9"/>
      <c r="HTH57" s="9"/>
      <c r="HTI57" s="308"/>
      <c r="HTJ57" s="7"/>
      <c r="HTK57" s="8"/>
      <c r="HTL57" s="10"/>
      <c r="HTM57" s="9"/>
      <c r="HTN57" s="9"/>
      <c r="HTO57" s="9"/>
      <c r="HTP57" s="308"/>
      <c r="HTQ57" s="7"/>
      <c r="HTR57" s="8"/>
      <c r="HTS57" s="10"/>
      <c r="HTT57" s="9"/>
      <c r="HTU57" s="9"/>
      <c r="HTV57" s="9"/>
      <c r="HTW57" s="308"/>
      <c r="HTX57" s="7"/>
      <c r="HTY57" s="8"/>
      <c r="HTZ57" s="10"/>
      <c r="HUA57" s="9"/>
      <c r="HUB57" s="9"/>
      <c r="HUC57" s="9"/>
      <c r="HUD57" s="308"/>
      <c r="HUE57" s="7"/>
      <c r="HUF57" s="8"/>
      <c r="HUG57" s="10"/>
      <c r="HUH57" s="9"/>
      <c r="HUI57" s="9"/>
      <c r="HUJ57" s="9"/>
      <c r="HUK57" s="308"/>
      <c r="HUL57" s="7"/>
      <c r="HUM57" s="8"/>
      <c r="HUN57" s="10"/>
      <c r="HUO57" s="9"/>
      <c r="HUP57" s="9"/>
      <c r="HUQ57" s="9"/>
      <c r="HUR57" s="308"/>
      <c r="HUS57" s="7"/>
      <c r="HUT57" s="8"/>
      <c r="HUU57" s="10"/>
      <c r="HUV57" s="9"/>
      <c r="HUW57" s="9"/>
      <c r="HUX57" s="9"/>
      <c r="HUY57" s="308"/>
      <c r="HUZ57" s="7"/>
      <c r="HVA57" s="8"/>
      <c r="HVB57" s="10"/>
      <c r="HVC57" s="9"/>
      <c r="HVD57" s="9"/>
      <c r="HVE57" s="9"/>
      <c r="HVF57" s="308"/>
      <c r="HVG57" s="7"/>
      <c r="HVH57" s="8"/>
      <c r="HVI57" s="10"/>
      <c r="HVJ57" s="9"/>
      <c r="HVK57" s="9"/>
      <c r="HVL57" s="9"/>
      <c r="HVM57" s="308"/>
      <c r="HVN57" s="7"/>
      <c r="HVO57" s="8"/>
      <c r="HVP57" s="10"/>
      <c r="HVQ57" s="9"/>
      <c r="HVR57" s="9"/>
      <c r="HVS57" s="9"/>
      <c r="HVT57" s="308"/>
      <c r="HVU57" s="7"/>
      <c r="HVV57" s="8"/>
      <c r="HVW57" s="10"/>
      <c r="HVX57" s="9"/>
      <c r="HVY57" s="9"/>
      <c r="HVZ57" s="9"/>
      <c r="HWA57" s="308"/>
      <c r="HWB57" s="7"/>
      <c r="HWC57" s="8"/>
      <c r="HWD57" s="10"/>
      <c r="HWE57" s="9"/>
      <c r="HWF57" s="9"/>
      <c r="HWG57" s="9"/>
      <c r="HWH57" s="308"/>
      <c r="HWI57" s="7"/>
      <c r="HWJ57" s="8"/>
      <c r="HWK57" s="10"/>
      <c r="HWL57" s="9"/>
      <c r="HWM57" s="9"/>
      <c r="HWN57" s="9"/>
      <c r="HWO57" s="308"/>
      <c r="HWP57" s="7"/>
      <c r="HWQ57" s="8"/>
      <c r="HWR57" s="10"/>
      <c r="HWS57" s="9"/>
      <c r="HWT57" s="9"/>
      <c r="HWU57" s="9"/>
      <c r="HWV57" s="308"/>
      <c r="HWW57" s="7"/>
      <c r="HWX57" s="8"/>
      <c r="HWY57" s="10"/>
      <c r="HWZ57" s="9"/>
      <c r="HXA57" s="9"/>
      <c r="HXB57" s="9"/>
      <c r="HXC57" s="308"/>
      <c r="HXD57" s="7"/>
      <c r="HXE57" s="8"/>
      <c r="HXF57" s="10"/>
      <c r="HXG57" s="9"/>
      <c r="HXH57" s="9"/>
      <c r="HXI57" s="9"/>
      <c r="HXJ57" s="308"/>
      <c r="HXK57" s="7"/>
      <c r="HXL57" s="8"/>
      <c r="HXM57" s="10"/>
      <c r="HXN57" s="9"/>
      <c r="HXO57" s="9"/>
      <c r="HXP57" s="9"/>
      <c r="HXQ57" s="308"/>
      <c r="HXR57" s="7"/>
      <c r="HXS57" s="8"/>
      <c r="HXT57" s="10"/>
      <c r="HXU57" s="9"/>
      <c r="HXV57" s="9"/>
      <c r="HXW57" s="9"/>
      <c r="HXX57" s="308"/>
      <c r="HXY57" s="7"/>
      <c r="HXZ57" s="8"/>
      <c r="HYA57" s="10"/>
      <c r="HYB57" s="9"/>
      <c r="HYC57" s="9"/>
      <c r="HYD57" s="9"/>
      <c r="HYE57" s="308"/>
      <c r="HYF57" s="7"/>
      <c r="HYG57" s="8"/>
      <c r="HYH57" s="10"/>
      <c r="HYI57" s="9"/>
      <c r="HYJ57" s="9"/>
      <c r="HYK57" s="9"/>
      <c r="HYL57" s="308"/>
      <c r="HYM57" s="7"/>
      <c r="HYN57" s="8"/>
      <c r="HYO57" s="10"/>
      <c r="HYP57" s="9"/>
      <c r="HYQ57" s="9"/>
      <c r="HYR57" s="9"/>
      <c r="HYS57" s="308"/>
      <c r="HYT57" s="7"/>
      <c r="HYU57" s="8"/>
      <c r="HYV57" s="10"/>
      <c r="HYW57" s="9"/>
      <c r="HYX57" s="9"/>
      <c r="HYY57" s="9"/>
      <c r="HYZ57" s="308"/>
      <c r="HZA57" s="7"/>
      <c r="HZB57" s="8"/>
      <c r="HZC57" s="10"/>
      <c r="HZD57" s="9"/>
      <c r="HZE57" s="9"/>
      <c r="HZF57" s="9"/>
      <c r="HZG57" s="308"/>
      <c r="HZH57" s="7"/>
      <c r="HZI57" s="8"/>
      <c r="HZJ57" s="10"/>
      <c r="HZK57" s="9"/>
      <c r="HZL57" s="9"/>
      <c r="HZM57" s="9"/>
      <c r="HZN57" s="308"/>
      <c r="HZO57" s="7"/>
      <c r="HZP57" s="8"/>
      <c r="HZQ57" s="10"/>
      <c r="HZR57" s="9"/>
      <c r="HZS57" s="9"/>
      <c r="HZT57" s="9"/>
      <c r="HZU57" s="308"/>
      <c r="HZV57" s="7"/>
      <c r="HZW57" s="8"/>
      <c r="HZX57" s="10"/>
      <c r="HZY57" s="9"/>
      <c r="HZZ57" s="9"/>
      <c r="IAA57" s="9"/>
      <c r="IAB57" s="308"/>
      <c r="IAC57" s="7"/>
      <c r="IAD57" s="8"/>
      <c r="IAE57" s="10"/>
      <c r="IAF57" s="9"/>
      <c r="IAG57" s="9"/>
      <c r="IAH57" s="9"/>
      <c r="IAI57" s="308"/>
      <c r="IAJ57" s="7"/>
      <c r="IAK57" s="8"/>
      <c r="IAL57" s="10"/>
      <c r="IAM57" s="9"/>
      <c r="IAN57" s="9"/>
      <c r="IAO57" s="9"/>
      <c r="IAP57" s="308"/>
      <c r="IAQ57" s="7"/>
      <c r="IAR57" s="8"/>
      <c r="IAS57" s="10"/>
      <c r="IAT57" s="9"/>
      <c r="IAU57" s="9"/>
      <c r="IAV57" s="9"/>
      <c r="IAW57" s="308"/>
      <c r="IAX57" s="7"/>
      <c r="IAY57" s="8"/>
      <c r="IAZ57" s="10"/>
      <c r="IBA57" s="9"/>
      <c r="IBB57" s="9"/>
      <c r="IBC57" s="9"/>
      <c r="IBD57" s="308"/>
      <c r="IBE57" s="7"/>
      <c r="IBF57" s="8"/>
      <c r="IBG57" s="10"/>
      <c r="IBH57" s="9"/>
      <c r="IBI57" s="9"/>
      <c r="IBJ57" s="9"/>
      <c r="IBK57" s="308"/>
      <c r="IBL57" s="7"/>
      <c r="IBM57" s="8"/>
      <c r="IBN57" s="10"/>
      <c r="IBO57" s="9"/>
      <c r="IBP57" s="9"/>
      <c r="IBQ57" s="9"/>
      <c r="IBR57" s="308"/>
      <c r="IBS57" s="7"/>
      <c r="IBT57" s="8"/>
      <c r="IBU57" s="10"/>
      <c r="IBV57" s="9"/>
      <c r="IBW57" s="9"/>
      <c r="IBX57" s="9"/>
      <c r="IBY57" s="308"/>
      <c r="IBZ57" s="7"/>
      <c r="ICA57" s="8"/>
      <c r="ICB57" s="10"/>
      <c r="ICC57" s="9"/>
      <c r="ICD57" s="9"/>
      <c r="ICE57" s="9"/>
      <c r="ICF57" s="308"/>
      <c r="ICG57" s="7"/>
      <c r="ICH57" s="8"/>
      <c r="ICI57" s="10"/>
      <c r="ICJ57" s="9"/>
      <c r="ICK57" s="9"/>
      <c r="ICL57" s="9"/>
      <c r="ICM57" s="308"/>
      <c r="ICN57" s="7"/>
      <c r="ICO57" s="8"/>
      <c r="ICP57" s="10"/>
      <c r="ICQ57" s="9"/>
      <c r="ICR57" s="9"/>
      <c r="ICS57" s="9"/>
      <c r="ICT57" s="308"/>
      <c r="ICU57" s="7"/>
      <c r="ICV57" s="8"/>
      <c r="ICW57" s="10"/>
      <c r="ICX57" s="9"/>
      <c r="ICY57" s="9"/>
      <c r="ICZ57" s="9"/>
      <c r="IDA57" s="308"/>
      <c r="IDB57" s="7"/>
      <c r="IDC57" s="8"/>
      <c r="IDD57" s="10"/>
      <c r="IDE57" s="9"/>
      <c r="IDF57" s="9"/>
      <c r="IDG57" s="9"/>
      <c r="IDH57" s="308"/>
      <c r="IDI57" s="7"/>
      <c r="IDJ57" s="8"/>
      <c r="IDK57" s="10"/>
      <c r="IDL57" s="9"/>
      <c r="IDM57" s="9"/>
      <c r="IDN57" s="9"/>
      <c r="IDO57" s="308"/>
      <c r="IDP57" s="7"/>
      <c r="IDQ57" s="8"/>
      <c r="IDR57" s="10"/>
      <c r="IDS57" s="9"/>
      <c r="IDT57" s="9"/>
      <c r="IDU57" s="9"/>
      <c r="IDV57" s="308"/>
      <c r="IDW57" s="7"/>
      <c r="IDX57" s="8"/>
      <c r="IDY57" s="10"/>
      <c r="IDZ57" s="9"/>
      <c r="IEA57" s="9"/>
      <c r="IEB57" s="9"/>
      <c r="IEC57" s="308"/>
      <c r="IED57" s="7"/>
      <c r="IEE57" s="8"/>
      <c r="IEF57" s="10"/>
      <c r="IEG57" s="9"/>
      <c r="IEH57" s="9"/>
      <c r="IEI57" s="9"/>
      <c r="IEJ57" s="308"/>
      <c r="IEK57" s="7"/>
      <c r="IEL57" s="8"/>
      <c r="IEM57" s="10"/>
      <c r="IEN57" s="9"/>
      <c r="IEO57" s="9"/>
      <c r="IEP57" s="9"/>
      <c r="IEQ57" s="308"/>
      <c r="IER57" s="7"/>
      <c r="IES57" s="8"/>
      <c r="IET57" s="10"/>
      <c r="IEU57" s="9"/>
      <c r="IEV57" s="9"/>
      <c r="IEW57" s="9"/>
      <c r="IEX57" s="308"/>
      <c r="IEY57" s="7"/>
      <c r="IEZ57" s="8"/>
      <c r="IFA57" s="10"/>
      <c r="IFB57" s="9"/>
      <c r="IFC57" s="9"/>
      <c r="IFD57" s="9"/>
      <c r="IFE57" s="308"/>
      <c r="IFF57" s="7"/>
      <c r="IFG57" s="8"/>
      <c r="IFH57" s="10"/>
      <c r="IFI57" s="9"/>
      <c r="IFJ57" s="9"/>
      <c r="IFK57" s="9"/>
      <c r="IFL57" s="308"/>
      <c r="IFM57" s="7"/>
      <c r="IFN57" s="8"/>
      <c r="IFO57" s="10"/>
      <c r="IFP57" s="9"/>
      <c r="IFQ57" s="9"/>
      <c r="IFR57" s="9"/>
      <c r="IFS57" s="308"/>
      <c r="IFT57" s="7"/>
      <c r="IFU57" s="8"/>
      <c r="IFV57" s="10"/>
      <c r="IFW57" s="9"/>
      <c r="IFX57" s="9"/>
      <c r="IFY57" s="9"/>
      <c r="IFZ57" s="308"/>
      <c r="IGA57" s="7"/>
      <c r="IGB57" s="8"/>
      <c r="IGC57" s="10"/>
      <c r="IGD57" s="9"/>
      <c r="IGE57" s="9"/>
      <c r="IGF57" s="9"/>
      <c r="IGG57" s="308"/>
      <c r="IGH57" s="7"/>
      <c r="IGI57" s="8"/>
      <c r="IGJ57" s="10"/>
      <c r="IGK57" s="9"/>
      <c r="IGL57" s="9"/>
      <c r="IGM57" s="9"/>
      <c r="IGN57" s="308"/>
      <c r="IGO57" s="7"/>
      <c r="IGP57" s="8"/>
      <c r="IGQ57" s="10"/>
      <c r="IGR57" s="9"/>
      <c r="IGS57" s="9"/>
      <c r="IGT57" s="9"/>
      <c r="IGU57" s="308"/>
      <c r="IGV57" s="7"/>
      <c r="IGW57" s="8"/>
      <c r="IGX57" s="10"/>
      <c r="IGY57" s="9"/>
      <c r="IGZ57" s="9"/>
      <c r="IHA57" s="9"/>
      <c r="IHB57" s="308"/>
      <c r="IHC57" s="7"/>
      <c r="IHD57" s="8"/>
      <c r="IHE57" s="10"/>
      <c r="IHF57" s="9"/>
      <c r="IHG57" s="9"/>
      <c r="IHH57" s="9"/>
      <c r="IHI57" s="308"/>
      <c r="IHJ57" s="7"/>
      <c r="IHK57" s="8"/>
      <c r="IHL57" s="10"/>
      <c r="IHM57" s="9"/>
      <c r="IHN57" s="9"/>
      <c r="IHO57" s="9"/>
      <c r="IHP57" s="308"/>
      <c r="IHQ57" s="7"/>
      <c r="IHR57" s="8"/>
      <c r="IHS57" s="10"/>
      <c r="IHT57" s="9"/>
      <c r="IHU57" s="9"/>
      <c r="IHV57" s="9"/>
      <c r="IHW57" s="308"/>
      <c r="IHX57" s="7"/>
      <c r="IHY57" s="8"/>
      <c r="IHZ57" s="10"/>
      <c r="IIA57" s="9"/>
      <c r="IIB57" s="9"/>
      <c r="IIC57" s="9"/>
      <c r="IID57" s="308"/>
      <c r="IIE57" s="7"/>
      <c r="IIF57" s="8"/>
      <c r="IIG57" s="10"/>
      <c r="IIH57" s="9"/>
      <c r="III57" s="9"/>
      <c r="IIJ57" s="9"/>
      <c r="IIK57" s="308"/>
      <c r="IIL57" s="7"/>
      <c r="IIM57" s="8"/>
      <c r="IIN57" s="10"/>
      <c r="IIO57" s="9"/>
      <c r="IIP57" s="9"/>
      <c r="IIQ57" s="9"/>
      <c r="IIR57" s="308"/>
      <c r="IIS57" s="7"/>
      <c r="IIT57" s="8"/>
      <c r="IIU57" s="10"/>
      <c r="IIV57" s="9"/>
      <c r="IIW57" s="9"/>
      <c r="IIX57" s="9"/>
      <c r="IIY57" s="308"/>
      <c r="IIZ57" s="7"/>
      <c r="IJA57" s="8"/>
      <c r="IJB57" s="10"/>
      <c r="IJC57" s="9"/>
      <c r="IJD57" s="9"/>
      <c r="IJE57" s="9"/>
      <c r="IJF57" s="308"/>
      <c r="IJG57" s="7"/>
      <c r="IJH57" s="8"/>
      <c r="IJI57" s="10"/>
      <c r="IJJ57" s="9"/>
      <c r="IJK57" s="9"/>
      <c r="IJL57" s="9"/>
      <c r="IJM57" s="308"/>
      <c r="IJN57" s="7"/>
      <c r="IJO57" s="8"/>
      <c r="IJP57" s="10"/>
      <c r="IJQ57" s="9"/>
      <c r="IJR57" s="9"/>
      <c r="IJS57" s="9"/>
      <c r="IJT57" s="308"/>
      <c r="IJU57" s="7"/>
      <c r="IJV57" s="8"/>
      <c r="IJW57" s="10"/>
      <c r="IJX57" s="9"/>
      <c r="IJY57" s="9"/>
      <c r="IJZ57" s="9"/>
      <c r="IKA57" s="308"/>
      <c r="IKB57" s="7"/>
      <c r="IKC57" s="8"/>
      <c r="IKD57" s="10"/>
      <c r="IKE57" s="9"/>
      <c r="IKF57" s="9"/>
      <c r="IKG57" s="9"/>
      <c r="IKH57" s="308"/>
      <c r="IKI57" s="7"/>
      <c r="IKJ57" s="8"/>
      <c r="IKK57" s="10"/>
      <c r="IKL57" s="9"/>
      <c r="IKM57" s="9"/>
      <c r="IKN57" s="9"/>
      <c r="IKO57" s="308"/>
      <c r="IKP57" s="7"/>
      <c r="IKQ57" s="8"/>
      <c r="IKR57" s="10"/>
      <c r="IKS57" s="9"/>
      <c r="IKT57" s="9"/>
      <c r="IKU57" s="9"/>
      <c r="IKV57" s="308"/>
      <c r="IKW57" s="7"/>
      <c r="IKX57" s="8"/>
      <c r="IKY57" s="10"/>
      <c r="IKZ57" s="9"/>
      <c r="ILA57" s="9"/>
      <c r="ILB57" s="9"/>
      <c r="ILC57" s="308"/>
      <c r="ILD57" s="7"/>
      <c r="ILE57" s="8"/>
      <c r="ILF57" s="10"/>
      <c r="ILG57" s="9"/>
      <c r="ILH57" s="9"/>
      <c r="ILI57" s="9"/>
      <c r="ILJ57" s="308"/>
      <c r="ILK57" s="7"/>
      <c r="ILL57" s="8"/>
      <c r="ILM57" s="10"/>
      <c r="ILN57" s="9"/>
      <c r="ILO57" s="9"/>
      <c r="ILP57" s="9"/>
      <c r="ILQ57" s="308"/>
      <c r="ILR57" s="7"/>
      <c r="ILS57" s="8"/>
      <c r="ILT57" s="10"/>
      <c r="ILU57" s="9"/>
      <c r="ILV57" s="9"/>
      <c r="ILW57" s="9"/>
      <c r="ILX57" s="308"/>
      <c r="ILY57" s="7"/>
      <c r="ILZ57" s="8"/>
      <c r="IMA57" s="10"/>
      <c r="IMB57" s="9"/>
      <c r="IMC57" s="9"/>
      <c r="IMD57" s="9"/>
      <c r="IME57" s="308"/>
      <c r="IMF57" s="7"/>
      <c r="IMG57" s="8"/>
      <c r="IMH57" s="10"/>
      <c r="IMI57" s="9"/>
      <c r="IMJ57" s="9"/>
      <c r="IMK57" s="9"/>
      <c r="IML57" s="308"/>
      <c r="IMM57" s="7"/>
      <c r="IMN57" s="8"/>
      <c r="IMO57" s="10"/>
      <c r="IMP57" s="9"/>
      <c r="IMQ57" s="9"/>
      <c r="IMR57" s="9"/>
      <c r="IMS57" s="308"/>
      <c r="IMT57" s="7"/>
      <c r="IMU57" s="8"/>
      <c r="IMV57" s="10"/>
      <c r="IMW57" s="9"/>
      <c r="IMX57" s="9"/>
      <c r="IMY57" s="9"/>
      <c r="IMZ57" s="308"/>
      <c r="INA57" s="7"/>
      <c r="INB57" s="8"/>
      <c r="INC57" s="10"/>
      <c r="IND57" s="9"/>
      <c r="INE57" s="9"/>
      <c r="INF57" s="9"/>
      <c r="ING57" s="308"/>
      <c r="INH57" s="7"/>
      <c r="INI57" s="8"/>
      <c r="INJ57" s="10"/>
      <c r="INK57" s="9"/>
      <c r="INL57" s="9"/>
      <c r="INM57" s="9"/>
      <c r="INN57" s="308"/>
      <c r="INO57" s="7"/>
      <c r="INP57" s="8"/>
      <c r="INQ57" s="10"/>
      <c r="INR57" s="9"/>
      <c r="INS57" s="9"/>
      <c r="INT57" s="9"/>
      <c r="INU57" s="308"/>
      <c r="INV57" s="7"/>
      <c r="INW57" s="8"/>
      <c r="INX57" s="10"/>
      <c r="INY57" s="9"/>
      <c r="INZ57" s="9"/>
      <c r="IOA57" s="9"/>
      <c r="IOB57" s="308"/>
      <c r="IOC57" s="7"/>
      <c r="IOD57" s="8"/>
      <c r="IOE57" s="10"/>
      <c r="IOF57" s="9"/>
      <c r="IOG57" s="9"/>
      <c r="IOH57" s="9"/>
      <c r="IOI57" s="308"/>
      <c r="IOJ57" s="7"/>
      <c r="IOK57" s="8"/>
      <c r="IOL57" s="10"/>
      <c r="IOM57" s="9"/>
      <c r="ION57" s="9"/>
      <c r="IOO57" s="9"/>
      <c r="IOP57" s="308"/>
      <c r="IOQ57" s="7"/>
      <c r="IOR57" s="8"/>
      <c r="IOS57" s="10"/>
      <c r="IOT57" s="9"/>
      <c r="IOU57" s="9"/>
      <c r="IOV57" s="9"/>
      <c r="IOW57" s="308"/>
      <c r="IOX57" s="7"/>
      <c r="IOY57" s="8"/>
      <c r="IOZ57" s="10"/>
      <c r="IPA57" s="9"/>
      <c r="IPB57" s="9"/>
      <c r="IPC57" s="9"/>
      <c r="IPD57" s="308"/>
      <c r="IPE57" s="7"/>
      <c r="IPF57" s="8"/>
      <c r="IPG57" s="10"/>
      <c r="IPH57" s="9"/>
      <c r="IPI57" s="9"/>
      <c r="IPJ57" s="9"/>
      <c r="IPK57" s="308"/>
      <c r="IPL57" s="7"/>
      <c r="IPM57" s="8"/>
      <c r="IPN57" s="10"/>
      <c r="IPO57" s="9"/>
      <c r="IPP57" s="9"/>
      <c r="IPQ57" s="9"/>
      <c r="IPR57" s="308"/>
      <c r="IPS57" s="7"/>
      <c r="IPT57" s="8"/>
      <c r="IPU57" s="10"/>
      <c r="IPV57" s="9"/>
      <c r="IPW57" s="9"/>
      <c r="IPX57" s="9"/>
      <c r="IPY57" s="308"/>
      <c r="IPZ57" s="7"/>
      <c r="IQA57" s="8"/>
      <c r="IQB57" s="10"/>
      <c r="IQC57" s="9"/>
      <c r="IQD57" s="9"/>
      <c r="IQE57" s="9"/>
      <c r="IQF57" s="308"/>
      <c r="IQG57" s="7"/>
      <c r="IQH57" s="8"/>
      <c r="IQI57" s="10"/>
      <c r="IQJ57" s="9"/>
      <c r="IQK57" s="9"/>
      <c r="IQL57" s="9"/>
      <c r="IQM57" s="308"/>
      <c r="IQN57" s="7"/>
      <c r="IQO57" s="8"/>
      <c r="IQP57" s="10"/>
      <c r="IQQ57" s="9"/>
      <c r="IQR57" s="9"/>
      <c r="IQS57" s="9"/>
      <c r="IQT57" s="308"/>
      <c r="IQU57" s="7"/>
      <c r="IQV57" s="8"/>
      <c r="IQW57" s="10"/>
      <c r="IQX57" s="9"/>
      <c r="IQY57" s="9"/>
      <c r="IQZ57" s="9"/>
      <c r="IRA57" s="308"/>
      <c r="IRB57" s="7"/>
      <c r="IRC57" s="8"/>
      <c r="IRD57" s="10"/>
      <c r="IRE57" s="9"/>
      <c r="IRF57" s="9"/>
      <c r="IRG57" s="9"/>
      <c r="IRH57" s="308"/>
      <c r="IRI57" s="7"/>
      <c r="IRJ57" s="8"/>
      <c r="IRK57" s="10"/>
      <c r="IRL57" s="9"/>
      <c r="IRM57" s="9"/>
      <c r="IRN57" s="9"/>
      <c r="IRO57" s="308"/>
      <c r="IRP57" s="7"/>
      <c r="IRQ57" s="8"/>
      <c r="IRR57" s="10"/>
      <c r="IRS57" s="9"/>
      <c r="IRT57" s="9"/>
      <c r="IRU57" s="9"/>
      <c r="IRV57" s="308"/>
      <c r="IRW57" s="7"/>
      <c r="IRX57" s="8"/>
      <c r="IRY57" s="10"/>
      <c r="IRZ57" s="9"/>
      <c r="ISA57" s="9"/>
      <c r="ISB57" s="9"/>
      <c r="ISC57" s="308"/>
      <c r="ISD57" s="7"/>
      <c r="ISE57" s="8"/>
      <c r="ISF57" s="10"/>
      <c r="ISG57" s="9"/>
      <c r="ISH57" s="9"/>
      <c r="ISI57" s="9"/>
      <c r="ISJ57" s="308"/>
      <c r="ISK57" s="7"/>
      <c r="ISL57" s="8"/>
      <c r="ISM57" s="10"/>
      <c r="ISN57" s="9"/>
      <c r="ISO57" s="9"/>
      <c r="ISP57" s="9"/>
      <c r="ISQ57" s="308"/>
      <c r="ISR57" s="7"/>
      <c r="ISS57" s="8"/>
      <c r="IST57" s="10"/>
      <c r="ISU57" s="9"/>
      <c r="ISV57" s="9"/>
      <c r="ISW57" s="9"/>
      <c r="ISX57" s="308"/>
      <c r="ISY57" s="7"/>
      <c r="ISZ57" s="8"/>
      <c r="ITA57" s="10"/>
      <c r="ITB57" s="9"/>
      <c r="ITC57" s="9"/>
      <c r="ITD57" s="9"/>
      <c r="ITE57" s="308"/>
      <c r="ITF57" s="7"/>
      <c r="ITG57" s="8"/>
      <c r="ITH57" s="10"/>
      <c r="ITI57" s="9"/>
      <c r="ITJ57" s="9"/>
      <c r="ITK57" s="9"/>
      <c r="ITL57" s="308"/>
      <c r="ITM57" s="7"/>
      <c r="ITN57" s="8"/>
      <c r="ITO57" s="10"/>
      <c r="ITP57" s="9"/>
      <c r="ITQ57" s="9"/>
      <c r="ITR57" s="9"/>
      <c r="ITS57" s="308"/>
      <c r="ITT57" s="7"/>
      <c r="ITU57" s="8"/>
      <c r="ITV57" s="10"/>
      <c r="ITW57" s="9"/>
      <c r="ITX57" s="9"/>
      <c r="ITY57" s="9"/>
      <c r="ITZ57" s="308"/>
      <c r="IUA57" s="7"/>
      <c r="IUB57" s="8"/>
      <c r="IUC57" s="10"/>
      <c r="IUD57" s="9"/>
      <c r="IUE57" s="9"/>
      <c r="IUF57" s="9"/>
      <c r="IUG57" s="308"/>
      <c r="IUH57" s="7"/>
      <c r="IUI57" s="8"/>
      <c r="IUJ57" s="10"/>
      <c r="IUK57" s="9"/>
      <c r="IUL57" s="9"/>
      <c r="IUM57" s="9"/>
      <c r="IUN57" s="308"/>
      <c r="IUO57" s="7"/>
      <c r="IUP57" s="8"/>
      <c r="IUQ57" s="10"/>
      <c r="IUR57" s="9"/>
      <c r="IUS57" s="9"/>
      <c r="IUT57" s="9"/>
      <c r="IUU57" s="308"/>
      <c r="IUV57" s="7"/>
      <c r="IUW57" s="8"/>
      <c r="IUX57" s="10"/>
      <c r="IUY57" s="9"/>
      <c r="IUZ57" s="9"/>
      <c r="IVA57" s="9"/>
      <c r="IVB57" s="308"/>
      <c r="IVC57" s="7"/>
      <c r="IVD57" s="8"/>
      <c r="IVE57" s="10"/>
      <c r="IVF57" s="9"/>
      <c r="IVG57" s="9"/>
      <c r="IVH57" s="9"/>
      <c r="IVI57" s="308"/>
      <c r="IVJ57" s="7"/>
      <c r="IVK57" s="8"/>
      <c r="IVL57" s="10"/>
      <c r="IVM57" s="9"/>
      <c r="IVN57" s="9"/>
      <c r="IVO57" s="9"/>
      <c r="IVP57" s="308"/>
      <c r="IVQ57" s="7"/>
      <c r="IVR57" s="8"/>
      <c r="IVS57" s="10"/>
      <c r="IVT57" s="9"/>
      <c r="IVU57" s="9"/>
      <c r="IVV57" s="9"/>
      <c r="IVW57" s="308"/>
      <c r="IVX57" s="7"/>
      <c r="IVY57" s="8"/>
      <c r="IVZ57" s="10"/>
      <c r="IWA57" s="9"/>
      <c r="IWB57" s="9"/>
      <c r="IWC57" s="9"/>
      <c r="IWD57" s="308"/>
      <c r="IWE57" s="7"/>
      <c r="IWF57" s="8"/>
      <c r="IWG57" s="10"/>
      <c r="IWH57" s="9"/>
      <c r="IWI57" s="9"/>
      <c r="IWJ57" s="9"/>
      <c r="IWK57" s="308"/>
      <c r="IWL57" s="7"/>
      <c r="IWM57" s="8"/>
      <c r="IWN57" s="10"/>
      <c r="IWO57" s="9"/>
      <c r="IWP57" s="9"/>
      <c r="IWQ57" s="9"/>
      <c r="IWR57" s="308"/>
      <c r="IWS57" s="7"/>
      <c r="IWT57" s="8"/>
      <c r="IWU57" s="10"/>
      <c r="IWV57" s="9"/>
      <c r="IWW57" s="9"/>
      <c r="IWX57" s="9"/>
      <c r="IWY57" s="308"/>
      <c r="IWZ57" s="7"/>
      <c r="IXA57" s="8"/>
      <c r="IXB57" s="10"/>
      <c r="IXC57" s="9"/>
      <c r="IXD57" s="9"/>
      <c r="IXE57" s="9"/>
      <c r="IXF57" s="308"/>
      <c r="IXG57" s="7"/>
      <c r="IXH57" s="8"/>
      <c r="IXI57" s="10"/>
      <c r="IXJ57" s="9"/>
      <c r="IXK57" s="9"/>
      <c r="IXL57" s="9"/>
      <c r="IXM57" s="308"/>
      <c r="IXN57" s="7"/>
      <c r="IXO57" s="8"/>
      <c r="IXP57" s="10"/>
      <c r="IXQ57" s="9"/>
      <c r="IXR57" s="9"/>
      <c r="IXS57" s="9"/>
      <c r="IXT57" s="308"/>
      <c r="IXU57" s="7"/>
      <c r="IXV57" s="8"/>
      <c r="IXW57" s="10"/>
      <c r="IXX57" s="9"/>
      <c r="IXY57" s="9"/>
      <c r="IXZ57" s="9"/>
      <c r="IYA57" s="308"/>
      <c r="IYB57" s="7"/>
      <c r="IYC57" s="8"/>
      <c r="IYD57" s="10"/>
      <c r="IYE57" s="9"/>
      <c r="IYF57" s="9"/>
      <c r="IYG57" s="9"/>
      <c r="IYH57" s="308"/>
      <c r="IYI57" s="7"/>
      <c r="IYJ57" s="8"/>
      <c r="IYK57" s="10"/>
      <c r="IYL57" s="9"/>
      <c r="IYM57" s="9"/>
      <c r="IYN57" s="9"/>
      <c r="IYO57" s="308"/>
      <c r="IYP57" s="7"/>
      <c r="IYQ57" s="8"/>
      <c r="IYR57" s="10"/>
      <c r="IYS57" s="9"/>
      <c r="IYT57" s="9"/>
      <c r="IYU57" s="9"/>
      <c r="IYV57" s="308"/>
      <c r="IYW57" s="7"/>
      <c r="IYX57" s="8"/>
      <c r="IYY57" s="10"/>
      <c r="IYZ57" s="9"/>
      <c r="IZA57" s="9"/>
      <c r="IZB57" s="9"/>
      <c r="IZC57" s="308"/>
      <c r="IZD57" s="7"/>
      <c r="IZE57" s="8"/>
      <c r="IZF57" s="10"/>
      <c r="IZG57" s="9"/>
      <c r="IZH57" s="9"/>
      <c r="IZI57" s="9"/>
      <c r="IZJ57" s="308"/>
      <c r="IZK57" s="7"/>
      <c r="IZL57" s="8"/>
      <c r="IZM57" s="10"/>
      <c r="IZN57" s="9"/>
      <c r="IZO57" s="9"/>
      <c r="IZP57" s="9"/>
      <c r="IZQ57" s="308"/>
      <c r="IZR57" s="7"/>
      <c r="IZS57" s="8"/>
      <c r="IZT57" s="10"/>
      <c r="IZU57" s="9"/>
      <c r="IZV57" s="9"/>
      <c r="IZW57" s="9"/>
      <c r="IZX57" s="308"/>
      <c r="IZY57" s="7"/>
      <c r="IZZ57" s="8"/>
      <c r="JAA57" s="10"/>
      <c r="JAB57" s="9"/>
      <c r="JAC57" s="9"/>
      <c r="JAD57" s="9"/>
      <c r="JAE57" s="308"/>
      <c r="JAF57" s="7"/>
      <c r="JAG57" s="8"/>
      <c r="JAH57" s="10"/>
      <c r="JAI57" s="9"/>
      <c r="JAJ57" s="9"/>
      <c r="JAK57" s="9"/>
      <c r="JAL57" s="308"/>
      <c r="JAM57" s="7"/>
      <c r="JAN57" s="8"/>
      <c r="JAO57" s="10"/>
      <c r="JAP57" s="9"/>
      <c r="JAQ57" s="9"/>
      <c r="JAR57" s="9"/>
      <c r="JAS57" s="308"/>
      <c r="JAT57" s="7"/>
      <c r="JAU57" s="8"/>
      <c r="JAV57" s="10"/>
      <c r="JAW57" s="9"/>
      <c r="JAX57" s="9"/>
      <c r="JAY57" s="9"/>
      <c r="JAZ57" s="308"/>
      <c r="JBA57" s="7"/>
      <c r="JBB57" s="8"/>
      <c r="JBC57" s="10"/>
      <c r="JBD57" s="9"/>
      <c r="JBE57" s="9"/>
      <c r="JBF57" s="9"/>
      <c r="JBG57" s="308"/>
      <c r="JBH57" s="7"/>
      <c r="JBI57" s="8"/>
      <c r="JBJ57" s="10"/>
      <c r="JBK57" s="9"/>
      <c r="JBL57" s="9"/>
      <c r="JBM57" s="9"/>
      <c r="JBN57" s="308"/>
      <c r="JBO57" s="7"/>
      <c r="JBP57" s="8"/>
      <c r="JBQ57" s="10"/>
      <c r="JBR57" s="9"/>
      <c r="JBS57" s="9"/>
      <c r="JBT57" s="9"/>
      <c r="JBU57" s="308"/>
      <c r="JBV57" s="7"/>
      <c r="JBW57" s="8"/>
      <c r="JBX57" s="10"/>
      <c r="JBY57" s="9"/>
      <c r="JBZ57" s="9"/>
      <c r="JCA57" s="9"/>
      <c r="JCB57" s="308"/>
      <c r="JCC57" s="7"/>
      <c r="JCD57" s="8"/>
      <c r="JCE57" s="10"/>
      <c r="JCF57" s="9"/>
      <c r="JCG57" s="9"/>
      <c r="JCH57" s="9"/>
      <c r="JCI57" s="308"/>
      <c r="JCJ57" s="7"/>
      <c r="JCK57" s="8"/>
      <c r="JCL57" s="10"/>
      <c r="JCM57" s="9"/>
      <c r="JCN57" s="9"/>
      <c r="JCO57" s="9"/>
      <c r="JCP57" s="308"/>
      <c r="JCQ57" s="7"/>
      <c r="JCR57" s="8"/>
      <c r="JCS57" s="10"/>
      <c r="JCT57" s="9"/>
      <c r="JCU57" s="9"/>
      <c r="JCV57" s="9"/>
      <c r="JCW57" s="308"/>
      <c r="JCX57" s="7"/>
      <c r="JCY57" s="8"/>
      <c r="JCZ57" s="10"/>
      <c r="JDA57" s="9"/>
      <c r="JDB57" s="9"/>
      <c r="JDC57" s="9"/>
      <c r="JDD57" s="308"/>
      <c r="JDE57" s="7"/>
      <c r="JDF57" s="8"/>
      <c r="JDG57" s="10"/>
      <c r="JDH57" s="9"/>
      <c r="JDI57" s="9"/>
      <c r="JDJ57" s="9"/>
      <c r="JDK57" s="308"/>
      <c r="JDL57" s="7"/>
      <c r="JDM57" s="8"/>
      <c r="JDN57" s="10"/>
      <c r="JDO57" s="9"/>
      <c r="JDP57" s="9"/>
      <c r="JDQ57" s="9"/>
      <c r="JDR57" s="308"/>
      <c r="JDS57" s="7"/>
      <c r="JDT57" s="8"/>
      <c r="JDU57" s="10"/>
      <c r="JDV57" s="9"/>
      <c r="JDW57" s="9"/>
      <c r="JDX57" s="9"/>
      <c r="JDY57" s="308"/>
      <c r="JDZ57" s="7"/>
      <c r="JEA57" s="8"/>
      <c r="JEB57" s="10"/>
      <c r="JEC57" s="9"/>
      <c r="JED57" s="9"/>
      <c r="JEE57" s="9"/>
      <c r="JEF57" s="308"/>
      <c r="JEG57" s="7"/>
      <c r="JEH57" s="8"/>
      <c r="JEI57" s="10"/>
      <c r="JEJ57" s="9"/>
      <c r="JEK57" s="9"/>
      <c r="JEL57" s="9"/>
      <c r="JEM57" s="308"/>
      <c r="JEN57" s="7"/>
      <c r="JEO57" s="8"/>
      <c r="JEP57" s="10"/>
      <c r="JEQ57" s="9"/>
      <c r="JER57" s="9"/>
      <c r="JES57" s="9"/>
      <c r="JET57" s="308"/>
      <c r="JEU57" s="7"/>
      <c r="JEV57" s="8"/>
      <c r="JEW57" s="10"/>
      <c r="JEX57" s="9"/>
      <c r="JEY57" s="9"/>
      <c r="JEZ57" s="9"/>
      <c r="JFA57" s="308"/>
      <c r="JFB57" s="7"/>
      <c r="JFC57" s="8"/>
      <c r="JFD57" s="10"/>
      <c r="JFE57" s="9"/>
      <c r="JFF57" s="9"/>
      <c r="JFG57" s="9"/>
      <c r="JFH57" s="308"/>
      <c r="JFI57" s="7"/>
      <c r="JFJ57" s="8"/>
      <c r="JFK57" s="10"/>
      <c r="JFL57" s="9"/>
      <c r="JFM57" s="9"/>
      <c r="JFN57" s="9"/>
      <c r="JFO57" s="308"/>
      <c r="JFP57" s="7"/>
      <c r="JFQ57" s="8"/>
      <c r="JFR57" s="10"/>
      <c r="JFS57" s="9"/>
      <c r="JFT57" s="9"/>
      <c r="JFU57" s="9"/>
      <c r="JFV57" s="308"/>
      <c r="JFW57" s="7"/>
      <c r="JFX57" s="8"/>
      <c r="JFY57" s="10"/>
      <c r="JFZ57" s="9"/>
      <c r="JGA57" s="9"/>
      <c r="JGB57" s="9"/>
      <c r="JGC57" s="308"/>
      <c r="JGD57" s="7"/>
      <c r="JGE57" s="8"/>
      <c r="JGF57" s="10"/>
      <c r="JGG57" s="9"/>
      <c r="JGH57" s="9"/>
      <c r="JGI57" s="9"/>
      <c r="JGJ57" s="308"/>
      <c r="JGK57" s="7"/>
      <c r="JGL57" s="8"/>
      <c r="JGM57" s="10"/>
      <c r="JGN57" s="9"/>
      <c r="JGO57" s="9"/>
      <c r="JGP57" s="9"/>
      <c r="JGQ57" s="308"/>
      <c r="JGR57" s="7"/>
      <c r="JGS57" s="8"/>
      <c r="JGT57" s="10"/>
      <c r="JGU57" s="9"/>
      <c r="JGV57" s="9"/>
      <c r="JGW57" s="9"/>
      <c r="JGX57" s="308"/>
      <c r="JGY57" s="7"/>
      <c r="JGZ57" s="8"/>
      <c r="JHA57" s="10"/>
      <c r="JHB57" s="9"/>
      <c r="JHC57" s="9"/>
      <c r="JHD57" s="9"/>
      <c r="JHE57" s="308"/>
      <c r="JHF57" s="7"/>
      <c r="JHG57" s="8"/>
      <c r="JHH57" s="10"/>
      <c r="JHI57" s="9"/>
      <c r="JHJ57" s="9"/>
      <c r="JHK57" s="9"/>
      <c r="JHL57" s="308"/>
      <c r="JHM57" s="7"/>
      <c r="JHN57" s="8"/>
      <c r="JHO57" s="10"/>
      <c r="JHP57" s="9"/>
      <c r="JHQ57" s="9"/>
      <c r="JHR57" s="9"/>
      <c r="JHS57" s="308"/>
      <c r="JHT57" s="7"/>
      <c r="JHU57" s="8"/>
      <c r="JHV57" s="10"/>
      <c r="JHW57" s="9"/>
      <c r="JHX57" s="9"/>
      <c r="JHY57" s="9"/>
      <c r="JHZ57" s="308"/>
      <c r="JIA57" s="7"/>
      <c r="JIB57" s="8"/>
      <c r="JIC57" s="10"/>
      <c r="JID57" s="9"/>
      <c r="JIE57" s="9"/>
      <c r="JIF57" s="9"/>
      <c r="JIG57" s="308"/>
      <c r="JIH57" s="7"/>
      <c r="JII57" s="8"/>
      <c r="JIJ57" s="10"/>
      <c r="JIK57" s="9"/>
      <c r="JIL57" s="9"/>
      <c r="JIM57" s="9"/>
      <c r="JIN57" s="308"/>
      <c r="JIO57" s="7"/>
      <c r="JIP57" s="8"/>
      <c r="JIQ57" s="10"/>
      <c r="JIR57" s="9"/>
      <c r="JIS57" s="9"/>
      <c r="JIT57" s="9"/>
      <c r="JIU57" s="308"/>
      <c r="JIV57" s="7"/>
      <c r="JIW57" s="8"/>
      <c r="JIX57" s="10"/>
      <c r="JIY57" s="9"/>
      <c r="JIZ57" s="9"/>
      <c r="JJA57" s="9"/>
      <c r="JJB57" s="308"/>
      <c r="JJC57" s="7"/>
      <c r="JJD57" s="8"/>
      <c r="JJE57" s="10"/>
      <c r="JJF57" s="9"/>
      <c r="JJG57" s="9"/>
      <c r="JJH57" s="9"/>
      <c r="JJI57" s="308"/>
      <c r="JJJ57" s="7"/>
      <c r="JJK57" s="8"/>
      <c r="JJL57" s="10"/>
      <c r="JJM57" s="9"/>
      <c r="JJN57" s="9"/>
      <c r="JJO57" s="9"/>
      <c r="JJP57" s="308"/>
      <c r="JJQ57" s="7"/>
      <c r="JJR57" s="8"/>
      <c r="JJS57" s="10"/>
      <c r="JJT57" s="9"/>
      <c r="JJU57" s="9"/>
      <c r="JJV57" s="9"/>
      <c r="JJW57" s="308"/>
      <c r="JJX57" s="7"/>
      <c r="JJY57" s="8"/>
      <c r="JJZ57" s="10"/>
      <c r="JKA57" s="9"/>
      <c r="JKB57" s="9"/>
      <c r="JKC57" s="9"/>
      <c r="JKD57" s="308"/>
      <c r="JKE57" s="7"/>
      <c r="JKF57" s="8"/>
      <c r="JKG57" s="10"/>
      <c r="JKH57" s="9"/>
      <c r="JKI57" s="9"/>
      <c r="JKJ57" s="9"/>
      <c r="JKK57" s="308"/>
      <c r="JKL57" s="7"/>
      <c r="JKM57" s="8"/>
      <c r="JKN57" s="10"/>
      <c r="JKO57" s="9"/>
      <c r="JKP57" s="9"/>
      <c r="JKQ57" s="9"/>
      <c r="JKR57" s="308"/>
      <c r="JKS57" s="7"/>
      <c r="JKT57" s="8"/>
      <c r="JKU57" s="10"/>
      <c r="JKV57" s="9"/>
      <c r="JKW57" s="9"/>
      <c r="JKX57" s="9"/>
      <c r="JKY57" s="308"/>
      <c r="JKZ57" s="7"/>
      <c r="JLA57" s="8"/>
      <c r="JLB57" s="10"/>
      <c r="JLC57" s="9"/>
      <c r="JLD57" s="9"/>
      <c r="JLE57" s="9"/>
      <c r="JLF57" s="308"/>
      <c r="JLG57" s="7"/>
      <c r="JLH57" s="8"/>
      <c r="JLI57" s="10"/>
      <c r="JLJ57" s="9"/>
      <c r="JLK57" s="9"/>
      <c r="JLL57" s="9"/>
      <c r="JLM57" s="308"/>
      <c r="JLN57" s="7"/>
      <c r="JLO57" s="8"/>
      <c r="JLP57" s="10"/>
      <c r="JLQ57" s="9"/>
      <c r="JLR57" s="9"/>
      <c r="JLS57" s="9"/>
      <c r="JLT57" s="308"/>
      <c r="JLU57" s="7"/>
      <c r="JLV57" s="8"/>
      <c r="JLW57" s="10"/>
      <c r="JLX57" s="9"/>
      <c r="JLY57" s="9"/>
      <c r="JLZ57" s="9"/>
      <c r="JMA57" s="308"/>
      <c r="JMB57" s="7"/>
      <c r="JMC57" s="8"/>
      <c r="JMD57" s="10"/>
      <c r="JME57" s="9"/>
      <c r="JMF57" s="9"/>
      <c r="JMG57" s="9"/>
      <c r="JMH57" s="308"/>
      <c r="JMI57" s="7"/>
      <c r="JMJ57" s="8"/>
      <c r="JMK57" s="10"/>
      <c r="JML57" s="9"/>
      <c r="JMM57" s="9"/>
      <c r="JMN57" s="9"/>
      <c r="JMO57" s="308"/>
      <c r="JMP57" s="7"/>
      <c r="JMQ57" s="8"/>
      <c r="JMR57" s="10"/>
      <c r="JMS57" s="9"/>
      <c r="JMT57" s="9"/>
      <c r="JMU57" s="9"/>
      <c r="JMV57" s="308"/>
      <c r="JMW57" s="7"/>
      <c r="JMX57" s="8"/>
      <c r="JMY57" s="10"/>
      <c r="JMZ57" s="9"/>
      <c r="JNA57" s="9"/>
      <c r="JNB57" s="9"/>
      <c r="JNC57" s="308"/>
      <c r="JND57" s="7"/>
      <c r="JNE57" s="8"/>
      <c r="JNF57" s="10"/>
      <c r="JNG57" s="9"/>
      <c r="JNH57" s="9"/>
      <c r="JNI57" s="9"/>
      <c r="JNJ57" s="308"/>
      <c r="JNK57" s="7"/>
      <c r="JNL57" s="8"/>
      <c r="JNM57" s="10"/>
      <c r="JNN57" s="9"/>
      <c r="JNO57" s="9"/>
      <c r="JNP57" s="9"/>
      <c r="JNQ57" s="308"/>
      <c r="JNR57" s="7"/>
      <c r="JNS57" s="8"/>
      <c r="JNT57" s="10"/>
      <c r="JNU57" s="9"/>
      <c r="JNV57" s="9"/>
      <c r="JNW57" s="9"/>
      <c r="JNX57" s="308"/>
      <c r="JNY57" s="7"/>
      <c r="JNZ57" s="8"/>
      <c r="JOA57" s="10"/>
      <c r="JOB57" s="9"/>
      <c r="JOC57" s="9"/>
      <c r="JOD57" s="9"/>
      <c r="JOE57" s="308"/>
      <c r="JOF57" s="7"/>
      <c r="JOG57" s="8"/>
      <c r="JOH57" s="10"/>
      <c r="JOI57" s="9"/>
      <c r="JOJ57" s="9"/>
      <c r="JOK57" s="9"/>
      <c r="JOL57" s="308"/>
      <c r="JOM57" s="7"/>
      <c r="JON57" s="8"/>
      <c r="JOO57" s="10"/>
      <c r="JOP57" s="9"/>
      <c r="JOQ57" s="9"/>
      <c r="JOR57" s="9"/>
      <c r="JOS57" s="308"/>
      <c r="JOT57" s="7"/>
      <c r="JOU57" s="8"/>
      <c r="JOV57" s="10"/>
      <c r="JOW57" s="9"/>
      <c r="JOX57" s="9"/>
      <c r="JOY57" s="9"/>
      <c r="JOZ57" s="308"/>
      <c r="JPA57" s="7"/>
      <c r="JPB57" s="8"/>
      <c r="JPC57" s="10"/>
      <c r="JPD57" s="9"/>
      <c r="JPE57" s="9"/>
      <c r="JPF57" s="9"/>
      <c r="JPG57" s="308"/>
      <c r="JPH57" s="7"/>
      <c r="JPI57" s="8"/>
      <c r="JPJ57" s="10"/>
      <c r="JPK57" s="9"/>
      <c r="JPL57" s="9"/>
      <c r="JPM57" s="9"/>
      <c r="JPN57" s="308"/>
      <c r="JPO57" s="7"/>
      <c r="JPP57" s="8"/>
      <c r="JPQ57" s="10"/>
      <c r="JPR57" s="9"/>
      <c r="JPS57" s="9"/>
      <c r="JPT57" s="9"/>
      <c r="JPU57" s="308"/>
      <c r="JPV57" s="7"/>
      <c r="JPW57" s="8"/>
      <c r="JPX57" s="10"/>
      <c r="JPY57" s="9"/>
      <c r="JPZ57" s="9"/>
      <c r="JQA57" s="9"/>
      <c r="JQB57" s="308"/>
      <c r="JQC57" s="7"/>
      <c r="JQD57" s="8"/>
      <c r="JQE57" s="10"/>
      <c r="JQF57" s="9"/>
      <c r="JQG57" s="9"/>
      <c r="JQH57" s="9"/>
      <c r="JQI57" s="308"/>
      <c r="JQJ57" s="7"/>
      <c r="JQK57" s="8"/>
      <c r="JQL57" s="10"/>
      <c r="JQM57" s="9"/>
      <c r="JQN57" s="9"/>
      <c r="JQO57" s="9"/>
      <c r="JQP57" s="308"/>
      <c r="JQQ57" s="7"/>
      <c r="JQR57" s="8"/>
      <c r="JQS57" s="10"/>
      <c r="JQT57" s="9"/>
      <c r="JQU57" s="9"/>
      <c r="JQV57" s="9"/>
      <c r="JQW57" s="308"/>
      <c r="JQX57" s="7"/>
      <c r="JQY57" s="8"/>
      <c r="JQZ57" s="10"/>
      <c r="JRA57" s="9"/>
      <c r="JRB57" s="9"/>
      <c r="JRC57" s="9"/>
      <c r="JRD57" s="308"/>
      <c r="JRE57" s="7"/>
      <c r="JRF57" s="8"/>
      <c r="JRG57" s="10"/>
      <c r="JRH57" s="9"/>
      <c r="JRI57" s="9"/>
      <c r="JRJ57" s="9"/>
      <c r="JRK57" s="308"/>
      <c r="JRL57" s="7"/>
      <c r="JRM57" s="8"/>
      <c r="JRN57" s="10"/>
      <c r="JRO57" s="9"/>
      <c r="JRP57" s="9"/>
      <c r="JRQ57" s="9"/>
      <c r="JRR57" s="308"/>
      <c r="JRS57" s="7"/>
      <c r="JRT57" s="8"/>
      <c r="JRU57" s="10"/>
      <c r="JRV57" s="9"/>
      <c r="JRW57" s="9"/>
      <c r="JRX57" s="9"/>
      <c r="JRY57" s="308"/>
      <c r="JRZ57" s="7"/>
      <c r="JSA57" s="8"/>
      <c r="JSB57" s="10"/>
      <c r="JSC57" s="9"/>
      <c r="JSD57" s="9"/>
      <c r="JSE57" s="9"/>
      <c r="JSF57" s="308"/>
      <c r="JSG57" s="7"/>
      <c r="JSH57" s="8"/>
      <c r="JSI57" s="10"/>
      <c r="JSJ57" s="9"/>
      <c r="JSK57" s="9"/>
      <c r="JSL57" s="9"/>
      <c r="JSM57" s="308"/>
      <c r="JSN57" s="7"/>
      <c r="JSO57" s="8"/>
      <c r="JSP57" s="10"/>
      <c r="JSQ57" s="9"/>
      <c r="JSR57" s="9"/>
      <c r="JSS57" s="9"/>
      <c r="JST57" s="308"/>
      <c r="JSU57" s="7"/>
      <c r="JSV57" s="8"/>
      <c r="JSW57" s="10"/>
      <c r="JSX57" s="9"/>
      <c r="JSY57" s="9"/>
      <c r="JSZ57" s="9"/>
      <c r="JTA57" s="308"/>
      <c r="JTB57" s="7"/>
      <c r="JTC57" s="8"/>
      <c r="JTD57" s="10"/>
      <c r="JTE57" s="9"/>
      <c r="JTF57" s="9"/>
      <c r="JTG57" s="9"/>
      <c r="JTH57" s="308"/>
      <c r="JTI57" s="7"/>
      <c r="JTJ57" s="8"/>
      <c r="JTK57" s="10"/>
      <c r="JTL57" s="9"/>
      <c r="JTM57" s="9"/>
      <c r="JTN57" s="9"/>
      <c r="JTO57" s="308"/>
      <c r="JTP57" s="7"/>
      <c r="JTQ57" s="8"/>
      <c r="JTR57" s="10"/>
      <c r="JTS57" s="9"/>
      <c r="JTT57" s="9"/>
      <c r="JTU57" s="9"/>
      <c r="JTV57" s="308"/>
      <c r="JTW57" s="7"/>
      <c r="JTX57" s="8"/>
      <c r="JTY57" s="10"/>
      <c r="JTZ57" s="9"/>
      <c r="JUA57" s="9"/>
      <c r="JUB57" s="9"/>
      <c r="JUC57" s="308"/>
      <c r="JUD57" s="7"/>
      <c r="JUE57" s="8"/>
      <c r="JUF57" s="10"/>
      <c r="JUG57" s="9"/>
      <c r="JUH57" s="9"/>
      <c r="JUI57" s="9"/>
      <c r="JUJ57" s="308"/>
      <c r="JUK57" s="7"/>
      <c r="JUL57" s="8"/>
      <c r="JUM57" s="10"/>
      <c r="JUN57" s="9"/>
      <c r="JUO57" s="9"/>
      <c r="JUP57" s="9"/>
      <c r="JUQ57" s="308"/>
      <c r="JUR57" s="7"/>
      <c r="JUS57" s="8"/>
      <c r="JUT57" s="10"/>
      <c r="JUU57" s="9"/>
      <c r="JUV57" s="9"/>
      <c r="JUW57" s="9"/>
      <c r="JUX57" s="308"/>
      <c r="JUY57" s="7"/>
      <c r="JUZ57" s="8"/>
      <c r="JVA57" s="10"/>
      <c r="JVB57" s="9"/>
      <c r="JVC57" s="9"/>
      <c r="JVD57" s="9"/>
      <c r="JVE57" s="308"/>
      <c r="JVF57" s="7"/>
      <c r="JVG57" s="8"/>
      <c r="JVH57" s="10"/>
      <c r="JVI57" s="9"/>
      <c r="JVJ57" s="9"/>
      <c r="JVK57" s="9"/>
      <c r="JVL57" s="308"/>
      <c r="JVM57" s="7"/>
      <c r="JVN57" s="8"/>
      <c r="JVO57" s="10"/>
      <c r="JVP57" s="9"/>
      <c r="JVQ57" s="9"/>
      <c r="JVR57" s="9"/>
      <c r="JVS57" s="308"/>
      <c r="JVT57" s="7"/>
      <c r="JVU57" s="8"/>
      <c r="JVV57" s="10"/>
      <c r="JVW57" s="9"/>
      <c r="JVX57" s="9"/>
      <c r="JVY57" s="9"/>
      <c r="JVZ57" s="308"/>
      <c r="JWA57" s="7"/>
      <c r="JWB57" s="8"/>
      <c r="JWC57" s="10"/>
      <c r="JWD57" s="9"/>
      <c r="JWE57" s="9"/>
      <c r="JWF57" s="9"/>
      <c r="JWG57" s="308"/>
      <c r="JWH57" s="7"/>
      <c r="JWI57" s="8"/>
      <c r="JWJ57" s="10"/>
      <c r="JWK57" s="9"/>
      <c r="JWL57" s="9"/>
      <c r="JWM57" s="9"/>
      <c r="JWN57" s="308"/>
      <c r="JWO57" s="7"/>
      <c r="JWP57" s="8"/>
      <c r="JWQ57" s="10"/>
      <c r="JWR57" s="9"/>
      <c r="JWS57" s="9"/>
      <c r="JWT57" s="9"/>
      <c r="JWU57" s="308"/>
      <c r="JWV57" s="7"/>
      <c r="JWW57" s="8"/>
      <c r="JWX57" s="10"/>
      <c r="JWY57" s="9"/>
      <c r="JWZ57" s="9"/>
      <c r="JXA57" s="9"/>
      <c r="JXB57" s="308"/>
      <c r="JXC57" s="7"/>
      <c r="JXD57" s="8"/>
      <c r="JXE57" s="10"/>
      <c r="JXF57" s="9"/>
      <c r="JXG57" s="9"/>
      <c r="JXH57" s="9"/>
      <c r="JXI57" s="308"/>
      <c r="JXJ57" s="7"/>
      <c r="JXK57" s="8"/>
      <c r="JXL57" s="10"/>
      <c r="JXM57" s="9"/>
      <c r="JXN57" s="9"/>
      <c r="JXO57" s="9"/>
      <c r="JXP57" s="308"/>
      <c r="JXQ57" s="7"/>
      <c r="JXR57" s="8"/>
      <c r="JXS57" s="10"/>
      <c r="JXT57" s="9"/>
      <c r="JXU57" s="9"/>
      <c r="JXV57" s="9"/>
      <c r="JXW57" s="308"/>
      <c r="JXX57" s="7"/>
      <c r="JXY57" s="8"/>
      <c r="JXZ57" s="10"/>
      <c r="JYA57" s="9"/>
      <c r="JYB57" s="9"/>
      <c r="JYC57" s="9"/>
      <c r="JYD57" s="308"/>
      <c r="JYE57" s="7"/>
      <c r="JYF57" s="8"/>
      <c r="JYG57" s="10"/>
      <c r="JYH57" s="9"/>
      <c r="JYI57" s="9"/>
      <c r="JYJ57" s="9"/>
      <c r="JYK57" s="308"/>
      <c r="JYL57" s="7"/>
      <c r="JYM57" s="8"/>
      <c r="JYN57" s="10"/>
      <c r="JYO57" s="9"/>
      <c r="JYP57" s="9"/>
      <c r="JYQ57" s="9"/>
      <c r="JYR57" s="308"/>
      <c r="JYS57" s="7"/>
      <c r="JYT57" s="8"/>
      <c r="JYU57" s="10"/>
      <c r="JYV57" s="9"/>
      <c r="JYW57" s="9"/>
      <c r="JYX57" s="9"/>
      <c r="JYY57" s="308"/>
      <c r="JYZ57" s="7"/>
      <c r="JZA57" s="8"/>
      <c r="JZB57" s="10"/>
      <c r="JZC57" s="9"/>
      <c r="JZD57" s="9"/>
      <c r="JZE57" s="9"/>
      <c r="JZF57" s="308"/>
      <c r="JZG57" s="7"/>
      <c r="JZH57" s="8"/>
      <c r="JZI57" s="10"/>
      <c r="JZJ57" s="9"/>
      <c r="JZK57" s="9"/>
      <c r="JZL57" s="9"/>
      <c r="JZM57" s="308"/>
      <c r="JZN57" s="7"/>
      <c r="JZO57" s="8"/>
      <c r="JZP57" s="10"/>
      <c r="JZQ57" s="9"/>
      <c r="JZR57" s="9"/>
      <c r="JZS57" s="9"/>
      <c r="JZT57" s="308"/>
      <c r="JZU57" s="7"/>
      <c r="JZV57" s="8"/>
      <c r="JZW57" s="10"/>
      <c r="JZX57" s="9"/>
      <c r="JZY57" s="9"/>
      <c r="JZZ57" s="9"/>
      <c r="KAA57" s="308"/>
      <c r="KAB57" s="7"/>
      <c r="KAC57" s="8"/>
      <c r="KAD57" s="10"/>
      <c r="KAE57" s="9"/>
      <c r="KAF57" s="9"/>
      <c r="KAG57" s="9"/>
      <c r="KAH57" s="308"/>
      <c r="KAI57" s="7"/>
      <c r="KAJ57" s="8"/>
      <c r="KAK57" s="10"/>
      <c r="KAL57" s="9"/>
      <c r="KAM57" s="9"/>
      <c r="KAN57" s="9"/>
      <c r="KAO57" s="308"/>
      <c r="KAP57" s="7"/>
      <c r="KAQ57" s="8"/>
      <c r="KAR57" s="10"/>
      <c r="KAS57" s="9"/>
      <c r="KAT57" s="9"/>
      <c r="KAU57" s="9"/>
      <c r="KAV57" s="308"/>
      <c r="KAW57" s="7"/>
      <c r="KAX57" s="8"/>
      <c r="KAY57" s="10"/>
      <c r="KAZ57" s="9"/>
      <c r="KBA57" s="9"/>
      <c r="KBB57" s="9"/>
      <c r="KBC57" s="308"/>
      <c r="KBD57" s="7"/>
      <c r="KBE57" s="8"/>
      <c r="KBF57" s="10"/>
      <c r="KBG57" s="9"/>
      <c r="KBH57" s="9"/>
      <c r="KBI57" s="9"/>
      <c r="KBJ57" s="308"/>
      <c r="KBK57" s="7"/>
      <c r="KBL57" s="8"/>
      <c r="KBM57" s="10"/>
      <c r="KBN57" s="9"/>
      <c r="KBO57" s="9"/>
      <c r="KBP57" s="9"/>
      <c r="KBQ57" s="308"/>
      <c r="KBR57" s="7"/>
      <c r="KBS57" s="8"/>
      <c r="KBT57" s="10"/>
      <c r="KBU57" s="9"/>
      <c r="KBV57" s="9"/>
      <c r="KBW57" s="9"/>
      <c r="KBX57" s="308"/>
      <c r="KBY57" s="7"/>
      <c r="KBZ57" s="8"/>
      <c r="KCA57" s="10"/>
      <c r="KCB57" s="9"/>
      <c r="KCC57" s="9"/>
      <c r="KCD57" s="9"/>
      <c r="KCE57" s="308"/>
      <c r="KCF57" s="7"/>
      <c r="KCG57" s="8"/>
      <c r="KCH57" s="10"/>
      <c r="KCI57" s="9"/>
      <c r="KCJ57" s="9"/>
      <c r="KCK57" s="9"/>
      <c r="KCL57" s="308"/>
      <c r="KCM57" s="7"/>
      <c r="KCN57" s="8"/>
      <c r="KCO57" s="10"/>
      <c r="KCP57" s="9"/>
      <c r="KCQ57" s="9"/>
      <c r="KCR57" s="9"/>
      <c r="KCS57" s="308"/>
      <c r="KCT57" s="7"/>
      <c r="KCU57" s="8"/>
      <c r="KCV57" s="10"/>
      <c r="KCW57" s="9"/>
      <c r="KCX57" s="9"/>
      <c r="KCY57" s="9"/>
      <c r="KCZ57" s="308"/>
      <c r="KDA57" s="7"/>
      <c r="KDB57" s="8"/>
      <c r="KDC57" s="10"/>
      <c r="KDD57" s="9"/>
      <c r="KDE57" s="9"/>
      <c r="KDF57" s="9"/>
      <c r="KDG57" s="308"/>
      <c r="KDH57" s="7"/>
      <c r="KDI57" s="8"/>
      <c r="KDJ57" s="10"/>
      <c r="KDK57" s="9"/>
      <c r="KDL57" s="9"/>
      <c r="KDM57" s="9"/>
      <c r="KDN57" s="308"/>
      <c r="KDO57" s="7"/>
      <c r="KDP57" s="8"/>
      <c r="KDQ57" s="10"/>
      <c r="KDR57" s="9"/>
      <c r="KDS57" s="9"/>
      <c r="KDT57" s="9"/>
      <c r="KDU57" s="308"/>
      <c r="KDV57" s="7"/>
      <c r="KDW57" s="8"/>
      <c r="KDX57" s="10"/>
      <c r="KDY57" s="9"/>
      <c r="KDZ57" s="9"/>
      <c r="KEA57" s="9"/>
      <c r="KEB57" s="308"/>
      <c r="KEC57" s="7"/>
      <c r="KED57" s="8"/>
      <c r="KEE57" s="10"/>
      <c r="KEF57" s="9"/>
      <c r="KEG57" s="9"/>
      <c r="KEH57" s="9"/>
      <c r="KEI57" s="308"/>
      <c r="KEJ57" s="7"/>
      <c r="KEK57" s="8"/>
      <c r="KEL57" s="10"/>
      <c r="KEM57" s="9"/>
      <c r="KEN57" s="9"/>
      <c r="KEO57" s="9"/>
      <c r="KEP57" s="308"/>
      <c r="KEQ57" s="7"/>
      <c r="KER57" s="8"/>
      <c r="KES57" s="10"/>
      <c r="KET57" s="9"/>
      <c r="KEU57" s="9"/>
      <c r="KEV57" s="9"/>
      <c r="KEW57" s="308"/>
      <c r="KEX57" s="7"/>
      <c r="KEY57" s="8"/>
      <c r="KEZ57" s="10"/>
      <c r="KFA57" s="9"/>
      <c r="KFB57" s="9"/>
      <c r="KFC57" s="9"/>
      <c r="KFD57" s="308"/>
      <c r="KFE57" s="7"/>
      <c r="KFF57" s="8"/>
      <c r="KFG57" s="10"/>
      <c r="KFH57" s="9"/>
      <c r="KFI57" s="9"/>
      <c r="KFJ57" s="9"/>
      <c r="KFK57" s="308"/>
      <c r="KFL57" s="7"/>
      <c r="KFM57" s="8"/>
      <c r="KFN57" s="10"/>
      <c r="KFO57" s="9"/>
      <c r="KFP57" s="9"/>
      <c r="KFQ57" s="9"/>
      <c r="KFR57" s="308"/>
      <c r="KFS57" s="7"/>
      <c r="KFT57" s="8"/>
      <c r="KFU57" s="10"/>
      <c r="KFV57" s="9"/>
      <c r="KFW57" s="9"/>
      <c r="KFX57" s="9"/>
      <c r="KFY57" s="308"/>
      <c r="KFZ57" s="7"/>
      <c r="KGA57" s="8"/>
      <c r="KGB57" s="10"/>
      <c r="KGC57" s="9"/>
      <c r="KGD57" s="9"/>
      <c r="KGE57" s="9"/>
      <c r="KGF57" s="308"/>
      <c r="KGG57" s="7"/>
      <c r="KGH57" s="8"/>
      <c r="KGI57" s="10"/>
      <c r="KGJ57" s="9"/>
      <c r="KGK57" s="9"/>
      <c r="KGL57" s="9"/>
      <c r="KGM57" s="308"/>
      <c r="KGN57" s="7"/>
      <c r="KGO57" s="8"/>
      <c r="KGP57" s="10"/>
      <c r="KGQ57" s="9"/>
      <c r="KGR57" s="9"/>
      <c r="KGS57" s="9"/>
      <c r="KGT57" s="308"/>
      <c r="KGU57" s="7"/>
      <c r="KGV57" s="8"/>
      <c r="KGW57" s="10"/>
      <c r="KGX57" s="9"/>
      <c r="KGY57" s="9"/>
      <c r="KGZ57" s="9"/>
      <c r="KHA57" s="308"/>
      <c r="KHB57" s="7"/>
      <c r="KHC57" s="8"/>
      <c r="KHD57" s="10"/>
      <c r="KHE57" s="9"/>
      <c r="KHF57" s="9"/>
      <c r="KHG57" s="9"/>
      <c r="KHH57" s="308"/>
      <c r="KHI57" s="7"/>
      <c r="KHJ57" s="8"/>
      <c r="KHK57" s="10"/>
      <c r="KHL57" s="9"/>
      <c r="KHM57" s="9"/>
      <c r="KHN57" s="9"/>
      <c r="KHO57" s="308"/>
      <c r="KHP57" s="7"/>
      <c r="KHQ57" s="8"/>
      <c r="KHR57" s="10"/>
      <c r="KHS57" s="9"/>
      <c r="KHT57" s="9"/>
      <c r="KHU57" s="9"/>
      <c r="KHV57" s="308"/>
      <c r="KHW57" s="7"/>
      <c r="KHX57" s="8"/>
      <c r="KHY57" s="10"/>
      <c r="KHZ57" s="9"/>
      <c r="KIA57" s="9"/>
      <c r="KIB57" s="9"/>
      <c r="KIC57" s="308"/>
      <c r="KID57" s="7"/>
      <c r="KIE57" s="8"/>
      <c r="KIF57" s="10"/>
      <c r="KIG57" s="9"/>
      <c r="KIH57" s="9"/>
      <c r="KII57" s="9"/>
      <c r="KIJ57" s="308"/>
      <c r="KIK57" s="7"/>
      <c r="KIL57" s="8"/>
      <c r="KIM57" s="10"/>
      <c r="KIN57" s="9"/>
      <c r="KIO57" s="9"/>
      <c r="KIP57" s="9"/>
      <c r="KIQ57" s="308"/>
      <c r="KIR57" s="7"/>
      <c r="KIS57" s="8"/>
      <c r="KIT57" s="10"/>
      <c r="KIU57" s="9"/>
      <c r="KIV57" s="9"/>
      <c r="KIW57" s="9"/>
      <c r="KIX57" s="308"/>
      <c r="KIY57" s="7"/>
      <c r="KIZ57" s="8"/>
      <c r="KJA57" s="10"/>
      <c r="KJB57" s="9"/>
      <c r="KJC57" s="9"/>
      <c r="KJD57" s="9"/>
      <c r="KJE57" s="308"/>
      <c r="KJF57" s="7"/>
      <c r="KJG57" s="8"/>
      <c r="KJH57" s="10"/>
      <c r="KJI57" s="9"/>
      <c r="KJJ57" s="9"/>
      <c r="KJK57" s="9"/>
      <c r="KJL57" s="308"/>
      <c r="KJM57" s="7"/>
      <c r="KJN57" s="8"/>
      <c r="KJO57" s="10"/>
      <c r="KJP57" s="9"/>
      <c r="KJQ57" s="9"/>
      <c r="KJR57" s="9"/>
      <c r="KJS57" s="308"/>
      <c r="KJT57" s="7"/>
      <c r="KJU57" s="8"/>
      <c r="KJV57" s="10"/>
      <c r="KJW57" s="9"/>
      <c r="KJX57" s="9"/>
      <c r="KJY57" s="9"/>
      <c r="KJZ57" s="308"/>
      <c r="KKA57" s="7"/>
      <c r="KKB57" s="8"/>
      <c r="KKC57" s="10"/>
      <c r="KKD57" s="9"/>
      <c r="KKE57" s="9"/>
      <c r="KKF57" s="9"/>
      <c r="KKG57" s="308"/>
      <c r="KKH57" s="7"/>
      <c r="KKI57" s="8"/>
      <c r="KKJ57" s="10"/>
      <c r="KKK57" s="9"/>
      <c r="KKL57" s="9"/>
      <c r="KKM57" s="9"/>
      <c r="KKN57" s="308"/>
      <c r="KKO57" s="7"/>
      <c r="KKP57" s="8"/>
      <c r="KKQ57" s="10"/>
      <c r="KKR57" s="9"/>
      <c r="KKS57" s="9"/>
      <c r="KKT57" s="9"/>
      <c r="KKU57" s="308"/>
      <c r="KKV57" s="7"/>
      <c r="KKW57" s="8"/>
      <c r="KKX57" s="10"/>
      <c r="KKY57" s="9"/>
      <c r="KKZ57" s="9"/>
      <c r="KLA57" s="9"/>
      <c r="KLB57" s="308"/>
      <c r="KLC57" s="7"/>
      <c r="KLD57" s="8"/>
      <c r="KLE57" s="10"/>
      <c r="KLF57" s="9"/>
      <c r="KLG57" s="9"/>
      <c r="KLH57" s="9"/>
      <c r="KLI57" s="308"/>
      <c r="KLJ57" s="7"/>
      <c r="KLK57" s="8"/>
      <c r="KLL57" s="10"/>
      <c r="KLM57" s="9"/>
      <c r="KLN57" s="9"/>
      <c r="KLO57" s="9"/>
      <c r="KLP57" s="308"/>
      <c r="KLQ57" s="7"/>
      <c r="KLR57" s="8"/>
      <c r="KLS57" s="10"/>
      <c r="KLT57" s="9"/>
      <c r="KLU57" s="9"/>
      <c r="KLV57" s="9"/>
      <c r="KLW57" s="308"/>
      <c r="KLX57" s="7"/>
      <c r="KLY57" s="8"/>
      <c r="KLZ57" s="10"/>
      <c r="KMA57" s="9"/>
      <c r="KMB57" s="9"/>
      <c r="KMC57" s="9"/>
      <c r="KMD57" s="308"/>
      <c r="KME57" s="7"/>
      <c r="KMF57" s="8"/>
      <c r="KMG57" s="10"/>
      <c r="KMH57" s="9"/>
      <c r="KMI57" s="9"/>
      <c r="KMJ57" s="9"/>
      <c r="KMK57" s="308"/>
      <c r="KML57" s="7"/>
      <c r="KMM57" s="8"/>
      <c r="KMN57" s="10"/>
      <c r="KMO57" s="9"/>
      <c r="KMP57" s="9"/>
      <c r="KMQ57" s="9"/>
      <c r="KMR57" s="308"/>
      <c r="KMS57" s="7"/>
      <c r="KMT57" s="8"/>
      <c r="KMU57" s="10"/>
      <c r="KMV57" s="9"/>
      <c r="KMW57" s="9"/>
      <c r="KMX57" s="9"/>
      <c r="KMY57" s="308"/>
      <c r="KMZ57" s="7"/>
      <c r="KNA57" s="8"/>
      <c r="KNB57" s="10"/>
      <c r="KNC57" s="9"/>
      <c r="KND57" s="9"/>
      <c r="KNE57" s="9"/>
      <c r="KNF57" s="308"/>
      <c r="KNG57" s="7"/>
      <c r="KNH57" s="8"/>
      <c r="KNI57" s="10"/>
      <c r="KNJ57" s="9"/>
      <c r="KNK57" s="9"/>
      <c r="KNL57" s="9"/>
      <c r="KNM57" s="308"/>
      <c r="KNN57" s="7"/>
      <c r="KNO57" s="8"/>
      <c r="KNP57" s="10"/>
      <c r="KNQ57" s="9"/>
      <c r="KNR57" s="9"/>
      <c r="KNS57" s="9"/>
      <c r="KNT57" s="308"/>
      <c r="KNU57" s="7"/>
      <c r="KNV57" s="8"/>
      <c r="KNW57" s="10"/>
      <c r="KNX57" s="9"/>
      <c r="KNY57" s="9"/>
      <c r="KNZ57" s="9"/>
      <c r="KOA57" s="308"/>
      <c r="KOB57" s="7"/>
      <c r="KOC57" s="8"/>
      <c r="KOD57" s="10"/>
      <c r="KOE57" s="9"/>
      <c r="KOF57" s="9"/>
      <c r="KOG57" s="9"/>
      <c r="KOH57" s="308"/>
      <c r="KOI57" s="7"/>
      <c r="KOJ57" s="8"/>
      <c r="KOK57" s="10"/>
      <c r="KOL57" s="9"/>
      <c r="KOM57" s="9"/>
      <c r="KON57" s="9"/>
      <c r="KOO57" s="308"/>
      <c r="KOP57" s="7"/>
      <c r="KOQ57" s="8"/>
      <c r="KOR57" s="10"/>
      <c r="KOS57" s="9"/>
      <c r="KOT57" s="9"/>
      <c r="KOU57" s="9"/>
      <c r="KOV57" s="308"/>
      <c r="KOW57" s="7"/>
      <c r="KOX57" s="8"/>
      <c r="KOY57" s="10"/>
      <c r="KOZ57" s="9"/>
      <c r="KPA57" s="9"/>
      <c r="KPB57" s="9"/>
      <c r="KPC57" s="308"/>
      <c r="KPD57" s="7"/>
      <c r="KPE57" s="8"/>
      <c r="KPF57" s="10"/>
      <c r="KPG57" s="9"/>
      <c r="KPH57" s="9"/>
      <c r="KPI57" s="9"/>
      <c r="KPJ57" s="308"/>
      <c r="KPK57" s="7"/>
      <c r="KPL57" s="8"/>
      <c r="KPM57" s="10"/>
      <c r="KPN57" s="9"/>
      <c r="KPO57" s="9"/>
      <c r="KPP57" s="9"/>
      <c r="KPQ57" s="308"/>
      <c r="KPR57" s="7"/>
      <c r="KPS57" s="8"/>
      <c r="KPT57" s="10"/>
      <c r="KPU57" s="9"/>
      <c r="KPV57" s="9"/>
      <c r="KPW57" s="9"/>
      <c r="KPX57" s="308"/>
      <c r="KPY57" s="7"/>
      <c r="KPZ57" s="8"/>
      <c r="KQA57" s="10"/>
      <c r="KQB57" s="9"/>
      <c r="KQC57" s="9"/>
      <c r="KQD57" s="9"/>
      <c r="KQE57" s="308"/>
      <c r="KQF57" s="7"/>
      <c r="KQG57" s="8"/>
      <c r="KQH57" s="10"/>
      <c r="KQI57" s="9"/>
      <c r="KQJ57" s="9"/>
      <c r="KQK57" s="9"/>
      <c r="KQL57" s="308"/>
      <c r="KQM57" s="7"/>
      <c r="KQN57" s="8"/>
      <c r="KQO57" s="10"/>
      <c r="KQP57" s="9"/>
      <c r="KQQ57" s="9"/>
      <c r="KQR57" s="9"/>
      <c r="KQS57" s="308"/>
      <c r="KQT57" s="7"/>
      <c r="KQU57" s="8"/>
      <c r="KQV57" s="10"/>
      <c r="KQW57" s="9"/>
      <c r="KQX57" s="9"/>
      <c r="KQY57" s="9"/>
      <c r="KQZ57" s="308"/>
      <c r="KRA57" s="7"/>
      <c r="KRB57" s="8"/>
      <c r="KRC57" s="10"/>
      <c r="KRD57" s="9"/>
      <c r="KRE57" s="9"/>
      <c r="KRF57" s="9"/>
      <c r="KRG57" s="308"/>
      <c r="KRH57" s="7"/>
      <c r="KRI57" s="8"/>
      <c r="KRJ57" s="10"/>
      <c r="KRK57" s="9"/>
      <c r="KRL57" s="9"/>
      <c r="KRM57" s="9"/>
      <c r="KRN57" s="308"/>
      <c r="KRO57" s="7"/>
      <c r="KRP57" s="8"/>
      <c r="KRQ57" s="10"/>
      <c r="KRR57" s="9"/>
      <c r="KRS57" s="9"/>
      <c r="KRT57" s="9"/>
      <c r="KRU57" s="308"/>
      <c r="KRV57" s="7"/>
      <c r="KRW57" s="8"/>
      <c r="KRX57" s="10"/>
      <c r="KRY57" s="9"/>
      <c r="KRZ57" s="9"/>
      <c r="KSA57" s="9"/>
      <c r="KSB57" s="308"/>
      <c r="KSC57" s="7"/>
      <c r="KSD57" s="8"/>
      <c r="KSE57" s="10"/>
      <c r="KSF57" s="9"/>
      <c r="KSG57" s="9"/>
      <c r="KSH57" s="9"/>
      <c r="KSI57" s="308"/>
      <c r="KSJ57" s="7"/>
      <c r="KSK57" s="8"/>
      <c r="KSL57" s="10"/>
      <c r="KSM57" s="9"/>
      <c r="KSN57" s="9"/>
      <c r="KSO57" s="9"/>
      <c r="KSP57" s="308"/>
      <c r="KSQ57" s="7"/>
      <c r="KSR57" s="8"/>
      <c r="KSS57" s="10"/>
      <c r="KST57" s="9"/>
      <c r="KSU57" s="9"/>
      <c r="KSV57" s="9"/>
      <c r="KSW57" s="308"/>
      <c r="KSX57" s="7"/>
      <c r="KSY57" s="8"/>
      <c r="KSZ57" s="10"/>
      <c r="KTA57" s="9"/>
      <c r="KTB57" s="9"/>
      <c r="KTC57" s="9"/>
      <c r="KTD57" s="308"/>
      <c r="KTE57" s="7"/>
      <c r="KTF57" s="8"/>
      <c r="KTG57" s="10"/>
      <c r="KTH57" s="9"/>
      <c r="KTI57" s="9"/>
      <c r="KTJ57" s="9"/>
      <c r="KTK57" s="308"/>
      <c r="KTL57" s="7"/>
      <c r="KTM57" s="8"/>
      <c r="KTN57" s="10"/>
      <c r="KTO57" s="9"/>
      <c r="KTP57" s="9"/>
      <c r="KTQ57" s="9"/>
      <c r="KTR57" s="308"/>
      <c r="KTS57" s="7"/>
      <c r="KTT57" s="8"/>
      <c r="KTU57" s="10"/>
      <c r="KTV57" s="9"/>
      <c r="KTW57" s="9"/>
      <c r="KTX57" s="9"/>
      <c r="KTY57" s="308"/>
      <c r="KTZ57" s="7"/>
      <c r="KUA57" s="8"/>
      <c r="KUB57" s="10"/>
      <c r="KUC57" s="9"/>
      <c r="KUD57" s="9"/>
      <c r="KUE57" s="9"/>
      <c r="KUF57" s="308"/>
      <c r="KUG57" s="7"/>
      <c r="KUH57" s="8"/>
      <c r="KUI57" s="10"/>
      <c r="KUJ57" s="9"/>
      <c r="KUK57" s="9"/>
      <c r="KUL57" s="9"/>
      <c r="KUM57" s="308"/>
      <c r="KUN57" s="7"/>
      <c r="KUO57" s="8"/>
      <c r="KUP57" s="10"/>
      <c r="KUQ57" s="9"/>
      <c r="KUR57" s="9"/>
      <c r="KUS57" s="9"/>
      <c r="KUT57" s="308"/>
      <c r="KUU57" s="7"/>
      <c r="KUV57" s="8"/>
      <c r="KUW57" s="10"/>
      <c r="KUX57" s="9"/>
      <c r="KUY57" s="9"/>
      <c r="KUZ57" s="9"/>
      <c r="KVA57" s="308"/>
      <c r="KVB57" s="7"/>
      <c r="KVC57" s="8"/>
      <c r="KVD57" s="10"/>
      <c r="KVE57" s="9"/>
      <c r="KVF57" s="9"/>
      <c r="KVG57" s="9"/>
      <c r="KVH57" s="308"/>
      <c r="KVI57" s="7"/>
      <c r="KVJ57" s="8"/>
      <c r="KVK57" s="10"/>
      <c r="KVL57" s="9"/>
      <c r="KVM57" s="9"/>
      <c r="KVN57" s="9"/>
      <c r="KVO57" s="308"/>
      <c r="KVP57" s="7"/>
      <c r="KVQ57" s="8"/>
      <c r="KVR57" s="10"/>
      <c r="KVS57" s="9"/>
      <c r="KVT57" s="9"/>
      <c r="KVU57" s="9"/>
      <c r="KVV57" s="308"/>
      <c r="KVW57" s="7"/>
      <c r="KVX57" s="8"/>
      <c r="KVY57" s="10"/>
      <c r="KVZ57" s="9"/>
      <c r="KWA57" s="9"/>
      <c r="KWB57" s="9"/>
      <c r="KWC57" s="308"/>
      <c r="KWD57" s="7"/>
      <c r="KWE57" s="8"/>
      <c r="KWF57" s="10"/>
      <c r="KWG57" s="9"/>
      <c r="KWH57" s="9"/>
      <c r="KWI57" s="9"/>
      <c r="KWJ57" s="308"/>
      <c r="KWK57" s="7"/>
      <c r="KWL57" s="8"/>
      <c r="KWM57" s="10"/>
      <c r="KWN57" s="9"/>
      <c r="KWO57" s="9"/>
      <c r="KWP57" s="9"/>
      <c r="KWQ57" s="308"/>
      <c r="KWR57" s="7"/>
      <c r="KWS57" s="8"/>
      <c r="KWT57" s="10"/>
      <c r="KWU57" s="9"/>
      <c r="KWV57" s="9"/>
      <c r="KWW57" s="9"/>
      <c r="KWX57" s="308"/>
      <c r="KWY57" s="7"/>
      <c r="KWZ57" s="8"/>
      <c r="KXA57" s="10"/>
      <c r="KXB57" s="9"/>
      <c r="KXC57" s="9"/>
      <c r="KXD57" s="9"/>
      <c r="KXE57" s="308"/>
      <c r="KXF57" s="7"/>
      <c r="KXG57" s="8"/>
      <c r="KXH57" s="10"/>
      <c r="KXI57" s="9"/>
      <c r="KXJ57" s="9"/>
      <c r="KXK57" s="9"/>
      <c r="KXL57" s="308"/>
      <c r="KXM57" s="7"/>
      <c r="KXN57" s="8"/>
      <c r="KXO57" s="10"/>
      <c r="KXP57" s="9"/>
      <c r="KXQ57" s="9"/>
      <c r="KXR57" s="9"/>
      <c r="KXS57" s="308"/>
      <c r="KXT57" s="7"/>
      <c r="KXU57" s="8"/>
      <c r="KXV57" s="10"/>
      <c r="KXW57" s="9"/>
      <c r="KXX57" s="9"/>
      <c r="KXY57" s="9"/>
      <c r="KXZ57" s="308"/>
      <c r="KYA57" s="7"/>
      <c r="KYB57" s="8"/>
      <c r="KYC57" s="10"/>
      <c r="KYD57" s="9"/>
      <c r="KYE57" s="9"/>
      <c r="KYF57" s="9"/>
      <c r="KYG57" s="308"/>
      <c r="KYH57" s="7"/>
      <c r="KYI57" s="8"/>
      <c r="KYJ57" s="10"/>
      <c r="KYK57" s="9"/>
      <c r="KYL57" s="9"/>
      <c r="KYM57" s="9"/>
      <c r="KYN57" s="308"/>
      <c r="KYO57" s="7"/>
      <c r="KYP57" s="8"/>
      <c r="KYQ57" s="10"/>
      <c r="KYR57" s="9"/>
      <c r="KYS57" s="9"/>
      <c r="KYT57" s="9"/>
      <c r="KYU57" s="308"/>
      <c r="KYV57" s="7"/>
      <c r="KYW57" s="8"/>
      <c r="KYX57" s="10"/>
      <c r="KYY57" s="9"/>
      <c r="KYZ57" s="9"/>
      <c r="KZA57" s="9"/>
      <c r="KZB57" s="308"/>
      <c r="KZC57" s="7"/>
      <c r="KZD57" s="8"/>
      <c r="KZE57" s="10"/>
      <c r="KZF57" s="9"/>
      <c r="KZG57" s="9"/>
      <c r="KZH57" s="9"/>
      <c r="KZI57" s="308"/>
      <c r="KZJ57" s="7"/>
      <c r="KZK57" s="8"/>
      <c r="KZL57" s="10"/>
      <c r="KZM57" s="9"/>
      <c r="KZN57" s="9"/>
      <c r="KZO57" s="9"/>
      <c r="KZP57" s="308"/>
      <c r="KZQ57" s="7"/>
      <c r="KZR57" s="8"/>
      <c r="KZS57" s="10"/>
      <c r="KZT57" s="9"/>
      <c r="KZU57" s="9"/>
      <c r="KZV57" s="9"/>
      <c r="KZW57" s="308"/>
      <c r="KZX57" s="7"/>
      <c r="KZY57" s="8"/>
      <c r="KZZ57" s="10"/>
      <c r="LAA57" s="9"/>
      <c r="LAB57" s="9"/>
      <c r="LAC57" s="9"/>
      <c r="LAD57" s="308"/>
      <c r="LAE57" s="7"/>
      <c r="LAF57" s="8"/>
      <c r="LAG57" s="10"/>
      <c r="LAH57" s="9"/>
      <c r="LAI57" s="9"/>
      <c r="LAJ57" s="9"/>
      <c r="LAK57" s="308"/>
      <c r="LAL57" s="7"/>
      <c r="LAM57" s="8"/>
      <c r="LAN57" s="10"/>
      <c r="LAO57" s="9"/>
      <c r="LAP57" s="9"/>
      <c r="LAQ57" s="9"/>
      <c r="LAR57" s="308"/>
      <c r="LAS57" s="7"/>
      <c r="LAT57" s="8"/>
      <c r="LAU57" s="10"/>
      <c r="LAV57" s="9"/>
      <c r="LAW57" s="9"/>
      <c r="LAX57" s="9"/>
      <c r="LAY57" s="308"/>
      <c r="LAZ57" s="7"/>
      <c r="LBA57" s="8"/>
      <c r="LBB57" s="10"/>
      <c r="LBC57" s="9"/>
      <c r="LBD57" s="9"/>
      <c r="LBE57" s="9"/>
      <c r="LBF57" s="308"/>
      <c r="LBG57" s="7"/>
      <c r="LBH57" s="8"/>
      <c r="LBI57" s="10"/>
      <c r="LBJ57" s="9"/>
      <c r="LBK57" s="9"/>
      <c r="LBL57" s="9"/>
      <c r="LBM57" s="308"/>
      <c r="LBN57" s="7"/>
      <c r="LBO57" s="8"/>
      <c r="LBP57" s="10"/>
      <c r="LBQ57" s="9"/>
      <c r="LBR57" s="9"/>
      <c r="LBS57" s="9"/>
      <c r="LBT57" s="308"/>
      <c r="LBU57" s="7"/>
      <c r="LBV57" s="8"/>
      <c r="LBW57" s="10"/>
      <c r="LBX57" s="9"/>
      <c r="LBY57" s="9"/>
      <c r="LBZ57" s="9"/>
      <c r="LCA57" s="308"/>
      <c r="LCB57" s="7"/>
      <c r="LCC57" s="8"/>
      <c r="LCD57" s="10"/>
      <c r="LCE57" s="9"/>
      <c r="LCF57" s="9"/>
      <c r="LCG57" s="9"/>
      <c r="LCH57" s="308"/>
      <c r="LCI57" s="7"/>
      <c r="LCJ57" s="8"/>
      <c r="LCK57" s="10"/>
      <c r="LCL57" s="9"/>
      <c r="LCM57" s="9"/>
      <c r="LCN57" s="9"/>
      <c r="LCO57" s="308"/>
      <c r="LCP57" s="7"/>
      <c r="LCQ57" s="8"/>
      <c r="LCR57" s="10"/>
      <c r="LCS57" s="9"/>
      <c r="LCT57" s="9"/>
      <c r="LCU57" s="9"/>
      <c r="LCV57" s="308"/>
      <c r="LCW57" s="7"/>
      <c r="LCX57" s="8"/>
      <c r="LCY57" s="10"/>
      <c r="LCZ57" s="9"/>
      <c r="LDA57" s="9"/>
      <c r="LDB57" s="9"/>
      <c r="LDC57" s="308"/>
      <c r="LDD57" s="7"/>
      <c r="LDE57" s="8"/>
      <c r="LDF57" s="10"/>
      <c r="LDG57" s="9"/>
      <c r="LDH57" s="9"/>
      <c r="LDI57" s="9"/>
      <c r="LDJ57" s="308"/>
      <c r="LDK57" s="7"/>
      <c r="LDL57" s="8"/>
      <c r="LDM57" s="10"/>
      <c r="LDN57" s="9"/>
      <c r="LDO57" s="9"/>
      <c r="LDP57" s="9"/>
      <c r="LDQ57" s="308"/>
      <c r="LDR57" s="7"/>
      <c r="LDS57" s="8"/>
      <c r="LDT57" s="10"/>
      <c r="LDU57" s="9"/>
      <c r="LDV57" s="9"/>
      <c r="LDW57" s="9"/>
      <c r="LDX57" s="308"/>
      <c r="LDY57" s="7"/>
      <c r="LDZ57" s="8"/>
      <c r="LEA57" s="10"/>
      <c r="LEB57" s="9"/>
      <c r="LEC57" s="9"/>
      <c r="LED57" s="9"/>
      <c r="LEE57" s="308"/>
      <c r="LEF57" s="7"/>
      <c r="LEG57" s="8"/>
      <c r="LEH57" s="10"/>
      <c r="LEI57" s="9"/>
      <c r="LEJ57" s="9"/>
      <c r="LEK57" s="9"/>
      <c r="LEL57" s="308"/>
      <c r="LEM57" s="7"/>
      <c r="LEN57" s="8"/>
      <c r="LEO57" s="10"/>
      <c r="LEP57" s="9"/>
      <c r="LEQ57" s="9"/>
      <c r="LER57" s="9"/>
      <c r="LES57" s="308"/>
      <c r="LET57" s="7"/>
      <c r="LEU57" s="8"/>
      <c r="LEV57" s="10"/>
      <c r="LEW57" s="9"/>
      <c r="LEX57" s="9"/>
      <c r="LEY57" s="9"/>
      <c r="LEZ57" s="308"/>
      <c r="LFA57" s="7"/>
      <c r="LFB57" s="8"/>
      <c r="LFC57" s="10"/>
      <c r="LFD57" s="9"/>
      <c r="LFE57" s="9"/>
      <c r="LFF57" s="9"/>
      <c r="LFG57" s="308"/>
      <c r="LFH57" s="7"/>
      <c r="LFI57" s="8"/>
      <c r="LFJ57" s="10"/>
      <c r="LFK57" s="9"/>
      <c r="LFL57" s="9"/>
      <c r="LFM57" s="9"/>
      <c r="LFN57" s="308"/>
      <c r="LFO57" s="7"/>
      <c r="LFP57" s="8"/>
      <c r="LFQ57" s="10"/>
      <c r="LFR57" s="9"/>
      <c r="LFS57" s="9"/>
      <c r="LFT57" s="9"/>
      <c r="LFU57" s="308"/>
      <c r="LFV57" s="7"/>
      <c r="LFW57" s="8"/>
      <c r="LFX57" s="10"/>
      <c r="LFY57" s="9"/>
      <c r="LFZ57" s="9"/>
      <c r="LGA57" s="9"/>
      <c r="LGB57" s="308"/>
      <c r="LGC57" s="7"/>
      <c r="LGD57" s="8"/>
      <c r="LGE57" s="10"/>
      <c r="LGF57" s="9"/>
      <c r="LGG57" s="9"/>
      <c r="LGH57" s="9"/>
      <c r="LGI57" s="308"/>
      <c r="LGJ57" s="7"/>
      <c r="LGK57" s="8"/>
      <c r="LGL57" s="10"/>
      <c r="LGM57" s="9"/>
      <c r="LGN57" s="9"/>
      <c r="LGO57" s="9"/>
      <c r="LGP57" s="308"/>
      <c r="LGQ57" s="7"/>
      <c r="LGR57" s="8"/>
      <c r="LGS57" s="10"/>
      <c r="LGT57" s="9"/>
      <c r="LGU57" s="9"/>
      <c r="LGV57" s="9"/>
      <c r="LGW57" s="308"/>
      <c r="LGX57" s="7"/>
      <c r="LGY57" s="8"/>
      <c r="LGZ57" s="10"/>
      <c r="LHA57" s="9"/>
      <c r="LHB57" s="9"/>
      <c r="LHC57" s="9"/>
      <c r="LHD57" s="308"/>
      <c r="LHE57" s="7"/>
      <c r="LHF57" s="8"/>
      <c r="LHG57" s="10"/>
      <c r="LHH57" s="9"/>
      <c r="LHI57" s="9"/>
      <c r="LHJ57" s="9"/>
      <c r="LHK57" s="308"/>
      <c r="LHL57" s="7"/>
      <c r="LHM57" s="8"/>
      <c r="LHN57" s="10"/>
      <c r="LHO57" s="9"/>
      <c r="LHP57" s="9"/>
      <c r="LHQ57" s="9"/>
      <c r="LHR57" s="308"/>
      <c r="LHS57" s="7"/>
      <c r="LHT57" s="8"/>
      <c r="LHU57" s="10"/>
      <c r="LHV57" s="9"/>
      <c r="LHW57" s="9"/>
      <c r="LHX57" s="9"/>
      <c r="LHY57" s="308"/>
      <c r="LHZ57" s="7"/>
      <c r="LIA57" s="8"/>
      <c r="LIB57" s="10"/>
      <c r="LIC57" s="9"/>
      <c r="LID57" s="9"/>
      <c r="LIE57" s="9"/>
      <c r="LIF57" s="308"/>
      <c r="LIG57" s="7"/>
      <c r="LIH57" s="8"/>
      <c r="LII57" s="10"/>
      <c r="LIJ57" s="9"/>
      <c r="LIK57" s="9"/>
      <c r="LIL57" s="9"/>
      <c r="LIM57" s="308"/>
      <c r="LIN57" s="7"/>
      <c r="LIO57" s="8"/>
      <c r="LIP57" s="10"/>
      <c r="LIQ57" s="9"/>
      <c r="LIR57" s="9"/>
      <c r="LIS57" s="9"/>
      <c r="LIT57" s="308"/>
      <c r="LIU57" s="7"/>
      <c r="LIV57" s="8"/>
      <c r="LIW57" s="10"/>
      <c r="LIX57" s="9"/>
      <c r="LIY57" s="9"/>
      <c r="LIZ57" s="9"/>
      <c r="LJA57" s="308"/>
      <c r="LJB57" s="7"/>
      <c r="LJC57" s="8"/>
      <c r="LJD57" s="10"/>
      <c r="LJE57" s="9"/>
      <c r="LJF57" s="9"/>
      <c r="LJG57" s="9"/>
      <c r="LJH57" s="308"/>
      <c r="LJI57" s="7"/>
      <c r="LJJ57" s="8"/>
      <c r="LJK57" s="10"/>
      <c r="LJL57" s="9"/>
      <c r="LJM57" s="9"/>
      <c r="LJN57" s="9"/>
      <c r="LJO57" s="308"/>
      <c r="LJP57" s="7"/>
      <c r="LJQ57" s="8"/>
      <c r="LJR57" s="10"/>
      <c r="LJS57" s="9"/>
      <c r="LJT57" s="9"/>
      <c r="LJU57" s="9"/>
      <c r="LJV57" s="308"/>
      <c r="LJW57" s="7"/>
      <c r="LJX57" s="8"/>
      <c r="LJY57" s="10"/>
      <c r="LJZ57" s="9"/>
      <c r="LKA57" s="9"/>
      <c r="LKB57" s="9"/>
      <c r="LKC57" s="308"/>
      <c r="LKD57" s="7"/>
      <c r="LKE57" s="8"/>
      <c r="LKF57" s="10"/>
      <c r="LKG57" s="9"/>
      <c r="LKH57" s="9"/>
      <c r="LKI57" s="9"/>
      <c r="LKJ57" s="308"/>
      <c r="LKK57" s="7"/>
      <c r="LKL57" s="8"/>
      <c r="LKM57" s="10"/>
      <c r="LKN57" s="9"/>
      <c r="LKO57" s="9"/>
      <c r="LKP57" s="9"/>
      <c r="LKQ57" s="308"/>
      <c r="LKR57" s="7"/>
      <c r="LKS57" s="8"/>
      <c r="LKT57" s="10"/>
      <c r="LKU57" s="9"/>
      <c r="LKV57" s="9"/>
      <c r="LKW57" s="9"/>
      <c r="LKX57" s="308"/>
      <c r="LKY57" s="7"/>
      <c r="LKZ57" s="8"/>
      <c r="LLA57" s="10"/>
      <c r="LLB57" s="9"/>
      <c r="LLC57" s="9"/>
      <c r="LLD57" s="9"/>
      <c r="LLE57" s="308"/>
      <c r="LLF57" s="7"/>
      <c r="LLG57" s="8"/>
      <c r="LLH57" s="10"/>
      <c r="LLI57" s="9"/>
      <c r="LLJ57" s="9"/>
      <c r="LLK57" s="9"/>
      <c r="LLL57" s="308"/>
      <c r="LLM57" s="7"/>
      <c r="LLN57" s="8"/>
      <c r="LLO57" s="10"/>
      <c r="LLP57" s="9"/>
      <c r="LLQ57" s="9"/>
      <c r="LLR57" s="9"/>
      <c r="LLS57" s="308"/>
      <c r="LLT57" s="7"/>
      <c r="LLU57" s="8"/>
      <c r="LLV57" s="10"/>
      <c r="LLW57" s="9"/>
      <c r="LLX57" s="9"/>
      <c r="LLY57" s="9"/>
      <c r="LLZ57" s="308"/>
      <c r="LMA57" s="7"/>
      <c r="LMB57" s="8"/>
      <c r="LMC57" s="10"/>
      <c r="LMD57" s="9"/>
      <c r="LME57" s="9"/>
      <c r="LMF57" s="9"/>
      <c r="LMG57" s="308"/>
      <c r="LMH57" s="7"/>
      <c r="LMI57" s="8"/>
      <c r="LMJ57" s="10"/>
      <c r="LMK57" s="9"/>
      <c r="LML57" s="9"/>
      <c r="LMM57" s="9"/>
      <c r="LMN57" s="308"/>
      <c r="LMO57" s="7"/>
      <c r="LMP57" s="8"/>
      <c r="LMQ57" s="10"/>
      <c r="LMR57" s="9"/>
      <c r="LMS57" s="9"/>
      <c r="LMT57" s="9"/>
      <c r="LMU57" s="308"/>
      <c r="LMV57" s="7"/>
      <c r="LMW57" s="8"/>
      <c r="LMX57" s="10"/>
      <c r="LMY57" s="9"/>
      <c r="LMZ57" s="9"/>
      <c r="LNA57" s="9"/>
      <c r="LNB57" s="308"/>
      <c r="LNC57" s="7"/>
      <c r="LND57" s="8"/>
      <c r="LNE57" s="10"/>
      <c r="LNF57" s="9"/>
      <c r="LNG57" s="9"/>
      <c r="LNH57" s="9"/>
      <c r="LNI57" s="308"/>
      <c r="LNJ57" s="7"/>
      <c r="LNK57" s="8"/>
      <c r="LNL57" s="10"/>
      <c r="LNM57" s="9"/>
      <c r="LNN57" s="9"/>
      <c r="LNO57" s="9"/>
      <c r="LNP57" s="308"/>
      <c r="LNQ57" s="7"/>
      <c r="LNR57" s="8"/>
      <c r="LNS57" s="10"/>
      <c r="LNT57" s="9"/>
      <c r="LNU57" s="9"/>
      <c r="LNV57" s="9"/>
      <c r="LNW57" s="308"/>
      <c r="LNX57" s="7"/>
      <c r="LNY57" s="8"/>
      <c r="LNZ57" s="10"/>
      <c r="LOA57" s="9"/>
      <c r="LOB57" s="9"/>
      <c r="LOC57" s="9"/>
      <c r="LOD57" s="308"/>
      <c r="LOE57" s="7"/>
      <c r="LOF57" s="8"/>
      <c r="LOG57" s="10"/>
      <c r="LOH57" s="9"/>
      <c r="LOI57" s="9"/>
      <c r="LOJ57" s="9"/>
      <c r="LOK57" s="308"/>
      <c r="LOL57" s="7"/>
      <c r="LOM57" s="8"/>
      <c r="LON57" s="10"/>
      <c r="LOO57" s="9"/>
      <c r="LOP57" s="9"/>
      <c r="LOQ57" s="9"/>
      <c r="LOR57" s="308"/>
      <c r="LOS57" s="7"/>
      <c r="LOT57" s="8"/>
      <c r="LOU57" s="10"/>
      <c r="LOV57" s="9"/>
      <c r="LOW57" s="9"/>
      <c r="LOX57" s="9"/>
      <c r="LOY57" s="308"/>
      <c r="LOZ57" s="7"/>
      <c r="LPA57" s="8"/>
      <c r="LPB57" s="10"/>
      <c r="LPC57" s="9"/>
      <c r="LPD57" s="9"/>
      <c r="LPE57" s="9"/>
      <c r="LPF57" s="308"/>
      <c r="LPG57" s="7"/>
      <c r="LPH57" s="8"/>
      <c r="LPI57" s="10"/>
      <c r="LPJ57" s="9"/>
      <c r="LPK57" s="9"/>
      <c r="LPL57" s="9"/>
      <c r="LPM57" s="308"/>
      <c r="LPN57" s="7"/>
      <c r="LPO57" s="8"/>
      <c r="LPP57" s="10"/>
      <c r="LPQ57" s="9"/>
      <c r="LPR57" s="9"/>
      <c r="LPS57" s="9"/>
      <c r="LPT57" s="308"/>
      <c r="LPU57" s="7"/>
      <c r="LPV57" s="8"/>
      <c r="LPW57" s="10"/>
      <c r="LPX57" s="9"/>
      <c r="LPY57" s="9"/>
      <c r="LPZ57" s="9"/>
      <c r="LQA57" s="308"/>
      <c r="LQB57" s="7"/>
      <c r="LQC57" s="8"/>
      <c r="LQD57" s="10"/>
      <c r="LQE57" s="9"/>
      <c r="LQF57" s="9"/>
      <c r="LQG57" s="9"/>
      <c r="LQH57" s="308"/>
      <c r="LQI57" s="7"/>
      <c r="LQJ57" s="8"/>
      <c r="LQK57" s="10"/>
      <c r="LQL57" s="9"/>
      <c r="LQM57" s="9"/>
      <c r="LQN57" s="9"/>
      <c r="LQO57" s="308"/>
      <c r="LQP57" s="7"/>
      <c r="LQQ57" s="8"/>
      <c r="LQR57" s="10"/>
      <c r="LQS57" s="9"/>
      <c r="LQT57" s="9"/>
      <c r="LQU57" s="9"/>
      <c r="LQV57" s="308"/>
      <c r="LQW57" s="7"/>
      <c r="LQX57" s="8"/>
      <c r="LQY57" s="10"/>
      <c r="LQZ57" s="9"/>
      <c r="LRA57" s="9"/>
      <c r="LRB57" s="9"/>
      <c r="LRC57" s="308"/>
      <c r="LRD57" s="7"/>
      <c r="LRE57" s="8"/>
      <c r="LRF57" s="10"/>
      <c r="LRG57" s="9"/>
      <c r="LRH57" s="9"/>
      <c r="LRI57" s="9"/>
      <c r="LRJ57" s="308"/>
      <c r="LRK57" s="7"/>
      <c r="LRL57" s="8"/>
      <c r="LRM57" s="10"/>
      <c r="LRN57" s="9"/>
      <c r="LRO57" s="9"/>
      <c r="LRP57" s="9"/>
      <c r="LRQ57" s="308"/>
      <c r="LRR57" s="7"/>
      <c r="LRS57" s="8"/>
      <c r="LRT57" s="10"/>
      <c r="LRU57" s="9"/>
      <c r="LRV57" s="9"/>
      <c r="LRW57" s="9"/>
      <c r="LRX57" s="308"/>
      <c r="LRY57" s="7"/>
      <c r="LRZ57" s="8"/>
      <c r="LSA57" s="10"/>
      <c r="LSB57" s="9"/>
      <c r="LSC57" s="9"/>
      <c r="LSD57" s="9"/>
      <c r="LSE57" s="308"/>
      <c r="LSF57" s="7"/>
      <c r="LSG57" s="8"/>
      <c r="LSH57" s="10"/>
      <c r="LSI57" s="9"/>
      <c r="LSJ57" s="9"/>
      <c r="LSK57" s="9"/>
      <c r="LSL57" s="308"/>
      <c r="LSM57" s="7"/>
      <c r="LSN57" s="8"/>
      <c r="LSO57" s="10"/>
      <c r="LSP57" s="9"/>
      <c r="LSQ57" s="9"/>
      <c r="LSR57" s="9"/>
      <c r="LSS57" s="308"/>
      <c r="LST57" s="7"/>
      <c r="LSU57" s="8"/>
      <c r="LSV57" s="10"/>
      <c r="LSW57" s="9"/>
      <c r="LSX57" s="9"/>
      <c r="LSY57" s="9"/>
      <c r="LSZ57" s="308"/>
      <c r="LTA57" s="7"/>
      <c r="LTB57" s="8"/>
      <c r="LTC57" s="10"/>
      <c r="LTD57" s="9"/>
      <c r="LTE57" s="9"/>
      <c r="LTF57" s="9"/>
      <c r="LTG57" s="308"/>
      <c r="LTH57" s="7"/>
      <c r="LTI57" s="8"/>
      <c r="LTJ57" s="10"/>
      <c r="LTK57" s="9"/>
      <c r="LTL57" s="9"/>
      <c r="LTM57" s="9"/>
      <c r="LTN57" s="308"/>
      <c r="LTO57" s="7"/>
      <c r="LTP57" s="8"/>
      <c r="LTQ57" s="10"/>
      <c r="LTR57" s="9"/>
      <c r="LTS57" s="9"/>
      <c r="LTT57" s="9"/>
      <c r="LTU57" s="308"/>
      <c r="LTV57" s="7"/>
      <c r="LTW57" s="8"/>
      <c r="LTX57" s="10"/>
      <c r="LTY57" s="9"/>
      <c r="LTZ57" s="9"/>
      <c r="LUA57" s="9"/>
      <c r="LUB57" s="308"/>
      <c r="LUC57" s="7"/>
      <c r="LUD57" s="8"/>
      <c r="LUE57" s="10"/>
      <c r="LUF57" s="9"/>
      <c r="LUG57" s="9"/>
      <c r="LUH57" s="9"/>
      <c r="LUI57" s="308"/>
      <c r="LUJ57" s="7"/>
      <c r="LUK57" s="8"/>
      <c r="LUL57" s="10"/>
      <c r="LUM57" s="9"/>
      <c r="LUN57" s="9"/>
      <c r="LUO57" s="9"/>
      <c r="LUP57" s="308"/>
      <c r="LUQ57" s="7"/>
      <c r="LUR57" s="8"/>
      <c r="LUS57" s="10"/>
      <c r="LUT57" s="9"/>
      <c r="LUU57" s="9"/>
      <c r="LUV57" s="9"/>
      <c r="LUW57" s="308"/>
      <c r="LUX57" s="7"/>
      <c r="LUY57" s="8"/>
      <c r="LUZ57" s="10"/>
      <c r="LVA57" s="9"/>
      <c r="LVB57" s="9"/>
      <c r="LVC57" s="9"/>
      <c r="LVD57" s="308"/>
      <c r="LVE57" s="7"/>
      <c r="LVF57" s="8"/>
      <c r="LVG57" s="10"/>
      <c r="LVH57" s="9"/>
      <c r="LVI57" s="9"/>
      <c r="LVJ57" s="9"/>
      <c r="LVK57" s="308"/>
      <c r="LVL57" s="7"/>
      <c r="LVM57" s="8"/>
      <c r="LVN57" s="10"/>
      <c r="LVO57" s="9"/>
      <c r="LVP57" s="9"/>
      <c r="LVQ57" s="9"/>
      <c r="LVR57" s="308"/>
      <c r="LVS57" s="7"/>
      <c r="LVT57" s="8"/>
      <c r="LVU57" s="10"/>
      <c r="LVV57" s="9"/>
      <c r="LVW57" s="9"/>
      <c r="LVX57" s="9"/>
      <c r="LVY57" s="308"/>
      <c r="LVZ57" s="7"/>
      <c r="LWA57" s="8"/>
      <c r="LWB57" s="10"/>
      <c r="LWC57" s="9"/>
      <c r="LWD57" s="9"/>
      <c r="LWE57" s="9"/>
      <c r="LWF57" s="308"/>
      <c r="LWG57" s="7"/>
      <c r="LWH57" s="8"/>
      <c r="LWI57" s="10"/>
      <c r="LWJ57" s="9"/>
      <c r="LWK57" s="9"/>
      <c r="LWL57" s="9"/>
      <c r="LWM57" s="308"/>
      <c r="LWN57" s="7"/>
      <c r="LWO57" s="8"/>
      <c r="LWP57" s="10"/>
      <c r="LWQ57" s="9"/>
      <c r="LWR57" s="9"/>
      <c r="LWS57" s="9"/>
      <c r="LWT57" s="308"/>
      <c r="LWU57" s="7"/>
      <c r="LWV57" s="8"/>
      <c r="LWW57" s="10"/>
      <c r="LWX57" s="9"/>
      <c r="LWY57" s="9"/>
      <c r="LWZ57" s="9"/>
      <c r="LXA57" s="308"/>
      <c r="LXB57" s="7"/>
      <c r="LXC57" s="8"/>
      <c r="LXD57" s="10"/>
      <c r="LXE57" s="9"/>
      <c r="LXF57" s="9"/>
      <c r="LXG57" s="9"/>
      <c r="LXH57" s="308"/>
      <c r="LXI57" s="7"/>
      <c r="LXJ57" s="8"/>
      <c r="LXK57" s="10"/>
      <c r="LXL57" s="9"/>
      <c r="LXM57" s="9"/>
      <c r="LXN57" s="9"/>
      <c r="LXO57" s="308"/>
      <c r="LXP57" s="7"/>
      <c r="LXQ57" s="8"/>
      <c r="LXR57" s="10"/>
      <c r="LXS57" s="9"/>
      <c r="LXT57" s="9"/>
      <c r="LXU57" s="9"/>
      <c r="LXV57" s="308"/>
      <c r="LXW57" s="7"/>
      <c r="LXX57" s="8"/>
      <c r="LXY57" s="10"/>
      <c r="LXZ57" s="9"/>
      <c r="LYA57" s="9"/>
      <c r="LYB57" s="9"/>
      <c r="LYC57" s="308"/>
      <c r="LYD57" s="7"/>
      <c r="LYE57" s="8"/>
      <c r="LYF57" s="10"/>
      <c r="LYG57" s="9"/>
      <c r="LYH57" s="9"/>
      <c r="LYI57" s="9"/>
      <c r="LYJ57" s="308"/>
      <c r="LYK57" s="7"/>
      <c r="LYL57" s="8"/>
      <c r="LYM57" s="10"/>
      <c r="LYN57" s="9"/>
      <c r="LYO57" s="9"/>
      <c r="LYP57" s="9"/>
      <c r="LYQ57" s="308"/>
      <c r="LYR57" s="7"/>
      <c r="LYS57" s="8"/>
      <c r="LYT57" s="10"/>
      <c r="LYU57" s="9"/>
      <c r="LYV57" s="9"/>
      <c r="LYW57" s="9"/>
      <c r="LYX57" s="308"/>
      <c r="LYY57" s="7"/>
      <c r="LYZ57" s="8"/>
      <c r="LZA57" s="10"/>
      <c r="LZB57" s="9"/>
      <c r="LZC57" s="9"/>
      <c r="LZD57" s="9"/>
      <c r="LZE57" s="308"/>
      <c r="LZF57" s="7"/>
      <c r="LZG57" s="8"/>
      <c r="LZH57" s="10"/>
      <c r="LZI57" s="9"/>
      <c r="LZJ57" s="9"/>
      <c r="LZK57" s="9"/>
      <c r="LZL57" s="308"/>
      <c r="LZM57" s="7"/>
      <c r="LZN57" s="8"/>
      <c r="LZO57" s="10"/>
      <c r="LZP57" s="9"/>
      <c r="LZQ57" s="9"/>
      <c r="LZR57" s="9"/>
      <c r="LZS57" s="308"/>
      <c r="LZT57" s="7"/>
      <c r="LZU57" s="8"/>
      <c r="LZV57" s="10"/>
      <c r="LZW57" s="9"/>
      <c r="LZX57" s="9"/>
      <c r="LZY57" s="9"/>
      <c r="LZZ57" s="308"/>
      <c r="MAA57" s="7"/>
      <c r="MAB57" s="8"/>
      <c r="MAC57" s="10"/>
      <c r="MAD57" s="9"/>
      <c r="MAE57" s="9"/>
      <c r="MAF57" s="9"/>
      <c r="MAG57" s="308"/>
      <c r="MAH57" s="7"/>
      <c r="MAI57" s="8"/>
      <c r="MAJ57" s="10"/>
      <c r="MAK57" s="9"/>
      <c r="MAL57" s="9"/>
      <c r="MAM57" s="9"/>
      <c r="MAN57" s="308"/>
      <c r="MAO57" s="7"/>
      <c r="MAP57" s="8"/>
      <c r="MAQ57" s="10"/>
      <c r="MAR57" s="9"/>
      <c r="MAS57" s="9"/>
      <c r="MAT57" s="9"/>
      <c r="MAU57" s="308"/>
      <c r="MAV57" s="7"/>
      <c r="MAW57" s="8"/>
      <c r="MAX57" s="10"/>
      <c r="MAY57" s="9"/>
      <c r="MAZ57" s="9"/>
      <c r="MBA57" s="9"/>
      <c r="MBB57" s="308"/>
      <c r="MBC57" s="7"/>
      <c r="MBD57" s="8"/>
      <c r="MBE57" s="10"/>
      <c r="MBF57" s="9"/>
      <c r="MBG57" s="9"/>
      <c r="MBH57" s="9"/>
      <c r="MBI57" s="308"/>
      <c r="MBJ57" s="7"/>
      <c r="MBK57" s="8"/>
      <c r="MBL57" s="10"/>
      <c r="MBM57" s="9"/>
      <c r="MBN57" s="9"/>
      <c r="MBO57" s="9"/>
      <c r="MBP57" s="308"/>
      <c r="MBQ57" s="7"/>
      <c r="MBR57" s="8"/>
      <c r="MBS57" s="10"/>
      <c r="MBT57" s="9"/>
      <c r="MBU57" s="9"/>
      <c r="MBV57" s="9"/>
      <c r="MBW57" s="308"/>
      <c r="MBX57" s="7"/>
      <c r="MBY57" s="8"/>
      <c r="MBZ57" s="10"/>
      <c r="MCA57" s="9"/>
      <c r="MCB57" s="9"/>
      <c r="MCC57" s="9"/>
      <c r="MCD57" s="308"/>
      <c r="MCE57" s="7"/>
      <c r="MCF57" s="8"/>
      <c r="MCG57" s="10"/>
      <c r="MCH57" s="9"/>
      <c r="MCI57" s="9"/>
      <c r="MCJ57" s="9"/>
      <c r="MCK57" s="308"/>
      <c r="MCL57" s="7"/>
      <c r="MCM57" s="8"/>
      <c r="MCN57" s="10"/>
      <c r="MCO57" s="9"/>
      <c r="MCP57" s="9"/>
      <c r="MCQ57" s="9"/>
      <c r="MCR57" s="308"/>
      <c r="MCS57" s="7"/>
      <c r="MCT57" s="8"/>
      <c r="MCU57" s="10"/>
      <c r="MCV57" s="9"/>
      <c r="MCW57" s="9"/>
      <c r="MCX57" s="9"/>
      <c r="MCY57" s="308"/>
      <c r="MCZ57" s="7"/>
      <c r="MDA57" s="8"/>
      <c r="MDB57" s="10"/>
      <c r="MDC57" s="9"/>
      <c r="MDD57" s="9"/>
      <c r="MDE57" s="9"/>
      <c r="MDF57" s="308"/>
      <c r="MDG57" s="7"/>
      <c r="MDH57" s="8"/>
      <c r="MDI57" s="10"/>
      <c r="MDJ57" s="9"/>
      <c r="MDK57" s="9"/>
      <c r="MDL57" s="9"/>
      <c r="MDM57" s="308"/>
      <c r="MDN57" s="7"/>
      <c r="MDO57" s="8"/>
      <c r="MDP57" s="10"/>
      <c r="MDQ57" s="9"/>
      <c r="MDR57" s="9"/>
      <c r="MDS57" s="9"/>
      <c r="MDT57" s="308"/>
      <c r="MDU57" s="7"/>
      <c r="MDV57" s="8"/>
      <c r="MDW57" s="10"/>
      <c r="MDX57" s="9"/>
      <c r="MDY57" s="9"/>
      <c r="MDZ57" s="9"/>
      <c r="MEA57" s="308"/>
      <c r="MEB57" s="7"/>
      <c r="MEC57" s="8"/>
      <c r="MED57" s="10"/>
      <c r="MEE57" s="9"/>
      <c r="MEF57" s="9"/>
      <c r="MEG57" s="9"/>
      <c r="MEH57" s="308"/>
      <c r="MEI57" s="7"/>
      <c r="MEJ57" s="8"/>
      <c r="MEK57" s="10"/>
      <c r="MEL57" s="9"/>
      <c r="MEM57" s="9"/>
      <c r="MEN57" s="9"/>
      <c r="MEO57" s="308"/>
      <c r="MEP57" s="7"/>
      <c r="MEQ57" s="8"/>
      <c r="MER57" s="10"/>
      <c r="MES57" s="9"/>
      <c r="MET57" s="9"/>
      <c r="MEU57" s="9"/>
      <c r="MEV57" s="308"/>
      <c r="MEW57" s="7"/>
      <c r="MEX57" s="8"/>
      <c r="MEY57" s="10"/>
      <c r="MEZ57" s="9"/>
      <c r="MFA57" s="9"/>
      <c r="MFB57" s="9"/>
      <c r="MFC57" s="308"/>
      <c r="MFD57" s="7"/>
      <c r="MFE57" s="8"/>
      <c r="MFF57" s="10"/>
      <c r="MFG57" s="9"/>
      <c r="MFH57" s="9"/>
      <c r="MFI57" s="9"/>
      <c r="MFJ57" s="308"/>
      <c r="MFK57" s="7"/>
      <c r="MFL57" s="8"/>
      <c r="MFM57" s="10"/>
      <c r="MFN57" s="9"/>
      <c r="MFO57" s="9"/>
      <c r="MFP57" s="9"/>
      <c r="MFQ57" s="308"/>
      <c r="MFR57" s="7"/>
      <c r="MFS57" s="8"/>
      <c r="MFT57" s="10"/>
      <c r="MFU57" s="9"/>
      <c r="MFV57" s="9"/>
      <c r="MFW57" s="9"/>
      <c r="MFX57" s="308"/>
      <c r="MFY57" s="7"/>
      <c r="MFZ57" s="8"/>
      <c r="MGA57" s="10"/>
      <c r="MGB57" s="9"/>
      <c r="MGC57" s="9"/>
      <c r="MGD57" s="9"/>
      <c r="MGE57" s="308"/>
      <c r="MGF57" s="7"/>
      <c r="MGG57" s="8"/>
      <c r="MGH57" s="10"/>
      <c r="MGI57" s="9"/>
      <c r="MGJ57" s="9"/>
      <c r="MGK57" s="9"/>
      <c r="MGL57" s="308"/>
      <c r="MGM57" s="7"/>
      <c r="MGN57" s="8"/>
      <c r="MGO57" s="10"/>
      <c r="MGP57" s="9"/>
      <c r="MGQ57" s="9"/>
      <c r="MGR57" s="9"/>
      <c r="MGS57" s="308"/>
      <c r="MGT57" s="7"/>
      <c r="MGU57" s="8"/>
      <c r="MGV57" s="10"/>
      <c r="MGW57" s="9"/>
      <c r="MGX57" s="9"/>
      <c r="MGY57" s="9"/>
      <c r="MGZ57" s="308"/>
      <c r="MHA57" s="7"/>
      <c r="MHB57" s="8"/>
      <c r="MHC57" s="10"/>
      <c r="MHD57" s="9"/>
      <c r="MHE57" s="9"/>
      <c r="MHF57" s="9"/>
      <c r="MHG57" s="308"/>
      <c r="MHH57" s="7"/>
      <c r="MHI57" s="8"/>
      <c r="MHJ57" s="10"/>
      <c r="MHK57" s="9"/>
      <c r="MHL57" s="9"/>
      <c r="MHM57" s="9"/>
      <c r="MHN57" s="308"/>
      <c r="MHO57" s="7"/>
      <c r="MHP57" s="8"/>
      <c r="MHQ57" s="10"/>
      <c r="MHR57" s="9"/>
      <c r="MHS57" s="9"/>
      <c r="MHT57" s="9"/>
      <c r="MHU57" s="308"/>
      <c r="MHV57" s="7"/>
      <c r="MHW57" s="8"/>
      <c r="MHX57" s="10"/>
      <c r="MHY57" s="9"/>
      <c r="MHZ57" s="9"/>
      <c r="MIA57" s="9"/>
      <c r="MIB57" s="308"/>
      <c r="MIC57" s="7"/>
      <c r="MID57" s="8"/>
      <c r="MIE57" s="10"/>
      <c r="MIF57" s="9"/>
      <c r="MIG57" s="9"/>
      <c r="MIH57" s="9"/>
      <c r="MII57" s="308"/>
      <c r="MIJ57" s="7"/>
      <c r="MIK57" s="8"/>
      <c r="MIL57" s="10"/>
      <c r="MIM57" s="9"/>
      <c r="MIN57" s="9"/>
      <c r="MIO57" s="9"/>
      <c r="MIP57" s="308"/>
      <c r="MIQ57" s="7"/>
      <c r="MIR57" s="8"/>
      <c r="MIS57" s="10"/>
      <c r="MIT57" s="9"/>
      <c r="MIU57" s="9"/>
      <c r="MIV57" s="9"/>
      <c r="MIW57" s="308"/>
      <c r="MIX57" s="7"/>
      <c r="MIY57" s="8"/>
      <c r="MIZ57" s="10"/>
      <c r="MJA57" s="9"/>
      <c r="MJB57" s="9"/>
      <c r="MJC57" s="9"/>
      <c r="MJD57" s="308"/>
      <c r="MJE57" s="7"/>
      <c r="MJF57" s="8"/>
      <c r="MJG57" s="10"/>
      <c r="MJH57" s="9"/>
      <c r="MJI57" s="9"/>
      <c r="MJJ57" s="9"/>
      <c r="MJK57" s="308"/>
      <c r="MJL57" s="7"/>
      <c r="MJM57" s="8"/>
      <c r="MJN57" s="10"/>
      <c r="MJO57" s="9"/>
      <c r="MJP57" s="9"/>
      <c r="MJQ57" s="9"/>
      <c r="MJR57" s="308"/>
      <c r="MJS57" s="7"/>
      <c r="MJT57" s="8"/>
      <c r="MJU57" s="10"/>
      <c r="MJV57" s="9"/>
      <c r="MJW57" s="9"/>
      <c r="MJX57" s="9"/>
      <c r="MJY57" s="308"/>
      <c r="MJZ57" s="7"/>
      <c r="MKA57" s="8"/>
      <c r="MKB57" s="10"/>
      <c r="MKC57" s="9"/>
      <c r="MKD57" s="9"/>
      <c r="MKE57" s="9"/>
      <c r="MKF57" s="308"/>
      <c r="MKG57" s="7"/>
      <c r="MKH57" s="8"/>
      <c r="MKI57" s="10"/>
      <c r="MKJ57" s="9"/>
      <c r="MKK57" s="9"/>
      <c r="MKL57" s="9"/>
      <c r="MKM57" s="308"/>
      <c r="MKN57" s="7"/>
      <c r="MKO57" s="8"/>
      <c r="MKP57" s="10"/>
      <c r="MKQ57" s="9"/>
      <c r="MKR57" s="9"/>
      <c r="MKS57" s="9"/>
      <c r="MKT57" s="308"/>
      <c r="MKU57" s="7"/>
      <c r="MKV57" s="8"/>
      <c r="MKW57" s="10"/>
      <c r="MKX57" s="9"/>
      <c r="MKY57" s="9"/>
      <c r="MKZ57" s="9"/>
      <c r="MLA57" s="308"/>
      <c r="MLB57" s="7"/>
      <c r="MLC57" s="8"/>
      <c r="MLD57" s="10"/>
      <c r="MLE57" s="9"/>
      <c r="MLF57" s="9"/>
      <c r="MLG57" s="9"/>
      <c r="MLH57" s="308"/>
      <c r="MLI57" s="7"/>
      <c r="MLJ57" s="8"/>
      <c r="MLK57" s="10"/>
      <c r="MLL57" s="9"/>
      <c r="MLM57" s="9"/>
      <c r="MLN57" s="9"/>
      <c r="MLO57" s="308"/>
      <c r="MLP57" s="7"/>
      <c r="MLQ57" s="8"/>
      <c r="MLR57" s="10"/>
      <c r="MLS57" s="9"/>
      <c r="MLT57" s="9"/>
      <c r="MLU57" s="9"/>
      <c r="MLV57" s="308"/>
      <c r="MLW57" s="7"/>
      <c r="MLX57" s="8"/>
      <c r="MLY57" s="10"/>
      <c r="MLZ57" s="9"/>
      <c r="MMA57" s="9"/>
      <c r="MMB57" s="9"/>
      <c r="MMC57" s="308"/>
      <c r="MMD57" s="7"/>
      <c r="MME57" s="8"/>
      <c r="MMF57" s="10"/>
      <c r="MMG57" s="9"/>
      <c r="MMH57" s="9"/>
      <c r="MMI57" s="9"/>
      <c r="MMJ57" s="308"/>
      <c r="MMK57" s="7"/>
      <c r="MML57" s="8"/>
      <c r="MMM57" s="10"/>
      <c r="MMN57" s="9"/>
      <c r="MMO57" s="9"/>
      <c r="MMP57" s="9"/>
      <c r="MMQ57" s="308"/>
      <c r="MMR57" s="7"/>
      <c r="MMS57" s="8"/>
      <c r="MMT57" s="10"/>
      <c r="MMU57" s="9"/>
      <c r="MMV57" s="9"/>
      <c r="MMW57" s="9"/>
      <c r="MMX57" s="308"/>
      <c r="MMY57" s="7"/>
      <c r="MMZ57" s="8"/>
      <c r="MNA57" s="10"/>
      <c r="MNB57" s="9"/>
      <c r="MNC57" s="9"/>
      <c r="MND57" s="9"/>
      <c r="MNE57" s="308"/>
      <c r="MNF57" s="7"/>
      <c r="MNG57" s="8"/>
      <c r="MNH57" s="10"/>
      <c r="MNI57" s="9"/>
      <c r="MNJ57" s="9"/>
      <c r="MNK57" s="9"/>
      <c r="MNL57" s="308"/>
      <c r="MNM57" s="7"/>
      <c r="MNN57" s="8"/>
      <c r="MNO57" s="10"/>
      <c r="MNP57" s="9"/>
      <c r="MNQ57" s="9"/>
      <c r="MNR57" s="9"/>
      <c r="MNS57" s="308"/>
      <c r="MNT57" s="7"/>
      <c r="MNU57" s="8"/>
      <c r="MNV57" s="10"/>
      <c r="MNW57" s="9"/>
      <c r="MNX57" s="9"/>
      <c r="MNY57" s="9"/>
      <c r="MNZ57" s="308"/>
      <c r="MOA57" s="7"/>
      <c r="MOB57" s="8"/>
      <c r="MOC57" s="10"/>
      <c r="MOD57" s="9"/>
      <c r="MOE57" s="9"/>
      <c r="MOF57" s="9"/>
      <c r="MOG57" s="308"/>
      <c r="MOH57" s="7"/>
      <c r="MOI57" s="8"/>
      <c r="MOJ57" s="10"/>
      <c r="MOK57" s="9"/>
      <c r="MOL57" s="9"/>
      <c r="MOM57" s="9"/>
      <c r="MON57" s="308"/>
      <c r="MOO57" s="7"/>
      <c r="MOP57" s="8"/>
      <c r="MOQ57" s="10"/>
      <c r="MOR57" s="9"/>
      <c r="MOS57" s="9"/>
      <c r="MOT57" s="9"/>
      <c r="MOU57" s="308"/>
      <c r="MOV57" s="7"/>
      <c r="MOW57" s="8"/>
      <c r="MOX57" s="10"/>
      <c r="MOY57" s="9"/>
      <c r="MOZ57" s="9"/>
      <c r="MPA57" s="9"/>
      <c r="MPB57" s="308"/>
      <c r="MPC57" s="7"/>
      <c r="MPD57" s="8"/>
      <c r="MPE57" s="10"/>
      <c r="MPF57" s="9"/>
      <c r="MPG57" s="9"/>
      <c r="MPH57" s="9"/>
      <c r="MPI57" s="308"/>
      <c r="MPJ57" s="7"/>
      <c r="MPK57" s="8"/>
      <c r="MPL57" s="10"/>
      <c r="MPM57" s="9"/>
      <c r="MPN57" s="9"/>
      <c r="MPO57" s="9"/>
      <c r="MPP57" s="308"/>
      <c r="MPQ57" s="7"/>
      <c r="MPR57" s="8"/>
      <c r="MPS57" s="10"/>
      <c r="MPT57" s="9"/>
      <c r="MPU57" s="9"/>
      <c r="MPV57" s="9"/>
      <c r="MPW57" s="308"/>
      <c r="MPX57" s="7"/>
      <c r="MPY57" s="8"/>
      <c r="MPZ57" s="10"/>
      <c r="MQA57" s="9"/>
      <c r="MQB57" s="9"/>
      <c r="MQC57" s="9"/>
      <c r="MQD57" s="308"/>
      <c r="MQE57" s="7"/>
      <c r="MQF57" s="8"/>
      <c r="MQG57" s="10"/>
      <c r="MQH57" s="9"/>
      <c r="MQI57" s="9"/>
      <c r="MQJ57" s="9"/>
      <c r="MQK57" s="308"/>
      <c r="MQL57" s="7"/>
      <c r="MQM57" s="8"/>
      <c r="MQN57" s="10"/>
      <c r="MQO57" s="9"/>
      <c r="MQP57" s="9"/>
      <c r="MQQ57" s="9"/>
      <c r="MQR57" s="308"/>
      <c r="MQS57" s="7"/>
      <c r="MQT57" s="8"/>
      <c r="MQU57" s="10"/>
      <c r="MQV57" s="9"/>
      <c r="MQW57" s="9"/>
      <c r="MQX57" s="9"/>
      <c r="MQY57" s="308"/>
      <c r="MQZ57" s="7"/>
      <c r="MRA57" s="8"/>
      <c r="MRB57" s="10"/>
      <c r="MRC57" s="9"/>
      <c r="MRD57" s="9"/>
      <c r="MRE57" s="9"/>
      <c r="MRF57" s="308"/>
      <c r="MRG57" s="7"/>
      <c r="MRH57" s="8"/>
      <c r="MRI57" s="10"/>
      <c r="MRJ57" s="9"/>
      <c r="MRK57" s="9"/>
      <c r="MRL57" s="9"/>
      <c r="MRM57" s="308"/>
      <c r="MRN57" s="7"/>
      <c r="MRO57" s="8"/>
      <c r="MRP57" s="10"/>
      <c r="MRQ57" s="9"/>
      <c r="MRR57" s="9"/>
      <c r="MRS57" s="9"/>
      <c r="MRT57" s="308"/>
      <c r="MRU57" s="7"/>
      <c r="MRV57" s="8"/>
      <c r="MRW57" s="10"/>
      <c r="MRX57" s="9"/>
      <c r="MRY57" s="9"/>
      <c r="MRZ57" s="9"/>
      <c r="MSA57" s="308"/>
      <c r="MSB57" s="7"/>
      <c r="MSC57" s="8"/>
      <c r="MSD57" s="10"/>
      <c r="MSE57" s="9"/>
      <c r="MSF57" s="9"/>
      <c r="MSG57" s="9"/>
      <c r="MSH57" s="308"/>
      <c r="MSI57" s="7"/>
      <c r="MSJ57" s="8"/>
      <c r="MSK57" s="10"/>
      <c r="MSL57" s="9"/>
      <c r="MSM57" s="9"/>
      <c r="MSN57" s="9"/>
      <c r="MSO57" s="308"/>
      <c r="MSP57" s="7"/>
      <c r="MSQ57" s="8"/>
      <c r="MSR57" s="10"/>
      <c r="MSS57" s="9"/>
      <c r="MST57" s="9"/>
      <c r="MSU57" s="9"/>
      <c r="MSV57" s="308"/>
      <c r="MSW57" s="7"/>
      <c r="MSX57" s="8"/>
      <c r="MSY57" s="10"/>
      <c r="MSZ57" s="9"/>
      <c r="MTA57" s="9"/>
      <c r="MTB57" s="9"/>
      <c r="MTC57" s="308"/>
      <c r="MTD57" s="7"/>
      <c r="MTE57" s="8"/>
      <c r="MTF57" s="10"/>
      <c r="MTG57" s="9"/>
      <c r="MTH57" s="9"/>
      <c r="MTI57" s="9"/>
      <c r="MTJ57" s="308"/>
      <c r="MTK57" s="7"/>
      <c r="MTL57" s="8"/>
      <c r="MTM57" s="10"/>
      <c r="MTN57" s="9"/>
      <c r="MTO57" s="9"/>
      <c r="MTP57" s="9"/>
      <c r="MTQ57" s="308"/>
      <c r="MTR57" s="7"/>
      <c r="MTS57" s="8"/>
      <c r="MTT57" s="10"/>
      <c r="MTU57" s="9"/>
      <c r="MTV57" s="9"/>
      <c r="MTW57" s="9"/>
      <c r="MTX57" s="308"/>
      <c r="MTY57" s="7"/>
      <c r="MTZ57" s="8"/>
      <c r="MUA57" s="10"/>
      <c r="MUB57" s="9"/>
      <c r="MUC57" s="9"/>
      <c r="MUD57" s="9"/>
      <c r="MUE57" s="308"/>
      <c r="MUF57" s="7"/>
      <c r="MUG57" s="8"/>
      <c r="MUH57" s="10"/>
      <c r="MUI57" s="9"/>
      <c r="MUJ57" s="9"/>
      <c r="MUK57" s="9"/>
      <c r="MUL57" s="308"/>
      <c r="MUM57" s="7"/>
      <c r="MUN57" s="8"/>
      <c r="MUO57" s="10"/>
      <c r="MUP57" s="9"/>
      <c r="MUQ57" s="9"/>
      <c r="MUR57" s="9"/>
      <c r="MUS57" s="308"/>
      <c r="MUT57" s="7"/>
      <c r="MUU57" s="8"/>
      <c r="MUV57" s="10"/>
      <c r="MUW57" s="9"/>
      <c r="MUX57" s="9"/>
      <c r="MUY57" s="9"/>
      <c r="MUZ57" s="308"/>
      <c r="MVA57" s="7"/>
      <c r="MVB57" s="8"/>
      <c r="MVC57" s="10"/>
      <c r="MVD57" s="9"/>
      <c r="MVE57" s="9"/>
      <c r="MVF57" s="9"/>
      <c r="MVG57" s="308"/>
      <c r="MVH57" s="7"/>
      <c r="MVI57" s="8"/>
      <c r="MVJ57" s="10"/>
      <c r="MVK57" s="9"/>
      <c r="MVL57" s="9"/>
      <c r="MVM57" s="9"/>
      <c r="MVN57" s="308"/>
      <c r="MVO57" s="7"/>
      <c r="MVP57" s="8"/>
      <c r="MVQ57" s="10"/>
      <c r="MVR57" s="9"/>
      <c r="MVS57" s="9"/>
      <c r="MVT57" s="9"/>
      <c r="MVU57" s="308"/>
      <c r="MVV57" s="7"/>
      <c r="MVW57" s="8"/>
      <c r="MVX57" s="10"/>
      <c r="MVY57" s="9"/>
      <c r="MVZ57" s="9"/>
      <c r="MWA57" s="9"/>
      <c r="MWB57" s="308"/>
      <c r="MWC57" s="7"/>
      <c r="MWD57" s="8"/>
      <c r="MWE57" s="10"/>
      <c r="MWF57" s="9"/>
      <c r="MWG57" s="9"/>
      <c r="MWH57" s="9"/>
      <c r="MWI57" s="308"/>
      <c r="MWJ57" s="7"/>
      <c r="MWK57" s="8"/>
      <c r="MWL57" s="10"/>
      <c r="MWM57" s="9"/>
      <c r="MWN57" s="9"/>
      <c r="MWO57" s="9"/>
      <c r="MWP57" s="308"/>
      <c r="MWQ57" s="7"/>
      <c r="MWR57" s="8"/>
      <c r="MWS57" s="10"/>
      <c r="MWT57" s="9"/>
      <c r="MWU57" s="9"/>
      <c r="MWV57" s="9"/>
      <c r="MWW57" s="308"/>
      <c r="MWX57" s="7"/>
      <c r="MWY57" s="8"/>
      <c r="MWZ57" s="10"/>
      <c r="MXA57" s="9"/>
      <c r="MXB57" s="9"/>
      <c r="MXC57" s="9"/>
      <c r="MXD57" s="308"/>
      <c r="MXE57" s="7"/>
      <c r="MXF57" s="8"/>
      <c r="MXG57" s="10"/>
      <c r="MXH57" s="9"/>
      <c r="MXI57" s="9"/>
      <c r="MXJ57" s="9"/>
      <c r="MXK57" s="308"/>
      <c r="MXL57" s="7"/>
      <c r="MXM57" s="8"/>
      <c r="MXN57" s="10"/>
      <c r="MXO57" s="9"/>
      <c r="MXP57" s="9"/>
      <c r="MXQ57" s="9"/>
      <c r="MXR57" s="308"/>
      <c r="MXS57" s="7"/>
      <c r="MXT57" s="8"/>
      <c r="MXU57" s="10"/>
      <c r="MXV57" s="9"/>
      <c r="MXW57" s="9"/>
      <c r="MXX57" s="9"/>
      <c r="MXY57" s="308"/>
      <c r="MXZ57" s="7"/>
      <c r="MYA57" s="8"/>
      <c r="MYB57" s="10"/>
      <c r="MYC57" s="9"/>
      <c r="MYD57" s="9"/>
      <c r="MYE57" s="9"/>
      <c r="MYF57" s="308"/>
      <c r="MYG57" s="7"/>
      <c r="MYH57" s="8"/>
      <c r="MYI57" s="10"/>
      <c r="MYJ57" s="9"/>
      <c r="MYK57" s="9"/>
      <c r="MYL57" s="9"/>
      <c r="MYM57" s="308"/>
      <c r="MYN57" s="7"/>
      <c r="MYO57" s="8"/>
      <c r="MYP57" s="10"/>
      <c r="MYQ57" s="9"/>
      <c r="MYR57" s="9"/>
      <c r="MYS57" s="9"/>
      <c r="MYT57" s="308"/>
      <c r="MYU57" s="7"/>
      <c r="MYV57" s="8"/>
      <c r="MYW57" s="10"/>
      <c r="MYX57" s="9"/>
      <c r="MYY57" s="9"/>
      <c r="MYZ57" s="9"/>
      <c r="MZA57" s="308"/>
      <c r="MZB57" s="7"/>
      <c r="MZC57" s="8"/>
      <c r="MZD57" s="10"/>
      <c r="MZE57" s="9"/>
      <c r="MZF57" s="9"/>
      <c r="MZG57" s="9"/>
      <c r="MZH57" s="308"/>
      <c r="MZI57" s="7"/>
      <c r="MZJ57" s="8"/>
      <c r="MZK57" s="10"/>
      <c r="MZL57" s="9"/>
      <c r="MZM57" s="9"/>
      <c r="MZN57" s="9"/>
      <c r="MZO57" s="308"/>
      <c r="MZP57" s="7"/>
      <c r="MZQ57" s="8"/>
      <c r="MZR57" s="10"/>
      <c r="MZS57" s="9"/>
      <c r="MZT57" s="9"/>
      <c r="MZU57" s="9"/>
      <c r="MZV57" s="308"/>
      <c r="MZW57" s="7"/>
      <c r="MZX57" s="8"/>
      <c r="MZY57" s="10"/>
      <c r="MZZ57" s="9"/>
      <c r="NAA57" s="9"/>
      <c r="NAB57" s="9"/>
      <c r="NAC57" s="308"/>
      <c r="NAD57" s="7"/>
      <c r="NAE57" s="8"/>
      <c r="NAF57" s="10"/>
      <c r="NAG57" s="9"/>
      <c r="NAH57" s="9"/>
      <c r="NAI57" s="9"/>
      <c r="NAJ57" s="308"/>
      <c r="NAK57" s="7"/>
      <c r="NAL57" s="8"/>
      <c r="NAM57" s="10"/>
      <c r="NAN57" s="9"/>
      <c r="NAO57" s="9"/>
      <c r="NAP57" s="9"/>
      <c r="NAQ57" s="308"/>
      <c r="NAR57" s="7"/>
      <c r="NAS57" s="8"/>
      <c r="NAT57" s="10"/>
      <c r="NAU57" s="9"/>
      <c r="NAV57" s="9"/>
      <c r="NAW57" s="9"/>
      <c r="NAX57" s="308"/>
      <c r="NAY57" s="7"/>
      <c r="NAZ57" s="8"/>
      <c r="NBA57" s="10"/>
      <c r="NBB57" s="9"/>
      <c r="NBC57" s="9"/>
      <c r="NBD57" s="9"/>
      <c r="NBE57" s="308"/>
      <c r="NBF57" s="7"/>
      <c r="NBG57" s="8"/>
      <c r="NBH57" s="10"/>
      <c r="NBI57" s="9"/>
      <c r="NBJ57" s="9"/>
      <c r="NBK57" s="9"/>
      <c r="NBL57" s="308"/>
      <c r="NBM57" s="7"/>
      <c r="NBN57" s="8"/>
      <c r="NBO57" s="10"/>
      <c r="NBP57" s="9"/>
      <c r="NBQ57" s="9"/>
      <c r="NBR57" s="9"/>
      <c r="NBS57" s="308"/>
      <c r="NBT57" s="7"/>
      <c r="NBU57" s="8"/>
      <c r="NBV57" s="10"/>
      <c r="NBW57" s="9"/>
      <c r="NBX57" s="9"/>
      <c r="NBY57" s="9"/>
      <c r="NBZ57" s="308"/>
      <c r="NCA57" s="7"/>
      <c r="NCB57" s="8"/>
      <c r="NCC57" s="10"/>
      <c r="NCD57" s="9"/>
      <c r="NCE57" s="9"/>
      <c r="NCF57" s="9"/>
      <c r="NCG57" s="308"/>
      <c r="NCH57" s="7"/>
      <c r="NCI57" s="8"/>
      <c r="NCJ57" s="10"/>
      <c r="NCK57" s="9"/>
      <c r="NCL57" s="9"/>
      <c r="NCM57" s="9"/>
      <c r="NCN57" s="308"/>
      <c r="NCO57" s="7"/>
      <c r="NCP57" s="8"/>
      <c r="NCQ57" s="10"/>
      <c r="NCR57" s="9"/>
      <c r="NCS57" s="9"/>
      <c r="NCT57" s="9"/>
      <c r="NCU57" s="308"/>
      <c r="NCV57" s="7"/>
      <c r="NCW57" s="8"/>
      <c r="NCX57" s="10"/>
      <c r="NCY57" s="9"/>
      <c r="NCZ57" s="9"/>
      <c r="NDA57" s="9"/>
      <c r="NDB57" s="308"/>
      <c r="NDC57" s="7"/>
      <c r="NDD57" s="8"/>
      <c r="NDE57" s="10"/>
      <c r="NDF57" s="9"/>
      <c r="NDG57" s="9"/>
      <c r="NDH57" s="9"/>
      <c r="NDI57" s="308"/>
      <c r="NDJ57" s="7"/>
      <c r="NDK57" s="8"/>
      <c r="NDL57" s="10"/>
      <c r="NDM57" s="9"/>
      <c r="NDN57" s="9"/>
      <c r="NDO57" s="9"/>
      <c r="NDP57" s="308"/>
      <c r="NDQ57" s="7"/>
      <c r="NDR57" s="8"/>
      <c r="NDS57" s="10"/>
      <c r="NDT57" s="9"/>
      <c r="NDU57" s="9"/>
      <c r="NDV57" s="9"/>
      <c r="NDW57" s="308"/>
      <c r="NDX57" s="7"/>
      <c r="NDY57" s="8"/>
      <c r="NDZ57" s="10"/>
      <c r="NEA57" s="9"/>
      <c r="NEB57" s="9"/>
      <c r="NEC57" s="9"/>
      <c r="NED57" s="308"/>
      <c r="NEE57" s="7"/>
      <c r="NEF57" s="8"/>
      <c r="NEG57" s="10"/>
      <c r="NEH57" s="9"/>
      <c r="NEI57" s="9"/>
      <c r="NEJ57" s="9"/>
      <c r="NEK57" s="308"/>
      <c r="NEL57" s="7"/>
      <c r="NEM57" s="8"/>
      <c r="NEN57" s="10"/>
      <c r="NEO57" s="9"/>
      <c r="NEP57" s="9"/>
      <c r="NEQ57" s="9"/>
      <c r="NER57" s="308"/>
      <c r="NES57" s="7"/>
      <c r="NET57" s="8"/>
      <c r="NEU57" s="10"/>
      <c r="NEV57" s="9"/>
      <c r="NEW57" s="9"/>
      <c r="NEX57" s="9"/>
      <c r="NEY57" s="308"/>
      <c r="NEZ57" s="7"/>
      <c r="NFA57" s="8"/>
      <c r="NFB57" s="10"/>
      <c r="NFC57" s="9"/>
      <c r="NFD57" s="9"/>
      <c r="NFE57" s="9"/>
      <c r="NFF57" s="308"/>
      <c r="NFG57" s="7"/>
      <c r="NFH57" s="8"/>
      <c r="NFI57" s="10"/>
      <c r="NFJ57" s="9"/>
      <c r="NFK57" s="9"/>
      <c r="NFL57" s="9"/>
      <c r="NFM57" s="308"/>
      <c r="NFN57" s="7"/>
      <c r="NFO57" s="8"/>
      <c r="NFP57" s="10"/>
      <c r="NFQ57" s="9"/>
      <c r="NFR57" s="9"/>
      <c r="NFS57" s="9"/>
      <c r="NFT57" s="308"/>
      <c r="NFU57" s="7"/>
      <c r="NFV57" s="8"/>
      <c r="NFW57" s="10"/>
      <c r="NFX57" s="9"/>
      <c r="NFY57" s="9"/>
      <c r="NFZ57" s="9"/>
      <c r="NGA57" s="308"/>
      <c r="NGB57" s="7"/>
      <c r="NGC57" s="8"/>
      <c r="NGD57" s="10"/>
      <c r="NGE57" s="9"/>
      <c r="NGF57" s="9"/>
      <c r="NGG57" s="9"/>
      <c r="NGH57" s="308"/>
      <c r="NGI57" s="7"/>
      <c r="NGJ57" s="8"/>
      <c r="NGK57" s="10"/>
      <c r="NGL57" s="9"/>
      <c r="NGM57" s="9"/>
      <c r="NGN57" s="9"/>
      <c r="NGO57" s="308"/>
      <c r="NGP57" s="7"/>
      <c r="NGQ57" s="8"/>
      <c r="NGR57" s="10"/>
      <c r="NGS57" s="9"/>
      <c r="NGT57" s="9"/>
      <c r="NGU57" s="9"/>
      <c r="NGV57" s="308"/>
      <c r="NGW57" s="7"/>
      <c r="NGX57" s="8"/>
      <c r="NGY57" s="10"/>
      <c r="NGZ57" s="9"/>
      <c r="NHA57" s="9"/>
      <c r="NHB57" s="9"/>
      <c r="NHC57" s="308"/>
      <c r="NHD57" s="7"/>
      <c r="NHE57" s="8"/>
      <c r="NHF57" s="10"/>
      <c r="NHG57" s="9"/>
      <c r="NHH57" s="9"/>
      <c r="NHI57" s="9"/>
      <c r="NHJ57" s="308"/>
      <c r="NHK57" s="7"/>
      <c r="NHL57" s="8"/>
      <c r="NHM57" s="10"/>
      <c r="NHN57" s="9"/>
      <c r="NHO57" s="9"/>
      <c r="NHP57" s="9"/>
      <c r="NHQ57" s="308"/>
      <c r="NHR57" s="7"/>
      <c r="NHS57" s="8"/>
      <c r="NHT57" s="10"/>
      <c r="NHU57" s="9"/>
      <c r="NHV57" s="9"/>
      <c r="NHW57" s="9"/>
      <c r="NHX57" s="308"/>
      <c r="NHY57" s="7"/>
      <c r="NHZ57" s="8"/>
      <c r="NIA57" s="10"/>
      <c r="NIB57" s="9"/>
      <c r="NIC57" s="9"/>
      <c r="NID57" s="9"/>
      <c r="NIE57" s="308"/>
      <c r="NIF57" s="7"/>
      <c r="NIG57" s="8"/>
      <c r="NIH57" s="10"/>
      <c r="NII57" s="9"/>
      <c r="NIJ57" s="9"/>
      <c r="NIK57" s="9"/>
      <c r="NIL57" s="308"/>
      <c r="NIM57" s="7"/>
      <c r="NIN57" s="8"/>
      <c r="NIO57" s="10"/>
      <c r="NIP57" s="9"/>
      <c r="NIQ57" s="9"/>
      <c r="NIR57" s="9"/>
      <c r="NIS57" s="308"/>
      <c r="NIT57" s="7"/>
      <c r="NIU57" s="8"/>
      <c r="NIV57" s="10"/>
      <c r="NIW57" s="9"/>
      <c r="NIX57" s="9"/>
      <c r="NIY57" s="9"/>
      <c r="NIZ57" s="308"/>
      <c r="NJA57" s="7"/>
      <c r="NJB57" s="8"/>
      <c r="NJC57" s="10"/>
      <c r="NJD57" s="9"/>
      <c r="NJE57" s="9"/>
      <c r="NJF57" s="9"/>
      <c r="NJG57" s="308"/>
      <c r="NJH57" s="7"/>
      <c r="NJI57" s="8"/>
      <c r="NJJ57" s="10"/>
      <c r="NJK57" s="9"/>
      <c r="NJL57" s="9"/>
      <c r="NJM57" s="9"/>
      <c r="NJN57" s="308"/>
      <c r="NJO57" s="7"/>
      <c r="NJP57" s="8"/>
      <c r="NJQ57" s="10"/>
      <c r="NJR57" s="9"/>
      <c r="NJS57" s="9"/>
      <c r="NJT57" s="9"/>
      <c r="NJU57" s="308"/>
      <c r="NJV57" s="7"/>
      <c r="NJW57" s="8"/>
      <c r="NJX57" s="10"/>
      <c r="NJY57" s="9"/>
      <c r="NJZ57" s="9"/>
      <c r="NKA57" s="9"/>
      <c r="NKB57" s="308"/>
      <c r="NKC57" s="7"/>
      <c r="NKD57" s="8"/>
      <c r="NKE57" s="10"/>
      <c r="NKF57" s="9"/>
      <c r="NKG57" s="9"/>
      <c r="NKH57" s="9"/>
      <c r="NKI57" s="308"/>
      <c r="NKJ57" s="7"/>
      <c r="NKK57" s="8"/>
      <c r="NKL57" s="10"/>
      <c r="NKM57" s="9"/>
      <c r="NKN57" s="9"/>
      <c r="NKO57" s="9"/>
      <c r="NKP57" s="308"/>
      <c r="NKQ57" s="7"/>
      <c r="NKR57" s="8"/>
      <c r="NKS57" s="10"/>
      <c r="NKT57" s="9"/>
      <c r="NKU57" s="9"/>
      <c r="NKV57" s="9"/>
      <c r="NKW57" s="308"/>
      <c r="NKX57" s="7"/>
      <c r="NKY57" s="8"/>
      <c r="NKZ57" s="10"/>
      <c r="NLA57" s="9"/>
      <c r="NLB57" s="9"/>
      <c r="NLC57" s="9"/>
      <c r="NLD57" s="308"/>
      <c r="NLE57" s="7"/>
      <c r="NLF57" s="8"/>
      <c r="NLG57" s="10"/>
      <c r="NLH57" s="9"/>
      <c r="NLI57" s="9"/>
      <c r="NLJ57" s="9"/>
      <c r="NLK57" s="308"/>
      <c r="NLL57" s="7"/>
      <c r="NLM57" s="8"/>
      <c r="NLN57" s="10"/>
      <c r="NLO57" s="9"/>
      <c r="NLP57" s="9"/>
      <c r="NLQ57" s="9"/>
      <c r="NLR57" s="308"/>
      <c r="NLS57" s="7"/>
      <c r="NLT57" s="8"/>
      <c r="NLU57" s="10"/>
      <c r="NLV57" s="9"/>
      <c r="NLW57" s="9"/>
      <c r="NLX57" s="9"/>
      <c r="NLY57" s="308"/>
      <c r="NLZ57" s="7"/>
      <c r="NMA57" s="8"/>
      <c r="NMB57" s="10"/>
      <c r="NMC57" s="9"/>
      <c r="NMD57" s="9"/>
      <c r="NME57" s="9"/>
      <c r="NMF57" s="308"/>
      <c r="NMG57" s="7"/>
      <c r="NMH57" s="8"/>
      <c r="NMI57" s="10"/>
      <c r="NMJ57" s="9"/>
      <c r="NMK57" s="9"/>
      <c r="NML57" s="9"/>
      <c r="NMM57" s="308"/>
      <c r="NMN57" s="7"/>
      <c r="NMO57" s="8"/>
      <c r="NMP57" s="10"/>
      <c r="NMQ57" s="9"/>
      <c r="NMR57" s="9"/>
      <c r="NMS57" s="9"/>
      <c r="NMT57" s="308"/>
      <c r="NMU57" s="7"/>
      <c r="NMV57" s="8"/>
      <c r="NMW57" s="10"/>
      <c r="NMX57" s="9"/>
      <c r="NMY57" s="9"/>
      <c r="NMZ57" s="9"/>
      <c r="NNA57" s="308"/>
      <c r="NNB57" s="7"/>
      <c r="NNC57" s="8"/>
      <c r="NND57" s="10"/>
      <c r="NNE57" s="9"/>
      <c r="NNF57" s="9"/>
      <c r="NNG57" s="9"/>
      <c r="NNH57" s="308"/>
      <c r="NNI57" s="7"/>
      <c r="NNJ57" s="8"/>
      <c r="NNK57" s="10"/>
      <c r="NNL57" s="9"/>
      <c r="NNM57" s="9"/>
      <c r="NNN57" s="9"/>
      <c r="NNO57" s="308"/>
      <c r="NNP57" s="7"/>
      <c r="NNQ57" s="8"/>
      <c r="NNR57" s="10"/>
      <c r="NNS57" s="9"/>
      <c r="NNT57" s="9"/>
      <c r="NNU57" s="9"/>
      <c r="NNV57" s="308"/>
      <c r="NNW57" s="7"/>
      <c r="NNX57" s="8"/>
      <c r="NNY57" s="10"/>
      <c r="NNZ57" s="9"/>
      <c r="NOA57" s="9"/>
      <c r="NOB57" s="9"/>
      <c r="NOC57" s="308"/>
      <c r="NOD57" s="7"/>
      <c r="NOE57" s="8"/>
      <c r="NOF57" s="10"/>
      <c r="NOG57" s="9"/>
      <c r="NOH57" s="9"/>
      <c r="NOI57" s="9"/>
      <c r="NOJ57" s="308"/>
      <c r="NOK57" s="7"/>
      <c r="NOL57" s="8"/>
      <c r="NOM57" s="10"/>
      <c r="NON57" s="9"/>
      <c r="NOO57" s="9"/>
      <c r="NOP57" s="9"/>
      <c r="NOQ57" s="308"/>
      <c r="NOR57" s="7"/>
      <c r="NOS57" s="8"/>
      <c r="NOT57" s="10"/>
      <c r="NOU57" s="9"/>
      <c r="NOV57" s="9"/>
      <c r="NOW57" s="9"/>
      <c r="NOX57" s="308"/>
      <c r="NOY57" s="7"/>
      <c r="NOZ57" s="8"/>
      <c r="NPA57" s="10"/>
      <c r="NPB57" s="9"/>
      <c r="NPC57" s="9"/>
      <c r="NPD57" s="9"/>
      <c r="NPE57" s="308"/>
      <c r="NPF57" s="7"/>
      <c r="NPG57" s="8"/>
      <c r="NPH57" s="10"/>
      <c r="NPI57" s="9"/>
      <c r="NPJ57" s="9"/>
      <c r="NPK57" s="9"/>
      <c r="NPL57" s="308"/>
      <c r="NPM57" s="7"/>
      <c r="NPN57" s="8"/>
      <c r="NPO57" s="10"/>
      <c r="NPP57" s="9"/>
      <c r="NPQ57" s="9"/>
      <c r="NPR57" s="9"/>
      <c r="NPS57" s="308"/>
      <c r="NPT57" s="7"/>
      <c r="NPU57" s="8"/>
      <c r="NPV57" s="10"/>
      <c r="NPW57" s="9"/>
      <c r="NPX57" s="9"/>
      <c r="NPY57" s="9"/>
      <c r="NPZ57" s="308"/>
      <c r="NQA57" s="7"/>
      <c r="NQB57" s="8"/>
      <c r="NQC57" s="10"/>
      <c r="NQD57" s="9"/>
      <c r="NQE57" s="9"/>
      <c r="NQF57" s="9"/>
      <c r="NQG57" s="308"/>
      <c r="NQH57" s="7"/>
      <c r="NQI57" s="8"/>
      <c r="NQJ57" s="10"/>
      <c r="NQK57" s="9"/>
      <c r="NQL57" s="9"/>
      <c r="NQM57" s="9"/>
      <c r="NQN57" s="308"/>
      <c r="NQO57" s="7"/>
      <c r="NQP57" s="8"/>
      <c r="NQQ57" s="10"/>
      <c r="NQR57" s="9"/>
      <c r="NQS57" s="9"/>
      <c r="NQT57" s="9"/>
      <c r="NQU57" s="308"/>
      <c r="NQV57" s="7"/>
      <c r="NQW57" s="8"/>
      <c r="NQX57" s="10"/>
      <c r="NQY57" s="9"/>
      <c r="NQZ57" s="9"/>
      <c r="NRA57" s="9"/>
      <c r="NRB57" s="308"/>
      <c r="NRC57" s="7"/>
      <c r="NRD57" s="8"/>
      <c r="NRE57" s="10"/>
      <c r="NRF57" s="9"/>
      <c r="NRG57" s="9"/>
      <c r="NRH57" s="9"/>
      <c r="NRI57" s="308"/>
      <c r="NRJ57" s="7"/>
      <c r="NRK57" s="8"/>
      <c r="NRL57" s="10"/>
      <c r="NRM57" s="9"/>
      <c r="NRN57" s="9"/>
      <c r="NRO57" s="9"/>
      <c r="NRP57" s="308"/>
      <c r="NRQ57" s="7"/>
      <c r="NRR57" s="8"/>
      <c r="NRS57" s="10"/>
      <c r="NRT57" s="9"/>
      <c r="NRU57" s="9"/>
      <c r="NRV57" s="9"/>
      <c r="NRW57" s="308"/>
      <c r="NRX57" s="7"/>
      <c r="NRY57" s="8"/>
      <c r="NRZ57" s="10"/>
      <c r="NSA57" s="9"/>
      <c r="NSB57" s="9"/>
      <c r="NSC57" s="9"/>
      <c r="NSD57" s="308"/>
      <c r="NSE57" s="7"/>
      <c r="NSF57" s="8"/>
      <c r="NSG57" s="10"/>
      <c r="NSH57" s="9"/>
      <c r="NSI57" s="9"/>
      <c r="NSJ57" s="9"/>
      <c r="NSK57" s="308"/>
      <c r="NSL57" s="7"/>
      <c r="NSM57" s="8"/>
      <c r="NSN57" s="10"/>
      <c r="NSO57" s="9"/>
      <c r="NSP57" s="9"/>
      <c r="NSQ57" s="9"/>
      <c r="NSR57" s="308"/>
      <c r="NSS57" s="7"/>
      <c r="NST57" s="8"/>
      <c r="NSU57" s="10"/>
      <c r="NSV57" s="9"/>
      <c r="NSW57" s="9"/>
      <c r="NSX57" s="9"/>
      <c r="NSY57" s="308"/>
      <c r="NSZ57" s="7"/>
      <c r="NTA57" s="8"/>
      <c r="NTB57" s="10"/>
      <c r="NTC57" s="9"/>
      <c r="NTD57" s="9"/>
      <c r="NTE57" s="9"/>
      <c r="NTF57" s="308"/>
      <c r="NTG57" s="7"/>
      <c r="NTH57" s="8"/>
      <c r="NTI57" s="10"/>
      <c r="NTJ57" s="9"/>
      <c r="NTK57" s="9"/>
      <c r="NTL57" s="9"/>
      <c r="NTM57" s="308"/>
      <c r="NTN57" s="7"/>
      <c r="NTO57" s="8"/>
      <c r="NTP57" s="10"/>
      <c r="NTQ57" s="9"/>
      <c r="NTR57" s="9"/>
      <c r="NTS57" s="9"/>
      <c r="NTT57" s="308"/>
      <c r="NTU57" s="7"/>
      <c r="NTV57" s="8"/>
      <c r="NTW57" s="10"/>
      <c r="NTX57" s="9"/>
      <c r="NTY57" s="9"/>
      <c r="NTZ57" s="9"/>
      <c r="NUA57" s="308"/>
      <c r="NUB57" s="7"/>
      <c r="NUC57" s="8"/>
      <c r="NUD57" s="10"/>
      <c r="NUE57" s="9"/>
      <c r="NUF57" s="9"/>
      <c r="NUG57" s="9"/>
      <c r="NUH57" s="308"/>
      <c r="NUI57" s="7"/>
      <c r="NUJ57" s="8"/>
      <c r="NUK57" s="10"/>
      <c r="NUL57" s="9"/>
      <c r="NUM57" s="9"/>
      <c r="NUN57" s="9"/>
      <c r="NUO57" s="308"/>
      <c r="NUP57" s="7"/>
      <c r="NUQ57" s="8"/>
      <c r="NUR57" s="10"/>
      <c r="NUS57" s="9"/>
      <c r="NUT57" s="9"/>
      <c r="NUU57" s="9"/>
      <c r="NUV57" s="308"/>
      <c r="NUW57" s="7"/>
      <c r="NUX57" s="8"/>
      <c r="NUY57" s="10"/>
      <c r="NUZ57" s="9"/>
      <c r="NVA57" s="9"/>
      <c r="NVB57" s="9"/>
      <c r="NVC57" s="308"/>
      <c r="NVD57" s="7"/>
      <c r="NVE57" s="8"/>
      <c r="NVF57" s="10"/>
      <c r="NVG57" s="9"/>
      <c r="NVH57" s="9"/>
      <c r="NVI57" s="9"/>
      <c r="NVJ57" s="308"/>
      <c r="NVK57" s="7"/>
      <c r="NVL57" s="8"/>
      <c r="NVM57" s="10"/>
      <c r="NVN57" s="9"/>
      <c r="NVO57" s="9"/>
      <c r="NVP57" s="9"/>
      <c r="NVQ57" s="308"/>
      <c r="NVR57" s="7"/>
      <c r="NVS57" s="8"/>
      <c r="NVT57" s="10"/>
      <c r="NVU57" s="9"/>
      <c r="NVV57" s="9"/>
      <c r="NVW57" s="9"/>
      <c r="NVX57" s="308"/>
      <c r="NVY57" s="7"/>
      <c r="NVZ57" s="8"/>
      <c r="NWA57" s="10"/>
      <c r="NWB57" s="9"/>
      <c r="NWC57" s="9"/>
      <c r="NWD57" s="9"/>
      <c r="NWE57" s="308"/>
      <c r="NWF57" s="7"/>
      <c r="NWG57" s="8"/>
      <c r="NWH57" s="10"/>
      <c r="NWI57" s="9"/>
      <c r="NWJ57" s="9"/>
      <c r="NWK57" s="9"/>
      <c r="NWL57" s="308"/>
      <c r="NWM57" s="7"/>
      <c r="NWN57" s="8"/>
      <c r="NWO57" s="10"/>
      <c r="NWP57" s="9"/>
      <c r="NWQ57" s="9"/>
      <c r="NWR57" s="9"/>
      <c r="NWS57" s="308"/>
      <c r="NWT57" s="7"/>
      <c r="NWU57" s="8"/>
      <c r="NWV57" s="10"/>
      <c r="NWW57" s="9"/>
      <c r="NWX57" s="9"/>
      <c r="NWY57" s="9"/>
      <c r="NWZ57" s="308"/>
      <c r="NXA57" s="7"/>
      <c r="NXB57" s="8"/>
      <c r="NXC57" s="10"/>
      <c r="NXD57" s="9"/>
      <c r="NXE57" s="9"/>
      <c r="NXF57" s="9"/>
      <c r="NXG57" s="308"/>
      <c r="NXH57" s="7"/>
      <c r="NXI57" s="8"/>
      <c r="NXJ57" s="10"/>
      <c r="NXK57" s="9"/>
      <c r="NXL57" s="9"/>
      <c r="NXM57" s="9"/>
      <c r="NXN57" s="308"/>
      <c r="NXO57" s="7"/>
      <c r="NXP57" s="8"/>
      <c r="NXQ57" s="10"/>
      <c r="NXR57" s="9"/>
      <c r="NXS57" s="9"/>
      <c r="NXT57" s="9"/>
      <c r="NXU57" s="308"/>
      <c r="NXV57" s="7"/>
      <c r="NXW57" s="8"/>
      <c r="NXX57" s="10"/>
      <c r="NXY57" s="9"/>
      <c r="NXZ57" s="9"/>
      <c r="NYA57" s="9"/>
      <c r="NYB57" s="308"/>
      <c r="NYC57" s="7"/>
      <c r="NYD57" s="8"/>
      <c r="NYE57" s="10"/>
      <c r="NYF57" s="9"/>
      <c r="NYG57" s="9"/>
      <c r="NYH57" s="9"/>
      <c r="NYI57" s="308"/>
      <c r="NYJ57" s="7"/>
      <c r="NYK57" s="8"/>
      <c r="NYL57" s="10"/>
      <c r="NYM57" s="9"/>
      <c r="NYN57" s="9"/>
      <c r="NYO57" s="9"/>
      <c r="NYP57" s="308"/>
      <c r="NYQ57" s="7"/>
      <c r="NYR57" s="8"/>
      <c r="NYS57" s="10"/>
      <c r="NYT57" s="9"/>
      <c r="NYU57" s="9"/>
      <c r="NYV57" s="9"/>
      <c r="NYW57" s="308"/>
      <c r="NYX57" s="7"/>
      <c r="NYY57" s="8"/>
      <c r="NYZ57" s="10"/>
      <c r="NZA57" s="9"/>
      <c r="NZB57" s="9"/>
      <c r="NZC57" s="9"/>
      <c r="NZD57" s="308"/>
      <c r="NZE57" s="7"/>
      <c r="NZF57" s="8"/>
      <c r="NZG57" s="10"/>
      <c r="NZH57" s="9"/>
      <c r="NZI57" s="9"/>
      <c r="NZJ57" s="9"/>
      <c r="NZK57" s="308"/>
      <c r="NZL57" s="7"/>
      <c r="NZM57" s="8"/>
      <c r="NZN57" s="10"/>
      <c r="NZO57" s="9"/>
      <c r="NZP57" s="9"/>
      <c r="NZQ57" s="9"/>
      <c r="NZR57" s="308"/>
      <c r="NZS57" s="7"/>
      <c r="NZT57" s="8"/>
      <c r="NZU57" s="10"/>
      <c r="NZV57" s="9"/>
      <c r="NZW57" s="9"/>
      <c r="NZX57" s="9"/>
      <c r="NZY57" s="308"/>
      <c r="NZZ57" s="7"/>
      <c r="OAA57" s="8"/>
      <c r="OAB57" s="10"/>
      <c r="OAC57" s="9"/>
      <c r="OAD57" s="9"/>
      <c r="OAE57" s="9"/>
      <c r="OAF57" s="308"/>
      <c r="OAG57" s="7"/>
      <c r="OAH57" s="8"/>
      <c r="OAI57" s="10"/>
      <c r="OAJ57" s="9"/>
      <c r="OAK57" s="9"/>
      <c r="OAL57" s="9"/>
      <c r="OAM57" s="308"/>
      <c r="OAN57" s="7"/>
      <c r="OAO57" s="8"/>
      <c r="OAP57" s="10"/>
      <c r="OAQ57" s="9"/>
      <c r="OAR57" s="9"/>
      <c r="OAS57" s="9"/>
      <c r="OAT57" s="308"/>
      <c r="OAU57" s="7"/>
      <c r="OAV57" s="8"/>
      <c r="OAW57" s="10"/>
      <c r="OAX57" s="9"/>
      <c r="OAY57" s="9"/>
      <c r="OAZ57" s="9"/>
      <c r="OBA57" s="308"/>
      <c r="OBB57" s="7"/>
      <c r="OBC57" s="8"/>
      <c r="OBD57" s="10"/>
      <c r="OBE57" s="9"/>
      <c r="OBF57" s="9"/>
      <c r="OBG57" s="9"/>
      <c r="OBH57" s="308"/>
      <c r="OBI57" s="7"/>
      <c r="OBJ57" s="8"/>
      <c r="OBK57" s="10"/>
      <c r="OBL57" s="9"/>
      <c r="OBM57" s="9"/>
      <c r="OBN57" s="9"/>
      <c r="OBO57" s="308"/>
      <c r="OBP57" s="7"/>
      <c r="OBQ57" s="8"/>
      <c r="OBR57" s="10"/>
      <c r="OBS57" s="9"/>
      <c r="OBT57" s="9"/>
      <c r="OBU57" s="9"/>
      <c r="OBV57" s="308"/>
      <c r="OBW57" s="7"/>
      <c r="OBX57" s="8"/>
      <c r="OBY57" s="10"/>
      <c r="OBZ57" s="9"/>
      <c r="OCA57" s="9"/>
      <c r="OCB57" s="9"/>
      <c r="OCC57" s="308"/>
      <c r="OCD57" s="7"/>
      <c r="OCE57" s="8"/>
      <c r="OCF57" s="10"/>
      <c r="OCG57" s="9"/>
      <c r="OCH57" s="9"/>
      <c r="OCI57" s="9"/>
      <c r="OCJ57" s="308"/>
      <c r="OCK57" s="7"/>
      <c r="OCL57" s="8"/>
      <c r="OCM57" s="10"/>
      <c r="OCN57" s="9"/>
      <c r="OCO57" s="9"/>
      <c r="OCP57" s="9"/>
      <c r="OCQ57" s="308"/>
      <c r="OCR57" s="7"/>
      <c r="OCS57" s="8"/>
      <c r="OCT57" s="10"/>
      <c r="OCU57" s="9"/>
      <c r="OCV57" s="9"/>
      <c r="OCW57" s="9"/>
      <c r="OCX57" s="308"/>
      <c r="OCY57" s="7"/>
      <c r="OCZ57" s="8"/>
      <c r="ODA57" s="10"/>
      <c r="ODB57" s="9"/>
      <c r="ODC57" s="9"/>
      <c r="ODD57" s="9"/>
      <c r="ODE57" s="308"/>
      <c r="ODF57" s="7"/>
      <c r="ODG57" s="8"/>
      <c r="ODH57" s="10"/>
      <c r="ODI57" s="9"/>
      <c r="ODJ57" s="9"/>
      <c r="ODK57" s="9"/>
      <c r="ODL57" s="308"/>
      <c r="ODM57" s="7"/>
      <c r="ODN57" s="8"/>
      <c r="ODO57" s="10"/>
      <c r="ODP57" s="9"/>
      <c r="ODQ57" s="9"/>
      <c r="ODR57" s="9"/>
      <c r="ODS57" s="308"/>
      <c r="ODT57" s="7"/>
      <c r="ODU57" s="8"/>
      <c r="ODV57" s="10"/>
      <c r="ODW57" s="9"/>
      <c r="ODX57" s="9"/>
      <c r="ODY57" s="9"/>
      <c r="ODZ57" s="308"/>
      <c r="OEA57" s="7"/>
      <c r="OEB57" s="8"/>
      <c r="OEC57" s="10"/>
      <c r="OED57" s="9"/>
      <c r="OEE57" s="9"/>
      <c r="OEF57" s="9"/>
      <c r="OEG57" s="308"/>
      <c r="OEH57" s="7"/>
      <c r="OEI57" s="8"/>
      <c r="OEJ57" s="10"/>
      <c r="OEK57" s="9"/>
      <c r="OEL57" s="9"/>
      <c r="OEM57" s="9"/>
      <c r="OEN57" s="308"/>
      <c r="OEO57" s="7"/>
      <c r="OEP57" s="8"/>
      <c r="OEQ57" s="10"/>
      <c r="OER57" s="9"/>
      <c r="OES57" s="9"/>
      <c r="OET57" s="9"/>
      <c r="OEU57" s="308"/>
      <c r="OEV57" s="7"/>
      <c r="OEW57" s="8"/>
      <c r="OEX57" s="10"/>
      <c r="OEY57" s="9"/>
      <c r="OEZ57" s="9"/>
      <c r="OFA57" s="9"/>
      <c r="OFB57" s="308"/>
      <c r="OFC57" s="7"/>
      <c r="OFD57" s="8"/>
      <c r="OFE57" s="10"/>
      <c r="OFF57" s="9"/>
      <c r="OFG57" s="9"/>
      <c r="OFH57" s="9"/>
      <c r="OFI57" s="308"/>
      <c r="OFJ57" s="7"/>
      <c r="OFK57" s="8"/>
      <c r="OFL57" s="10"/>
      <c r="OFM57" s="9"/>
      <c r="OFN57" s="9"/>
      <c r="OFO57" s="9"/>
      <c r="OFP57" s="308"/>
      <c r="OFQ57" s="7"/>
      <c r="OFR57" s="8"/>
      <c r="OFS57" s="10"/>
      <c r="OFT57" s="9"/>
      <c r="OFU57" s="9"/>
      <c r="OFV57" s="9"/>
      <c r="OFW57" s="308"/>
      <c r="OFX57" s="7"/>
      <c r="OFY57" s="8"/>
      <c r="OFZ57" s="10"/>
      <c r="OGA57" s="9"/>
      <c r="OGB57" s="9"/>
      <c r="OGC57" s="9"/>
      <c r="OGD57" s="308"/>
      <c r="OGE57" s="7"/>
      <c r="OGF57" s="8"/>
      <c r="OGG57" s="10"/>
      <c r="OGH57" s="9"/>
      <c r="OGI57" s="9"/>
      <c r="OGJ57" s="9"/>
      <c r="OGK57" s="308"/>
      <c r="OGL57" s="7"/>
      <c r="OGM57" s="8"/>
      <c r="OGN57" s="10"/>
      <c r="OGO57" s="9"/>
      <c r="OGP57" s="9"/>
      <c r="OGQ57" s="9"/>
      <c r="OGR57" s="308"/>
      <c r="OGS57" s="7"/>
      <c r="OGT57" s="8"/>
      <c r="OGU57" s="10"/>
      <c r="OGV57" s="9"/>
      <c r="OGW57" s="9"/>
      <c r="OGX57" s="9"/>
      <c r="OGY57" s="308"/>
      <c r="OGZ57" s="7"/>
      <c r="OHA57" s="8"/>
      <c r="OHB57" s="10"/>
      <c r="OHC57" s="9"/>
      <c r="OHD57" s="9"/>
      <c r="OHE57" s="9"/>
      <c r="OHF57" s="308"/>
      <c r="OHG57" s="7"/>
      <c r="OHH57" s="8"/>
      <c r="OHI57" s="10"/>
      <c r="OHJ57" s="9"/>
      <c r="OHK57" s="9"/>
      <c r="OHL57" s="9"/>
      <c r="OHM57" s="308"/>
      <c r="OHN57" s="7"/>
      <c r="OHO57" s="8"/>
      <c r="OHP57" s="10"/>
      <c r="OHQ57" s="9"/>
      <c r="OHR57" s="9"/>
      <c r="OHS57" s="9"/>
      <c r="OHT57" s="308"/>
      <c r="OHU57" s="7"/>
      <c r="OHV57" s="8"/>
      <c r="OHW57" s="10"/>
      <c r="OHX57" s="9"/>
      <c r="OHY57" s="9"/>
      <c r="OHZ57" s="9"/>
      <c r="OIA57" s="308"/>
      <c r="OIB57" s="7"/>
      <c r="OIC57" s="8"/>
      <c r="OID57" s="10"/>
      <c r="OIE57" s="9"/>
      <c r="OIF57" s="9"/>
      <c r="OIG57" s="9"/>
      <c r="OIH57" s="308"/>
      <c r="OII57" s="7"/>
      <c r="OIJ57" s="8"/>
      <c r="OIK57" s="10"/>
      <c r="OIL57" s="9"/>
      <c r="OIM57" s="9"/>
      <c r="OIN57" s="9"/>
      <c r="OIO57" s="308"/>
      <c r="OIP57" s="7"/>
      <c r="OIQ57" s="8"/>
      <c r="OIR57" s="10"/>
      <c r="OIS57" s="9"/>
      <c r="OIT57" s="9"/>
      <c r="OIU57" s="9"/>
      <c r="OIV57" s="308"/>
      <c r="OIW57" s="7"/>
      <c r="OIX57" s="8"/>
      <c r="OIY57" s="10"/>
      <c r="OIZ57" s="9"/>
      <c r="OJA57" s="9"/>
      <c r="OJB57" s="9"/>
      <c r="OJC57" s="308"/>
      <c r="OJD57" s="7"/>
      <c r="OJE57" s="8"/>
      <c r="OJF57" s="10"/>
      <c r="OJG57" s="9"/>
      <c r="OJH57" s="9"/>
      <c r="OJI57" s="9"/>
      <c r="OJJ57" s="308"/>
      <c r="OJK57" s="7"/>
      <c r="OJL57" s="8"/>
      <c r="OJM57" s="10"/>
      <c r="OJN57" s="9"/>
      <c r="OJO57" s="9"/>
      <c r="OJP57" s="9"/>
      <c r="OJQ57" s="308"/>
      <c r="OJR57" s="7"/>
      <c r="OJS57" s="8"/>
      <c r="OJT57" s="10"/>
      <c r="OJU57" s="9"/>
      <c r="OJV57" s="9"/>
      <c r="OJW57" s="9"/>
      <c r="OJX57" s="308"/>
      <c r="OJY57" s="7"/>
      <c r="OJZ57" s="8"/>
      <c r="OKA57" s="10"/>
      <c r="OKB57" s="9"/>
      <c r="OKC57" s="9"/>
      <c r="OKD57" s="9"/>
      <c r="OKE57" s="308"/>
      <c r="OKF57" s="7"/>
      <c r="OKG57" s="8"/>
      <c r="OKH57" s="10"/>
      <c r="OKI57" s="9"/>
      <c r="OKJ57" s="9"/>
      <c r="OKK57" s="9"/>
      <c r="OKL57" s="308"/>
      <c r="OKM57" s="7"/>
      <c r="OKN57" s="8"/>
      <c r="OKO57" s="10"/>
      <c r="OKP57" s="9"/>
      <c r="OKQ57" s="9"/>
      <c r="OKR57" s="9"/>
      <c r="OKS57" s="308"/>
      <c r="OKT57" s="7"/>
      <c r="OKU57" s="8"/>
      <c r="OKV57" s="10"/>
      <c r="OKW57" s="9"/>
      <c r="OKX57" s="9"/>
      <c r="OKY57" s="9"/>
      <c r="OKZ57" s="308"/>
      <c r="OLA57" s="7"/>
      <c r="OLB57" s="8"/>
      <c r="OLC57" s="10"/>
      <c r="OLD57" s="9"/>
      <c r="OLE57" s="9"/>
      <c r="OLF57" s="9"/>
      <c r="OLG57" s="308"/>
      <c r="OLH57" s="7"/>
      <c r="OLI57" s="8"/>
      <c r="OLJ57" s="10"/>
      <c r="OLK57" s="9"/>
      <c r="OLL57" s="9"/>
      <c r="OLM57" s="9"/>
      <c r="OLN57" s="308"/>
      <c r="OLO57" s="7"/>
      <c r="OLP57" s="8"/>
      <c r="OLQ57" s="10"/>
      <c r="OLR57" s="9"/>
      <c r="OLS57" s="9"/>
      <c r="OLT57" s="9"/>
      <c r="OLU57" s="308"/>
      <c r="OLV57" s="7"/>
      <c r="OLW57" s="8"/>
      <c r="OLX57" s="10"/>
      <c r="OLY57" s="9"/>
      <c r="OLZ57" s="9"/>
      <c r="OMA57" s="9"/>
      <c r="OMB57" s="308"/>
      <c r="OMC57" s="7"/>
      <c r="OMD57" s="8"/>
      <c r="OME57" s="10"/>
      <c r="OMF57" s="9"/>
      <c r="OMG57" s="9"/>
      <c r="OMH57" s="9"/>
      <c r="OMI57" s="308"/>
      <c r="OMJ57" s="7"/>
      <c r="OMK57" s="8"/>
      <c r="OML57" s="10"/>
      <c r="OMM57" s="9"/>
      <c r="OMN57" s="9"/>
      <c r="OMO57" s="9"/>
      <c r="OMP57" s="308"/>
      <c r="OMQ57" s="7"/>
      <c r="OMR57" s="8"/>
      <c r="OMS57" s="10"/>
      <c r="OMT57" s="9"/>
      <c r="OMU57" s="9"/>
      <c r="OMV57" s="9"/>
      <c r="OMW57" s="308"/>
      <c r="OMX57" s="7"/>
      <c r="OMY57" s="8"/>
      <c r="OMZ57" s="10"/>
      <c r="ONA57" s="9"/>
      <c r="ONB57" s="9"/>
      <c r="ONC57" s="9"/>
      <c r="OND57" s="308"/>
      <c r="ONE57" s="7"/>
      <c r="ONF57" s="8"/>
      <c r="ONG57" s="10"/>
      <c r="ONH57" s="9"/>
      <c r="ONI57" s="9"/>
      <c r="ONJ57" s="9"/>
      <c r="ONK57" s="308"/>
      <c r="ONL57" s="7"/>
      <c r="ONM57" s="8"/>
      <c r="ONN57" s="10"/>
      <c r="ONO57" s="9"/>
      <c r="ONP57" s="9"/>
      <c r="ONQ57" s="9"/>
      <c r="ONR57" s="308"/>
      <c r="ONS57" s="7"/>
      <c r="ONT57" s="8"/>
      <c r="ONU57" s="10"/>
      <c r="ONV57" s="9"/>
      <c r="ONW57" s="9"/>
      <c r="ONX57" s="9"/>
      <c r="ONY57" s="308"/>
      <c r="ONZ57" s="7"/>
      <c r="OOA57" s="8"/>
      <c r="OOB57" s="10"/>
      <c r="OOC57" s="9"/>
      <c r="OOD57" s="9"/>
      <c r="OOE57" s="9"/>
      <c r="OOF57" s="308"/>
      <c r="OOG57" s="7"/>
      <c r="OOH57" s="8"/>
      <c r="OOI57" s="10"/>
      <c r="OOJ57" s="9"/>
      <c r="OOK57" s="9"/>
      <c r="OOL57" s="9"/>
      <c r="OOM57" s="308"/>
      <c r="OON57" s="7"/>
      <c r="OOO57" s="8"/>
      <c r="OOP57" s="10"/>
      <c r="OOQ57" s="9"/>
      <c r="OOR57" s="9"/>
      <c r="OOS57" s="9"/>
      <c r="OOT57" s="308"/>
      <c r="OOU57" s="7"/>
      <c r="OOV57" s="8"/>
      <c r="OOW57" s="10"/>
      <c r="OOX57" s="9"/>
      <c r="OOY57" s="9"/>
      <c r="OOZ57" s="9"/>
      <c r="OPA57" s="308"/>
      <c r="OPB57" s="7"/>
      <c r="OPC57" s="8"/>
      <c r="OPD57" s="10"/>
      <c r="OPE57" s="9"/>
      <c r="OPF57" s="9"/>
      <c r="OPG57" s="9"/>
      <c r="OPH57" s="308"/>
      <c r="OPI57" s="7"/>
      <c r="OPJ57" s="8"/>
      <c r="OPK57" s="10"/>
      <c r="OPL57" s="9"/>
      <c r="OPM57" s="9"/>
      <c r="OPN57" s="9"/>
      <c r="OPO57" s="308"/>
      <c r="OPP57" s="7"/>
      <c r="OPQ57" s="8"/>
      <c r="OPR57" s="10"/>
      <c r="OPS57" s="9"/>
      <c r="OPT57" s="9"/>
      <c r="OPU57" s="9"/>
      <c r="OPV57" s="308"/>
      <c r="OPW57" s="7"/>
      <c r="OPX57" s="8"/>
      <c r="OPY57" s="10"/>
      <c r="OPZ57" s="9"/>
      <c r="OQA57" s="9"/>
      <c r="OQB57" s="9"/>
      <c r="OQC57" s="308"/>
      <c r="OQD57" s="7"/>
      <c r="OQE57" s="8"/>
      <c r="OQF57" s="10"/>
      <c r="OQG57" s="9"/>
      <c r="OQH57" s="9"/>
      <c r="OQI57" s="9"/>
      <c r="OQJ57" s="308"/>
      <c r="OQK57" s="7"/>
      <c r="OQL57" s="8"/>
      <c r="OQM57" s="10"/>
      <c r="OQN57" s="9"/>
      <c r="OQO57" s="9"/>
      <c r="OQP57" s="9"/>
      <c r="OQQ57" s="308"/>
      <c r="OQR57" s="7"/>
      <c r="OQS57" s="8"/>
      <c r="OQT57" s="10"/>
      <c r="OQU57" s="9"/>
      <c r="OQV57" s="9"/>
      <c r="OQW57" s="9"/>
      <c r="OQX57" s="308"/>
      <c r="OQY57" s="7"/>
      <c r="OQZ57" s="8"/>
      <c r="ORA57" s="10"/>
      <c r="ORB57" s="9"/>
      <c r="ORC57" s="9"/>
      <c r="ORD57" s="9"/>
      <c r="ORE57" s="308"/>
      <c r="ORF57" s="7"/>
      <c r="ORG57" s="8"/>
      <c r="ORH57" s="10"/>
      <c r="ORI57" s="9"/>
      <c r="ORJ57" s="9"/>
      <c r="ORK57" s="9"/>
      <c r="ORL57" s="308"/>
      <c r="ORM57" s="7"/>
      <c r="ORN57" s="8"/>
      <c r="ORO57" s="10"/>
      <c r="ORP57" s="9"/>
      <c r="ORQ57" s="9"/>
      <c r="ORR57" s="9"/>
      <c r="ORS57" s="308"/>
      <c r="ORT57" s="7"/>
      <c r="ORU57" s="8"/>
      <c r="ORV57" s="10"/>
      <c r="ORW57" s="9"/>
      <c r="ORX57" s="9"/>
      <c r="ORY57" s="9"/>
      <c r="ORZ57" s="308"/>
      <c r="OSA57" s="7"/>
      <c r="OSB57" s="8"/>
      <c r="OSC57" s="10"/>
      <c r="OSD57" s="9"/>
      <c r="OSE57" s="9"/>
      <c r="OSF57" s="9"/>
      <c r="OSG57" s="308"/>
      <c r="OSH57" s="7"/>
      <c r="OSI57" s="8"/>
      <c r="OSJ57" s="10"/>
      <c r="OSK57" s="9"/>
      <c r="OSL57" s="9"/>
      <c r="OSM57" s="9"/>
      <c r="OSN57" s="308"/>
      <c r="OSO57" s="7"/>
      <c r="OSP57" s="8"/>
      <c r="OSQ57" s="10"/>
      <c r="OSR57" s="9"/>
      <c r="OSS57" s="9"/>
      <c r="OST57" s="9"/>
      <c r="OSU57" s="308"/>
      <c r="OSV57" s="7"/>
      <c r="OSW57" s="8"/>
      <c r="OSX57" s="10"/>
      <c r="OSY57" s="9"/>
      <c r="OSZ57" s="9"/>
      <c r="OTA57" s="9"/>
      <c r="OTB57" s="308"/>
      <c r="OTC57" s="7"/>
      <c r="OTD57" s="8"/>
      <c r="OTE57" s="10"/>
      <c r="OTF57" s="9"/>
      <c r="OTG57" s="9"/>
      <c r="OTH57" s="9"/>
      <c r="OTI57" s="308"/>
      <c r="OTJ57" s="7"/>
      <c r="OTK57" s="8"/>
      <c r="OTL57" s="10"/>
      <c r="OTM57" s="9"/>
      <c r="OTN57" s="9"/>
      <c r="OTO57" s="9"/>
      <c r="OTP57" s="308"/>
      <c r="OTQ57" s="7"/>
      <c r="OTR57" s="8"/>
      <c r="OTS57" s="10"/>
      <c r="OTT57" s="9"/>
      <c r="OTU57" s="9"/>
      <c r="OTV57" s="9"/>
      <c r="OTW57" s="308"/>
      <c r="OTX57" s="7"/>
      <c r="OTY57" s="8"/>
      <c r="OTZ57" s="10"/>
      <c r="OUA57" s="9"/>
      <c r="OUB57" s="9"/>
      <c r="OUC57" s="9"/>
      <c r="OUD57" s="308"/>
      <c r="OUE57" s="7"/>
      <c r="OUF57" s="8"/>
      <c r="OUG57" s="10"/>
      <c r="OUH57" s="9"/>
      <c r="OUI57" s="9"/>
      <c r="OUJ57" s="9"/>
      <c r="OUK57" s="308"/>
      <c r="OUL57" s="7"/>
      <c r="OUM57" s="8"/>
      <c r="OUN57" s="10"/>
      <c r="OUO57" s="9"/>
      <c r="OUP57" s="9"/>
      <c r="OUQ57" s="9"/>
      <c r="OUR57" s="308"/>
      <c r="OUS57" s="7"/>
      <c r="OUT57" s="8"/>
      <c r="OUU57" s="10"/>
      <c r="OUV57" s="9"/>
      <c r="OUW57" s="9"/>
      <c r="OUX57" s="9"/>
      <c r="OUY57" s="308"/>
      <c r="OUZ57" s="7"/>
      <c r="OVA57" s="8"/>
      <c r="OVB57" s="10"/>
      <c r="OVC57" s="9"/>
      <c r="OVD57" s="9"/>
      <c r="OVE57" s="9"/>
      <c r="OVF57" s="308"/>
      <c r="OVG57" s="7"/>
      <c r="OVH57" s="8"/>
      <c r="OVI57" s="10"/>
      <c r="OVJ57" s="9"/>
      <c r="OVK57" s="9"/>
      <c r="OVL57" s="9"/>
      <c r="OVM57" s="308"/>
      <c r="OVN57" s="7"/>
      <c r="OVO57" s="8"/>
      <c r="OVP57" s="10"/>
      <c r="OVQ57" s="9"/>
      <c r="OVR57" s="9"/>
      <c r="OVS57" s="9"/>
      <c r="OVT57" s="308"/>
      <c r="OVU57" s="7"/>
      <c r="OVV57" s="8"/>
      <c r="OVW57" s="10"/>
      <c r="OVX57" s="9"/>
      <c r="OVY57" s="9"/>
      <c r="OVZ57" s="9"/>
      <c r="OWA57" s="308"/>
      <c r="OWB57" s="7"/>
      <c r="OWC57" s="8"/>
      <c r="OWD57" s="10"/>
      <c r="OWE57" s="9"/>
      <c r="OWF57" s="9"/>
      <c r="OWG57" s="9"/>
      <c r="OWH57" s="308"/>
      <c r="OWI57" s="7"/>
      <c r="OWJ57" s="8"/>
      <c r="OWK57" s="10"/>
      <c r="OWL57" s="9"/>
      <c r="OWM57" s="9"/>
      <c r="OWN57" s="9"/>
      <c r="OWO57" s="308"/>
      <c r="OWP57" s="7"/>
      <c r="OWQ57" s="8"/>
      <c r="OWR57" s="10"/>
      <c r="OWS57" s="9"/>
      <c r="OWT57" s="9"/>
      <c r="OWU57" s="9"/>
      <c r="OWV57" s="308"/>
      <c r="OWW57" s="7"/>
      <c r="OWX57" s="8"/>
      <c r="OWY57" s="10"/>
      <c r="OWZ57" s="9"/>
      <c r="OXA57" s="9"/>
      <c r="OXB57" s="9"/>
      <c r="OXC57" s="308"/>
      <c r="OXD57" s="7"/>
      <c r="OXE57" s="8"/>
      <c r="OXF57" s="10"/>
      <c r="OXG57" s="9"/>
      <c r="OXH57" s="9"/>
      <c r="OXI57" s="9"/>
      <c r="OXJ57" s="308"/>
      <c r="OXK57" s="7"/>
      <c r="OXL57" s="8"/>
      <c r="OXM57" s="10"/>
      <c r="OXN57" s="9"/>
      <c r="OXO57" s="9"/>
      <c r="OXP57" s="9"/>
      <c r="OXQ57" s="308"/>
      <c r="OXR57" s="7"/>
      <c r="OXS57" s="8"/>
      <c r="OXT57" s="10"/>
      <c r="OXU57" s="9"/>
      <c r="OXV57" s="9"/>
      <c r="OXW57" s="9"/>
      <c r="OXX57" s="308"/>
      <c r="OXY57" s="7"/>
      <c r="OXZ57" s="8"/>
      <c r="OYA57" s="10"/>
      <c r="OYB57" s="9"/>
      <c r="OYC57" s="9"/>
      <c r="OYD57" s="9"/>
      <c r="OYE57" s="308"/>
      <c r="OYF57" s="7"/>
      <c r="OYG57" s="8"/>
      <c r="OYH57" s="10"/>
      <c r="OYI57" s="9"/>
      <c r="OYJ57" s="9"/>
      <c r="OYK57" s="9"/>
      <c r="OYL57" s="308"/>
      <c r="OYM57" s="7"/>
      <c r="OYN57" s="8"/>
      <c r="OYO57" s="10"/>
      <c r="OYP57" s="9"/>
      <c r="OYQ57" s="9"/>
      <c r="OYR57" s="9"/>
      <c r="OYS57" s="308"/>
      <c r="OYT57" s="7"/>
      <c r="OYU57" s="8"/>
      <c r="OYV57" s="10"/>
      <c r="OYW57" s="9"/>
      <c r="OYX57" s="9"/>
      <c r="OYY57" s="9"/>
      <c r="OYZ57" s="308"/>
      <c r="OZA57" s="7"/>
      <c r="OZB57" s="8"/>
      <c r="OZC57" s="10"/>
      <c r="OZD57" s="9"/>
      <c r="OZE57" s="9"/>
      <c r="OZF57" s="9"/>
      <c r="OZG57" s="308"/>
      <c r="OZH57" s="7"/>
      <c r="OZI57" s="8"/>
      <c r="OZJ57" s="10"/>
      <c r="OZK57" s="9"/>
      <c r="OZL57" s="9"/>
      <c r="OZM57" s="9"/>
      <c r="OZN57" s="308"/>
      <c r="OZO57" s="7"/>
      <c r="OZP57" s="8"/>
      <c r="OZQ57" s="10"/>
      <c r="OZR57" s="9"/>
      <c r="OZS57" s="9"/>
      <c r="OZT57" s="9"/>
      <c r="OZU57" s="308"/>
      <c r="OZV57" s="7"/>
      <c r="OZW57" s="8"/>
      <c r="OZX57" s="10"/>
      <c r="OZY57" s="9"/>
      <c r="OZZ57" s="9"/>
      <c r="PAA57" s="9"/>
      <c r="PAB57" s="308"/>
      <c r="PAC57" s="7"/>
      <c r="PAD57" s="8"/>
      <c r="PAE57" s="10"/>
      <c r="PAF57" s="9"/>
      <c r="PAG57" s="9"/>
      <c r="PAH57" s="9"/>
      <c r="PAI57" s="308"/>
      <c r="PAJ57" s="7"/>
      <c r="PAK57" s="8"/>
      <c r="PAL57" s="10"/>
      <c r="PAM57" s="9"/>
      <c r="PAN57" s="9"/>
      <c r="PAO57" s="9"/>
      <c r="PAP57" s="308"/>
      <c r="PAQ57" s="7"/>
      <c r="PAR57" s="8"/>
      <c r="PAS57" s="10"/>
      <c r="PAT57" s="9"/>
      <c r="PAU57" s="9"/>
      <c r="PAV57" s="9"/>
      <c r="PAW57" s="308"/>
      <c r="PAX57" s="7"/>
      <c r="PAY57" s="8"/>
      <c r="PAZ57" s="10"/>
      <c r="PBA57" s="9"/>
      <c r="PBB57" s="9"/>
      <c r="PBC57" s="9"/>
      <c r="PBD57" s="308"/>
      <c r="PBE57" s="7"/>
      <c r="PBF57" s="8"/>
      <c r="PBG57" s="10"/>
      <c r="PBH57" s="9"/>
      <c r="PBI57" s="9"/>
      <c r="PBJ57" s="9"/>
      <c r="PBK57" s="308"/>
      <c r="PBL57" s="7"/>
      <c r="PBM57" s="8"/>
      <c r="PBN57" s="10"/>
      <c r="PBO57" s="9"/>
      <c r="PBP57" s="9"/>
      <c r="PBQ57" s="9"/>
      <c r="PBR57" s="308"/>
      <c r="PBS57" s="7"/>
      <c r="PBT57" s="8"/>
      <c r="PBU57" s="10"/>
      <c r="PBV57" s="9"/>
      <c r="PBW57" s="9"/>
      <c r="PBX57" s="9"/>
      <c r="PBY57" s="308"/>
      <c r="PBZ57" s="7"/>
      <c r="PCA57" s="8"/>
      <c r="PCB57" s="10"/>
      <c r="PCC57" s="9"/>
      <c r="PCD57" s="9"/>
      <c r="PCE57" s="9"/>
      <c r="PCF57" s="308"/>
      <c r="PCG57" s="7"/>
      <c r="PCH57" s="8"/>
      <c r="PCI57" s="10"/>
      <c r="PCJ57" s="9"/>
      <c r="PCK57" s="9"/>
      <c r="PCL57" s="9"/>
      <c r="PCM57" s="308"/>
      <c r="PCN57" s="7"/>
      <c r="PCO57" s="8"/>
      <c r="PCP57" s="10"/>
      <c r="PCQ57" s="9"/>
      <c r="PCR57" s="9"/>
      <c r="PCS57" s="9"/>
      <c r="PCT57" s="308"/>
      <c r="PCU57" s="7"/>
      <c r="PCV57" s="8"/>
      <c r="PCW57" s="10"/>
      <c r="PCX57" s="9"/>
      <c r="PCY57" s="9"/>
      <c r="PCZ57" s="9"/>
      <c r="PDA57" s="308"/>
      <c r="PDB57" s="7"/>
      <c r="PDC57" s="8"/>
      <c r="PDD57" s="10"/>
      <c r="PDE57" s="9"/>
      <c r="PDF57" s="9"/>
      <c r="PDG57" s="9"/>
      <c r="PDH57" s="308"/>
      <c r="PDI57" s="7"/>
      <c r="PDJ57" s="8"/>
      <c r="PDK57" s="10"/>
      <c r="PDL57" s="9"/>
      <c r="PDM57" s="9"/>
      <c r="PDN57" s="9"/>
      <c r="PDO57" s="308"/>
      <c r="PDP57" s="7"/>
      <c r="PDQ57" s="8"/>
      <c r="PDR57" s="10"/>
      <c r="PDS57" s="9"/>
      <c r="PDT57" s="9"/>
      <c r="PDU57" s="9"/>
      <c r="PDV57" s="308"/>
      <c r="PDW57" s="7"/>
      <c r="PDX57" s="8"/>
      <c r="PDY57" s="10"/>
      <c r="PDZ57" s="9"/>
      <c r="PEA57" s="9"/>
      <c r="PEB57" s="9"/>
      <c r="PEC57" s="308"/>
      <c r="PED57" s="7"/>
      <c r="PEE57" s="8"/>
      <c r="PEF57" s="10"/>
      <c r="PEG57" s="9"/>
      <c r="PEH57" s="9"/>
      <c r="PEI57" s="9"/>
      <c r="PEJ57" s="308"/>
      <c r="PEK57" s="7"/>
      <c r="PEL57" s="8"/>
      <c r="PEM57" s="10"/>
      <c r="PEN57" s="9"/>
      <c r="PEO57" s="9"/>
      <c r="PEP57" s="9"/>
      <c r="PEQ57" s="308"/>
      <c r="PER57" s="7"/>
      <c r="PES57" s="8"/>
      <c r="PET57" s="10"/>
      <c r="PEU57" s="9"/>
      <c r="PEV57" s="9"/>
      <c r="PEW57" s="9"/>
      <c r="PEX57" s="308"/>
      <c r="PEY57" s="7"/>
      <c r="PEZ57" s="8"/>
      <c r="PFA57" s="10"/>
      <c r="PFB57" s="9"/>
      <c r="PFC57" s="9"/>
      <c r="PFD57" s="9"/>
      <c r="PFE57" s="308"/>
      <c r="PFF57" s="7"/>
      <c r="PFG57" s="8"/>
      <c r="PFH57" s="10"/>
      <c r="PFI57" s="9"/>
      <c r="PFJ57" s="9"/>
      <c r="PFK57" s="9"/>
      <c r="PFL57" s="308"/>
      <c r="PFM57" s="7"/>
      <c r="PFN57" s="8"/>
      <c r="PFO57" s="10"/>
      <c r="PFP57" s="9"/>
      <c r="PFQ57" s="9"/>
      <c r="PFR57" s="9"/>
      <c r="PFS57" s="308"/>
      <c r="PFT57" s="7"/>
      <c r="PFU57" s="8"/>
      <c r="PFV57" s="10"/>
      <c r="PFW57" s="9"/>
      <c r="PFX57" s="9"/>
      <c r="PFY57" s="9"/>
      <c r="PFZ57" s="308"/>
      <c r="PGA57" s="7"/>
      <c r="PGB57" s="8"/>
      <c r="PGC57" s="10"/>
      <c r="PGD57" s="9"/>
      <c r="PGE57" s="9"/>
      <c r="PGF57" s="9"/>
      <c r="PGG57" s="308"/>
      <c r="PGH57" s="7"/>
      <c r="PGI57" s="8"/>
      <c r="PGJ57" s="10"/>
      <c r="PGK57" s="9"/>
      <c r="PGL57" s="9"/>
      <c r="PGM57" s="9"/>
      <c r="PGN57" s="308"/>
      <c r="PGO57" s="7"/>
      <c r="PGP57" s="8"/>
      <c r="PGQ57" s="10"/>
      <c r="PGR57" s="9"/>
      <c r="PGS57" s="9"/>
      <c r="PGT57" s="9"/>
      <c r="PGU57" s="308"/>
      <c r="PGV57" s="7"/>
      <c r="PGW57" s="8"/>
      <c r="PGX57" s="10"/>
      <c r="PGY57" s="9"/>
      <c r="PGZ57" s="9"/>
      <c r="PHA57" s="9"/>
      <c r="PHB57" s="308"/>
      <c r="PHC57" s="7"/>
      <c r="PHD57" s="8"/>
      <c r="PHE57" s="10"/>
      <c r="PHF57" s="9"/>
      <c r="PHG57" s="9"/>
      <c r="PHH57" s="9"/>
      <c r="PHI57" s="308"/>
      <c r="PHJ57" s="7"/>
      <c r="PHK57" s="8"/>
      <c r="PHL57" s="10"/>
      <c r="PHM57" s="9"/>
      <c r="PHN57" s="9"/>
      <c r="PHO57" s="9"/>
      <c r="PHP57" s="308"/>
      <c r="PHQ57" s="7"/>
      <c r="PHR57" s="8"/>
      <c r="PHS57" s="10"/>
      <c r="PHT57" s="9"/>
      <c r="PHU57" s="9"/>
      <c r="PHV57" s="9"/>
      <c r="PHW57" s="308"/>
      <c r="PHX57" s="7"/>
      <c r="PHY57" s="8"/>
      <c r="PHZ57" s="10"/>
      <c r="PIA57" s="9"/>
      <c r="PIB57" s="9"/>
      <c r="PIC57" s="9"/>
      <c r="PID57" s="308"/>
      <c r="PIE57" s="7"/>
      <c r="PIF57" s="8"/>
      <c r="PIG57" s="10"/>
      <c r="PIH57" s="9"/>
      <c r="PII57" s="9"/>
      <c r="PIJ57" s="9"/>
      <c r="PIK57" s="308"/>
      <c r="PIL57" s="7"/>
      <c r="PIM57" s="8"/>
      <c r="PIN57" s="10"/>
      <c r="PIO57" s="9"/>
      <c r="PIP57" s="9"/>
      <c r="PIQ57" s="9"/>
      <c r="PIR57" s="308"/>
      <c r="PIS57" s="7"/>
      <c r="PIT57" s="8"/>
      <c r="PIU57" s="10"/>
      <c r="PIV57" s="9"/>
      <c r="PIW57" s="9"/>
      <c r="PIX57" s="9"/>
      <c r="PIY57" s="308"/>
      <c r="PIZ57" s="7"/>
      <c r="PJA57" s="8"/>
      <c r="PJB57" s="10"/>
      <c r="PJC57" s="9"/>
      <c r="PJD57" s="9"/>
      <c r="PJE57" s="9"/>
      <c r="PJF57" s="308"/>
      <c r="PJG57" s="7"/>
      <c r="PJH57" s="8"/>
      <c r="PJI57" s="10"/>
      <c r="PJJ57" s="9"/>
      <c r="PJK57" s="9"/>
      <c r="PJL57" s="9"/>
      <c r="PJM57" s="308"/>
      <c r="PJN57" s="7"/>
      <c r="PJO57" s="8"/>
      <c r="PJP57" s="10"/>
      <c r="PJQ57" s="9"/>
      <c r="PJR57" s="9"/>
      <c r="PJS57" s="9"/>
      <c r="PJT57" s="308"/>
      <c r="PJU57" s="7"/>
      <c r="PJV57" s="8"/>
      <c r="PJW57" s="10"/>
      <c r="PJX57" s="9"/>
      <c r="PJY57" s="9"/>
      <c r="PJZ57" s="9"/>
      <c r="PKA57" s="308"/>
      <c r="PKB57" s="7"/>
      <c r="PKC57" s="8"/>
      <c r="PKD57" s="10"/>
      <c r="PKE57" s="9"/>
      <c r="PKF57" s="9"/>
      <c r="PKG57" s="9"/>
      <c r="PKH57" s="308"/>
      <c r="PKI57" s="7"/>
      <c r="PKJ57" s="8"/>
      <c r="PKK57" s="10"/>
      <c r="PKL57" s="9"/>
      <c r="PKM57" s="9"/>
      <c r="PKN57" s="9"/>
      <c r="PKO57" s="308"/>
      <c r="PKP57" s="7"/>
      <c r="PKQ57" s="8"/>
      <c r="PKR57" s="10"/>
      <c r="PKS57" s="9"/>
      <c r="PKT57" s="9"/>
      <c r="PKU57" s="9"/>
      <c r="PKV57" s="308"/>
      <c r="PKW57" s="7"/>
      <c r="PKX57" s="8"/>
      <c r="PKY57" s="10"/>
      <c r="PKZ57" s="9"/>
      <c r="PLA57" s="9"/>
      <c r="PLB57" s="9"/>
      <c r="PLC57" s="308"/>
      <c r="PLD57" s="7"/>
      <c r="PLE57" s="8"/>
      <c r="PLF57" s="10"/>
      <c r="PLG57" s="9"/>
      <c r="PLH57" s="9"/>
      <c r="PLI57" s="9"/>
      <c r="PLJ57" s="308"/>
      <c r="PLK57" s="7"/>
      <c r="PLL57" s="8"/>
      <c r="PLM57" s="10"/>
      <c r="PLN57" s="9"/>
      <c r="PLO57" s="9"/>
      <c r="PLP57" s="9"/>
      <c r="PLQ57" s="308"/>
      <c r="PLR57" s="7"/>
      <c r="PLS57" s="8"/>
      <c r="PLT57" s="10"/>
      <c r="PLU57" s="9"/>
      <c r="PLV57" s="9"/>
      <c r="PLW57" s="9"/>
      <c r="PLX57" s="308"/>
      <c r="PLY57" s="7"/>
      <c r="PLZ57" s="8"/>
      <c r="PMA57" s="10"/>
      <c r="PMB57" s="9"/>
      <c r="PMC57" s="9"/>
      <c r="PMD57" s="9"/>
      <c r="PME57" s="308"/>
      <c r="PMF57" s="7"/>
      <c r="PMG57" s="8"/>
      <c r="PMH57" s="10"/>
      <c r="PMI57" s="9"/>
      <c r="PMJ57" s="9"/>
      <c r="PMK57" s="9"/>
      <c r="PML57" s="308"/>
      <c r="PMM57" s="7"/>
      <c r="PMN57" s="8"/>
      <c r="PMO57" s="10"/>
      <c r="PMP57" s="9"/>
      <c r="PMQ57" s="9"/>
      <c r="PMR57" s="9"/>
      <c r="PMS57" s="308"/>
      <c r="PMT57" s="7"/>
      <c r="PMU57" s="8"/>
      <c r="PMV57" s="10"/>
      <c r="PMW57" s="9"/>
      <c r="PMX57" s="9"/>
      <c r="PMY57" s="9"/>
      <c r="PMZ57" s="308"/>
      <c r="PNA57" s="7"/>
      <c r="PNB57" s="8"/>
      <c r="PNC57" s="10"/>
      <c r="PND57" s="9"/>
      <c r="PNE57" s="9"/>
      <c r="PNF57" s="9"/>
      <c r="PNG57" s="308"/>
      <c r="PNH57" s="7"/>
      <c r="PNI57" s="8"/>
      <c r="PNJ57" s="10"/>
      <c r="PNK57" s="9"/>
      <c r="PNL57" s="9"/>
      <c r="PNM57" s="9"/>
      <c r="PNN57" s="308"/>
      <c r="PNO57" s="7"/>
      <c r="PNP57" s="8"/>
      <c r="PNQ57" s="10"/>
      <c r="PNR57" s="9"/>
      <c r="PNS57" s="9"/>
      <c r="PNT57" s="9"/>
      <c r="PNU57" s="308"/>
      <c r="PNV57" s="7"/>
      <c r="PNW57" s="8"/>
      <c r="PNX57" s="10"/>
      <c r="PNY57" s="9"/>
      <c r="PNZ57" s="9"/>
      <c r="POA57" s="9"/>
      <c r="POB57" s="308"/>
      <c r="POC57" s="7"/>
      <c r="POD57" s="8"/>
      <c r="POE57" s="10"/>
      <c r="POF57" s="9"/>
      <c r="POG57" s="9"/>
      <c r="POH57" s="9"/>
      <c r="POI57" s="308"/>
      <c r="POJ57" s="7"/>
      <c r="POK57" s="8"/>
      <c r="POL57" s="10"/>
      <c r="POM57" s="9"/>
      <c r="PON57" s="9"/>
      <c r="POO57" s="9"/>
      <c r="POP57" s="308"/>
      <c r="POQ57" s="7"/>
      <c r="POR57" s="8"/>
      <c r="POS57" s="10"/>
      <c r="POT57" s="9"/>
      <c r="POU57" s="9"/>
      <c r="POV57" s="9"/>
      <c r="POW57" s="308"/>
      <c r="POX57" s="7"/>
      <c r="POY57" s="8"/>
      <c r="POZ57" s="10"/>
      <c r="PPA57" s="9"/>
      <c r="PPB57" s="9"/>
      <c r="PPC57" s="9"/>
      <c r="PPD57" s="308"/>
      <c r="PPE57" s="7"/>
      <c r="PPF57" s="8"/>
      <c r="PPG57" s="10"/>
      <c r="PPH57" s="9"/>
      <c r="PPI57" s="9"/>
      <c r="PPJ57" s="9"/>
      <c r="PPK57" s="308"/>
      <c r="PPL57" s="7"/>
      <c r="PPM57" s="8"/>
      <c r="PPN57" s="10"/>
      <c r="PPO57" s="9"/>
      <c r="PPP57" s="9"/>
      <c r="PPQ57" s="9"/>
      <c r="PPR57" s="308"/>
      <c r="PPS57" s="7"/>
      <c r="PPT57" s="8"/>
      <c r="PPU57" s="10"/>
      <c r="PPV57" s="9"/>
      <c r="PPW57" s="9"/>
      <c r="PPX57" s="9"/>
      <c r="PPY57" s="308"/>
      <c r="PPZ57" s="7"/>
      <c r="PQA57" s="8"/>
      <c r="PQB57" s="10"/>
      <c r="PQC57" s="9"/>
      <c r="PQD57" s="9"/>
      <c r="PQE57" s="9"/>
      <c r="PQF57" s="308"/>
      <c r="PQG57" s="7"/>
      <c r="PQH57" s="8"/>
      <c r="PQI57" s="10"/>
      <c r="PQJ57" s="9"/>
      <c r="PQK57" s="9"/>
      <c r="PQL57" s="9"/>
      <c r="PQM57" s="308"/>
      <c r="PQN57" s="7"/>
      <c r="PQO57" s="8"/>
      <c r="PQP57" s="10"/>
      <c r="PQQ57" s="9"/>
      <c r="PQR57" s="9"/>
      <c r="PQS57" s="9"/>
      <c r="PQT57" s="308"/>
      <c r="PQU57" s="7"/>
      <c r="PQV57" s="8"/>
      <c r="PQW57" s="10"/>
      <c r="PQX57" s="9"/>
      <c r="PQY57" s="9"/>
      <c r="PQZ57" s="9"/>
      <c r="PRA57" s="308"/>
      <c r="PRB57" s="7"/>
      <c r="PRC57" s="8"/>
      <c r="PRD57" s="10"/>
      <c r="PRE57" s="9"/>
      <c r="PRF57" s="9"/>
      <c r="PRG57" s="9"/>
      <c r="PRH57" s="308"/>
      <c r="PRI57" s="7"/>
      <c r="PRJ57" s="8"/>
      <c r="PRK57" s="10"/>
      <c r="PRL57" s="9"/>
      <c r="PRM57" s="9"/>
      <c r="PRN57" s="9"/>
      <c r="PRO57" s="308"/>
      <c r="PRP57" s="7"/>
      <c r="PRQ57" s="8"/>
      <c r="PRR57" s="10"/>
      <c r="PRS57" s="9"/>
      <c r="PRT57" s="9"/>
      <c r="PRU57" s="9"/>
      <c r="PRV57" s="308"/>
      <c r="PRW57" s="7"/>
      <c r="PRX57" s="8"/>
      <c r="PRY57" s="10"/>
      <c r="PRZ57" s="9"/>
      <c r="PSA57" s="9"/>
      <c r="PSB57" s="9"/>
      <c r="PSC57" s="308"/>
      <c r="PSD57" s="7"/>
      <c r="PSE57" s="8"/>
      <c r="PSF57" s="10"/>
      <c r="PSG57" s="9"/>
      <c r="PSH57" s="9"/>
      <c r="PSI57" s="9"/>
      <c r="PSJ57" s="308"/>
      <c r="PSK57" s="7"/>
      <c r="PSL57" s="8"/>
      <c r="PSM57" s="10"/>
      <c r="PSN57" s="9"/>
      <c r="PSO57" s="9"/>
      <c r="PSP57" s="9"/>
      <c r="PSQ57" s="308"/>
      <c r="PSR57" s="7"/>
      <c r="PSS57" s="8"/>
      <c r="PST57" s="10"/>
      <c r="PSU57" s="9"/>
      <c r="PSV57" s="9"/>
      <c r="PSW57" s="9"/>
      <c r="PSX57" s="308"/>
      <c r="PSY57" s="7"/>
      <c r="PSZ57" s="8"/>
      <c r="PTA57" s="10"/>
      <c r="PTB57" s="9"/>
      <c r="PTC57" s="9"/>
      <c r="PTD57" s="9"/>
      <c r="PTE57" s="308"/>
      <c r="PTF57" s="7"/>
      <c r="PTG57" s="8"/>
      <c r="PTH57" s="10"/>
      <c r="PTI57" s="9"/>
      <c r="PTJ57" s="9"/>
      <c r="PTK57" s="9"/>
      <c r="PTL57" s="308"/>
      <c r="PTM57" s="7"/>
      <c r="PTN57" s="8"/>
      <c r="PTO57" s="10"/>
      <c r="PTP57" s="9"/>
      <c r="PTQ57" s="9"/>
      <c r="PTR57" s="9"/>
      <c r="PTS57" s="308"/>
      <c r="PTT57" s="7"/>
      <c r="PTU57" s="8"/>
      <c r="PTV57" s="10"/>
      <c r="PTW57" s="9"/>
      <c r="PTX57" s="9"/>
      <c r="PTY57" s="9"/>
      <c r="PTZ57" s="308"/>
      <c r="PUA57" s="7"/>
      <c r="PUB57" s="8"/>
      <c r="PUC57" s="10"/>
      <c r="PUD57" s="9"/>
      <c r="PUE57" s="9"/>
      <c r="PUF57" s="9"/>
      <c r="PUG57" s="308"/>
      <c r="PUH57" s="7"/>
      <c r="PUI57" s="8"/>
      <c r="PUJ57" s="10"/>
      <c r="PUK57" s="9"/>
      <c r="PUL57" s="9"/>
      <c r="PUM57" s="9"/>
      <c r="PUN57" s="308"/>
      <c r="PUO57" s="7"/>
      <c r="PUP57" s="8"/>
      <c r="PUQ57" s="10"/>
      <c r="PUR57" s="9"/>
      <c r="PUS57" s="9"/>
      <c r="PUT57" s="9"/>
      <c r="PUU57" s="308"/>
      <c r="PUV57" s="7"/>
      <c r="PUW57" s="8"/>
      <c r="PUX57" s="10"/>
      <c r="PUY57" s="9"/>
      <c r="PUZ57" s="9"/>
      <c r="PVA57" s="9"/>
      <c r="PVB57" s="308"/>
      <c r="PVC57" s="7"/>
      <c r="PVD57" s="8"/>
      <c r="PVE57" s="10"/>
      <c r="PVF57" s="9"/>
      <c r="PVG57" s="9"/>
      <c r="PVH57" s="9"/>
      <c r="PVI57" s="308"/>
      <c r="PVJ57" s="7"/>
      <c r="PVK57" s="8"/>
      <c r="PVL57" s="10"/>
      <c r="PVM57" s="9"/>
      <c r="PVN57" s="9"/>
      <c r="PVO57" s="9"/>
      <c r="PVP57" s="308"/>
      <c r="PVQ57" s="7"/>
      <c r="PVR57" s="8"/>
      <c r="PVS57" s="10"/>
      <c r="PVT57" s="9"/>
      <c r="PVU57" s="9"/>
      <c r="PVV57" s="9"/>
      <c r="PVW57" s="308"/>
      <c r="PVX57" s="7"/>
      <c r="PVY57" s="8"/>
      <c r="PVZ57" s="10"/>
      <c r="PWA57" s="9"/>
      <c r="PWB57" s="9"/>
      <c r="PWC57" s="9"/>
      <c r="PWD57" s="308"/>
      <c r="PWE57" s="7"/>
      <c r="PWF57" s="8"/>
      <c r="PWG57" s="10"/>
      <c r="PWH57" s="9"/>
      <c r="PWI57" s="9"/>
      <c r="PWJ57" s="9"/>
      <c r="PWK57" s="308"/>
      <c r="PWL57" s="7"/>
      <c r="PWM57" s="8"/>
      <c r="PWN57" s="10"/>
      <c r="PWO57" s="9"/>
      <c r="PWP57" s="9"/>
      <c r="PWQ57" s="9"/>
      <c r="PWR57" s="308"/>
      <c r="PWS57" s="7"/>
      <c r="PWT57" s="8"/>
      <c r="PWU57" s="10"/>
      <c r="PWV57" s="9"/>
      <c r="PWW57" s="9"/>
      <c r="PWX57" s="9"/>
      <c r="PWY57" s="308"/>
      <c r="PWZ57" s="7"/>
      <c r="PXA57" s="8"/>
      <c r="PXB57" s="10"/>
      <c r="PXC57" s="9"/>
      <c r="PXD57" s="9"/>
      <c r="PXE57" s="9"/>
      <c r="PXF57" s="308"/>
      <c r="PXG57" s="7"/>
      <c r="PXH57" s="8"/>
      <c r="PXI57" s="10"/>
      <c r="PXJ57" s="9"/>
      <c r="PXK57" s="9"/>
      <c r="PXL57" s="9"/>
      <c r="PXM57" s="308"/>
      <c r="PXN57" s="7"/>
      <c r="PXO57" s="8"/>
      <c r="PXP57" s="10"/>
      <c r="PXQ57" s="9"/>
      <c r="PXR57" s="9"/>
      <c r="PXS57" s="9"/>
      <c r="PXT57" s="308"/>
      <c r="PXU57" s="7"/>
      <c r="PXV57" s="8"/>
      <c r="PXW57" s="10"/>
      <c r="PXX57" s="9"/>
      <c r="PXY57" s="9"/>
      <c r="PXZ57" s="9"/>
      <c r="PYA57" s="308"/>
      <c r="PYB57" s="7"/>
      <c r="PYC57" s="8"/>
      <c r="PYD57" s="10"/>
      <c r="PYE57" s="9"/>
      <c r="PYF57" s="9"/>
      <c r="PYG57" s="9"/>
      <c r="PYH57" s="308"/>
      <c r="PYI57" s="7"/>
      <c r="PYJ57" s="8"/>
      <c r="PYK57" s="10"/>
      <c r="PYL57" s="9"/>
      <c r="PYM57" s="9"/>
      <c r="PYN57" s="9"/>
      <c r="PYO57" s="308"/>
      <c r="PYP57" s="7"/>
      <c r="PYQ57" s="8"/>
      <c r="PYR57" s="10"/>
      <c r="PYS57" s="9"/>
      <c r="PYT57" s="9"/>
      <c r="PYU57" s="9"/>
      <c r="PYV57" s="308"/>
      <c r="PYW57" s="7"/>
      <c r="PYX57" s="8"/>
      <c r="PYY57" s="10"/>
      <c r="PYZ57" s="9"/>
      <c r="PZA57" s="9"/>
      <c r="PZB57" s="9"/>
      <c r="PZC57" s="308"/>
      <c r="PZD57" s="7"/>
      <c r="PZE57" s="8"/>
      <c r="PZF57" s="10"/>
      <c r="PZG57" s="9"/>
      <c r="PZH57" s="9"/>
      <c r="PZI57" s="9"/>
      <c r="PZJ57" s="308"/>
      <c r="PZK57" s="7"/>
      <c r="PZL57" s="8"/>
      <c r="PZM57" s="10"/>
      <c r="PZN57" s="9"/>
      <c r="PZO57" s="9"/>
      <c r="PZP57" s="9"/>
      <c r="PZQ57" s="308"/>
      <c r="PZR57" s="7"/>
      <c r="PZS57" s="8"/>
      <c r="PZT57" s="10"/>
      <c r="PZU57" s="9"/>
      <c r="PZV57" s="9"/>
      <c r="PZW57" s="9"/>
      <c r="PZX57" s="308"/>
      <c r="PZY57" s="7"/>
      <c r="PZZ57" s="8"/>
      <c r="QAA57" s="10"/>
      <c r="QAB57" s="9"/>
      <c r="QAC57" s="9"/>
      <c r="QAD57" s="9"/>
      <c r="QAE57" s="308"/>
      <c r="QAF57" s="7"/>
      <c r="QAG57" s="8"/>
      <c r="QAH57" s="10"/>
      <c r="QAI57" s="9"/>
      <c r="QAJ57" s="9"/>
      <c r="QAK57" s="9"/>
      <c r="QAL57" s="308"/>
      <c r="QAM57" s="7"/>
      <c r="QAN57" s="8"/>
      <c r="QAO57" s="10"/>
      <c r="QAP57" s="9"/>
      <c r="QAQ57" s="9"/>
      <c r="QAR57" s="9"/>
      <c r="QAS57" s="308"/>
      <c r="QAT57" s="7"/>
      <c r="QAU57" s="8"/>
      <c r="QAV57" s="10"/>
      <c r="QAW57" s="9"/>
      <c r="QAX57" s="9"/>
      <c r="QAY57" s="9"/>
      <c r="QAZ57" s="308"/>
      <c r="QBA57" s="7"/>
      <c r="QBB57" s="8"/>
      <c r="QBC57" s="10"/>
      <c r="QBD57" s="9"/>
      <c r="QBE57" s="9"/>
      <c r="QBF57" s="9"/>
      <c r="QBG57" s="308"/>
      <c r="QBH57" s="7"/>
      <c r="QBI57" s="8"/>
      <c r="QBJ57" s="10"/>
      <c r="QBK57" s="9"/>
      <c r="QBL57" s="9"/>
      <c r="QBM57" s="9"/>
      <c r="QBN57" s="308"/>
      <c r="QBO57" s="7"/>
      <c r="QBP57" s="8"/>
      <c r="QBQ57" s="10"/>
      <c r="QBR57" s="9"/>
      <c r="QBS57" s="9"/>
      <c r="QBT57" s="9"/>
      <c r="QBU57" s="308"/>
      <c r="QBV57" s="7"/>
      <c r="QBW57" s="8"/>
      <c r="QBX57" s="10"/>
      <c r="QBY57" s="9"/>
      <c r="QBZ57" s="9"/>
      <c r="QCA57" s="9"/>
      <c r="QCB57" s="308"/>
      <c r="QCC57" s="7"/>
      <c r="QCD57" s="8"/>
      <c r="QCE57" s="10"/>
      <c r="QCF57" s="9"/>
      <c r="QCG57" s="9"/>
      <c r="QCH57" s="9"/>
      <c r="QCI57" s="308"/>
      <c r="QCJ57" s="7"/>
      <c r="QCK57" s="8"/>
      <c r="QCL57" s="10"/>
      <c r="QCM57" s="9"/>
      <c r="QCN57" s="9"/>
      <c r="QCO57" s="9"/>
      <c r="QCP57" s="308"/>
      <c r="QCQ57" s="7"/>
      <c r="QCR57" s="8"/>
      <c r="QCS57" s="10"/>
      <c r="QCT57" s="9"/>
      <c r="QCU57" s="9"/>
      <c r="QCV57" s="9"/>
      <c r="QCW57" s="308"/>
      <c r="QCX57" s="7"/>
      <c r="QCY57" s="8"/>
      <c r="QCZ57" s="10"/>
      <c r="QDA57" s="9"/>
      <c r="QDB57" s="9"/>
      <c r="QDC57" s="9"/>
      <c r="QDD57" s="308"/>
      <c r="QDE57" s="7"/>
      <c r="QDF57" s="8"/>
      <c r="QDG57" s="10"/>
      <c r="QDH57" s="9"/>
      <c r="QDI57" s="9"/>
      <c r="QDJ57" s="9"/>
      <c r="QDK57" s="308"/>
      <c r="QDL57" s="7"/>
      <c r="QDM57" s="8"/>
      <c r="QDN57" s="10"/>
      <c r="QDO57" s="9"/>
      <c r="QDP57" s="9"/>
      <c r="QDQ57" s="9"/>
      <c r="QDR57" s="308"/>
      <c r="QDS57" s="7"/>
      <c r="QDT57" s="8"/>
      <c r="QDU57" s="10"/>
      <c r="QDV57" s="9"/>
      <c r="QDW57" s="9"/>
      <c r="QDX57" s="9"/>
      <c r="QDY57" s="308"/>
      <c r="QDZ57" s="7"/>
      <c r="QEA57" s="8"/>
      <c r="QEB57" s="10"/>
      <c r="QEC57" s="9"/>
      <c r="QED57" s="9"/>
      <c r="QEE57" s="9"/>
      <c r="QEF57" s="308"/>
      <c r="QEG57" s="7"/>
      <c r="QEH57" s="8"/>
      <c r="QEI57" s="10"/>
      <c r="QEJ57" s="9"/>
      <c r="QEK57" s="9"/>
      <c r="QEL57" s="9"/>
      <c r="QEM57" s="308"/>
      <c r="QEN57" s="7"/>
      <c r="QEO57" s="8"/>
      <c r="QEP57" s="10"/>
      <c r="QEQ57" s="9"/>
      <c r="QER57" s="9"/>
      <c r="QES57" s="9"/>
      <c r="QET57" s="308"/>
      <c r="QEU57" s="7"/>
      <c r="QEV57" s="8"/>
      <c r="QEW57" s="10"/>
      <c r="QEX57" s="9"/>
      <c r="QEY57" s="9"/>
      <c r="QEZ57" s="9"/>
      <c r="QFA57" s="308"/>
      <c r="QFB57" s="7"/>
      <c r="QFC57" s="8"/>
      <c r="QFD57" s="10"/>
      <c r="QFE57" s="9"/>
      <c r="QFF57" s="9"/>
      <c r="QFG57" s="9"/>
      <c r="QFH57" s="308"/>
      <c r="QFI57" s="7"/>
      <c r="QFJ57" s="8"/>
      <c r="QFK57" s="10"/>
      <c r="QFL57" s="9"/>
      <c r="QFM57" s="9"/>
      <c r="QFN57" s="9"/>
      <c r="QFO57" s="308"/>
      <c r="QFP57" s="7"/>
      <c r="QFQ57" s="8"/>
      <c r="QFR57" s="10"/>
      <c r="QFS57" s="9"/>
      <c r="QFT57" s="9"/>
      <c r="QFU57" s="9"/>
      <c r="QFV57" s="308"/>
      <c r="QFW57" s="7"/>
      <c r="QFX57" s="8"/>
      <c r="QFY57" s="10"/>
      <c r="QFZ57" s="9"/>
      <c r="QGA57" s="9"/>
      <c r="QGB57" s="9"/>
      <c r="QGC57" s="308"/>
      <c r="QGD57" s="7"/>
      <c r="QGE57" s="8"/>
      <c r="QGF57" s="10"/>
      <c r="QGG57" s="9"/>
      <c r="QGH57" s="9"/>
      <c r="QGI57" s="9"/>
      <c r="QGJ57" s="308"/>
      <c r="QGK57" s="7"/>
      <c r="QGL57" s="8"/>
      <c r="QGM57" s="10"/>
      <c r="QGN57" s="9"/>
      <c r="QGO57" s="9"/>
      <c r="QGP57" s="9"/>
      <c r="QGQ57" s="308"/>
      <c r="QGR57" s="7"/>
      <c r="QGS57" s="8"/>
      <c r="QGT57" s="10"/>
      <c r="QGU57" s="9"/>
      <c r="QGV57" s="9"/>
      <c r="QGW57" s="9"/>
      <c r="QGX57" s="308"/>
      <c r="QGY57" s="7"/>
      <c r="QGZ57" s="8"/>
      <c r="QHA57" s="10"/>
      <c r="QHB57" s="9"/>
      <c r="QHC57" s="9"/>
      <c r="QHD57" s="9"/>
      <c r="QHE57" s="308"/>
      <c r="QHF57" s="7"/>
      <c r="QHG57" s="8"/>
      <c r="QHH57" s="10"/>
      <c r="QHI57" s="9"/>
      <c r="QHJ57" s="9"/>
      <c r="QHK57" s="9"/>
      <c r="QHL57" s="308"/>
      <c r="QHM57" s="7"/>
      <c r="QHN57" s="8"/>
      <c r="QHO57" s="10"/>
      <c r="QHP57" s="9"/>
      <c r="QHQ57" s="9"/>
      <c r="QHR57" s="9"/>
      <c r="QHS57" s="308"/>
      <c r="QHT57" s="7"/>
      <c r="QHU57" s="8"/>
      <c r="QHV57" s="10"/>
      <c r="QHW57" s="9"/>
      <c r="QHX57" s="9"/>
      <c r="QHY57" s="9"/>
      <c r="QHZ57" s="308"/>
      <c r="QIA57" s="7"/>
      <c r="QIB57" s="8"/>
      <c r="QIC57" s="10"/>
      <c r="QID57" s="9"/>
      <c r="QIE57" s="9"/>
      <c r="QIF57" s="9"/>
      <c r="QIG57" s="308"/>
      <c r="QIH57" s="7"/>
      <c r="QII57" s="8"/>
      <c r="QIJ57" s="10"/>
      <c r="QIK57" s="9"/>
      <c r="QIL57" s="9"/>
      <c r="QIM57" s="9"/>
      <c r="QIN57" s="308"/>
      <c r="QIO57" s="7"/>
      <c r="QIP57" s="8"/>
      <c r="QIQ57" s="10"/>
      <c r="QIR57" s="9"/>
      <c r="QIS57" s="9"/>
      <c r="QIT57" s="9"/>
      <c r="QIU57" s="308"/>
      <c r="QIV57" s="7"/>
      <c r="QIW57" s="8"/>
      <c r="QIX57" s="10"/>
      <c r="QIY57" s="9"/>
      <c r="QIZ57" s="9"/>
      <c r="QJA57" s="9"/>
      <c r="QJB57" s="308"/>
      <c r="QJC57" s="7"/>
      <c r="QJD57" s="8"/>
      <c r="QJE57" s="10"/>
      <c r="QJF57" s="9"/>
      <c r="QJG57" s="9"/>
      <c r="QJH57" s="9"/>
      <c r="QJI57" s="308"/>
      <c r="QJJ57" s="7"/>
      <c r="QJK57" s="8"/>
      <c r="QJL57" s="10"/>
      <c r="QJM57" s="9"/>
      <c r="QJN57" s="9"/>
      <c r="QJO57" s="9"/>
      <c r="QJP57" s="308"/>
      <c r="QJQ57" s="7"/>
      <c r="QJR57" s="8"/>
      <c r="QJS57" s="10"/>
      <c r="QJT57" s="9"/>
      <c r="QJU57" s="9"/>
      <c r="QJV57" s="9"/>
      <c r="QJW57" s="308"/>
      <c r="QJX57" s="7"/>
      <c r="QJY57" s="8"/>
      <c r="QJZ57" s="10"/>
      <c r="QKA57" s="9"/>
      <c r="QKB57" s="9"/>
      <c r="QKC57" s="9"/>
      <c r="QKD57" s="308"/>
      <c r="QKE57" s="7"/>
      <c r="QKF57" s="8"/>
      <c r="QKG57" s="10"/>
      <c r="QKH57" s="9"/>
      <c r="QKI57" s="9"/>
      <c r="QKJ57" s="9"/>
      <c r="QKK57" s="308"/>
      <c r="QKL57" s="7"/>
      <c r="QKM57" s="8"/>
      <c r="QKN57" s="10"/>
      <c r="QKO57" s="9"/>
      <c r="QKP57" s="9"/>
      <c r="QKQ57" s="9"/>
      <c r="QKR57" s="308"/>
      <c r="QKS57" s="7"/>
      <c r="QKT57" s="8"/>
      <c r="QKU57" s="10"/>
      <c r="QKV57" s="9"/>
      <c r="QKW57" s="9"/>
      <c r="QKX57" s="9"/>
      <c r="QKY57" s="308"/>
      <c r="QKZ57" s="7"/>
      <c r="QLA57" s="8"/>
      <c r="QLB57" s="10"/>
      <c r="QLC57" s="9"/>
      <c r="QLD57" s="9"/>
      <c r="QLE57" s="9"/>
      <c r="QLF57" s="308"/>
      <c r="QLG57" s="7"/>
      <c r="QLH57" s="8"/>
      <c r="QLI57" s="10"/>
      <c r="QLJ57" s="9"/>
      <c r="QLK57" s="9"/>
      <c r="QLL57" s="9"/>
      <c r="QLM57" s="308"/>
      <c r="QLN57" s="7"/>
      <c r="QLO57" s="8"/>
      <c r="QLP57" s="10"/>
      <c r="QLQ57" s="9"/>
      <c r="QLR57" s="9"/>
      <c r="QLS57" s="9"/>
      <c r="QLT57" s="308"/>
      <c r="QLU57" s="7"/>
      <c r="QLV57" s="8"/>
      <c r="QLW57" s="10"/>
      <c r="QLX57" s="9"/>
      <c r="QLY57" s="9"/>
      <c r="QLZ57" s="9"/>
      <c r="QMA57" s="308"/>
      <c r="QMB57" s="7"/>
      <c r="QMC57" s="8"/>
      <c r="QMD57" s="10"/>
      <c r="QME57" s="9"/>
      <c r="QMF57" s="9"/>
      <c r="QMG57" s="9"/>
      <c r="QMH57" s="308"/>
      <c r="QMI57" s="7"/>
      <c r="QMJ57" s="8"/>
      <c r="QMK57" s="10"/>
      <c r="QML57" s="9"/>
      <c r="QMM57" s="9"/>
      <c r="QMN57" s="9"/>
      <c r="QMO57" s="308"/>
      <c r="QMP57" s="7"/>
      <c r="QMQ57" s="8"/>
      <c r="QMR57" s="10"/>
      <c r="QMS57" s="9"/>
      <c r="QMT57" s="9"/>
      <c r="QMU57" s="9"/>
      <c r="QMV57" s="308"/>
      <c r="QMW57" s="7"/>
      <c r="QMX57" s="8"/>
      <c r="QMY57" s="10"/>
      <c r="QMZ57" s="9"/>
      <c r="QNA57" s="9"/>
      <c r="QNB57" s="9"/>
      <c r="QNC57" s="308"/>
      <c r="QND57" s="7"/>
      <c r="QNE57" s="8"/>
      <c r="QNF57" s="10"/>
      <c r="QNG57" s="9"/>
      <c r="QNH57" s="9"/>
      <c r="QNI57" s="9"/>
      <c r="QNJ57" s="308"/>
      <c r="QNK57" s="7"/>
      <c r="QNL57" s="8"/>
      <c r="QNM57" s="10"/>
      <c r="QNN57" s="9"/>
      <c r="QNO57" s="9"/>
      <c r="QNP57" s="9"/>
      <c r="QNQ57" s="308"/>
      <c r="QNR57" s="7"/>
      <c r="QNS57" s="8"/>
      <c r="QNT57" s="10"/>
      <c r="QNU57" s="9"/>
      <c r="QNV57" s="9"/>
      <c r="QNW57" s="9"/>
      <c r="QNX57" s="308"/>
      <c r="QNY57" s="7"/>
      <c r="QNZ57" s="8"/>
      <c r="QOA57" s="10"/>
      <c r="QOB57" s="9"/>
      <c r="QOC57" s="9"/>
      <c r="QOD57" s="9"/>
      <c r="QOE57" s="308"/>
      <c r="QOF57" s="7"/>
      <c r="QOG57" s="8"/>
      <c r="QOH57" s="10"/>
      <c r="QOI57" s="9"/>
      <c r="QOJ57" s="9"/>
      <c r="QOK57" s="9"/>
      <c r="QOL57" s="308"/>
      <c r="QOM57" s="7"/>
      <c r="QON57" s="8"/>
      <c r="QOO57" s="10"/>
      <c r="QOP57" s="9"/>
      <c r="QOQ57" s="9"/>
      <c r="QOR57" s="9"/>
      <c r="QOS57" s="308"/>
      <c r="QOT57" s="7"/>
      <c r="QOU57" s="8"/>
      <c r="QOV57" s="10"/>
      <c r="QOW57" s="9"/>
      <c r="QOX57" s="9"/>
      <c r="QOY57" s="9"/>
      <c r="QOZ57" s="308"/>
      <c r="QPA57" s="7"/>
      <c r="QPB57" s="8"/>
      <c r="QPC57" s="10"/>
      <c r="QPD57" s="9"/>
      <c r="QPE57" s="9"/>
      <c r="QPF57" s="9"/>
      <c r="QPG57" s="308"/>
      <c r="QPH57" s="7"/>
      <c r="QPI57" s="8"/>
      <c r="QPJ57" s="10"/>
      <c r="QPK57" s="9"/>
      <c r="QPL57" s="9"/>
      <c r="QPM57" s="9"/>
      <c r="QPN57" s="308"/>
      <c r="QPO57" s="7"/>
      <c r="QPP57" s="8"/>
      <c r="QPQ57" s="10"/>
      <c r="QPR57" s="9"/>
      <c r="QPS57" s="9"/>
      <c r="QPT57" s="9"/>
      <c r="QPU57" s="308"/>
      <c r="QPV57" s="7"/>
      <c r="QPW57" s="8"/>
      <c r="QPX57" s="10"/>
      <c r="QPY57" s="9"/>
      <c r="QPZ57" s="9"/>
      <c r="QQA57" s="9"/>
      <c r="QQB57" s="308"/>
      <c r="QQC57" s="7"/>
      <c r="QQD57" s="8"/>
      <c r="QQE57" s="10"/>
      <c r="QQF57" s="9"/>
      <c r="QQG57" s="9"/>
      <c r="QQH57" s="9"/>
      <c r="QQI57" s="308"/>
      <c r="QQJ57" s="7"/>
      <c r="QQK57" s="8"/>
      <c r="QQL57" s="10"/>
      <c r="QQM57" s="9"/>
      <c r="QQN57" s="9"/>
      <c r="QQO57" s="9"/>
      <c r="QQP57" s="308"/>
      <c r="QQQ57" s="7"/>
      <c r="QQR57" s="8"/>
      <c r="QQS57" s="10"/>
      <c r="QQT57" s="9"/>
      <c r="QQU57" s="9"/>
      <c r="QQV57" s="9"/>
      <c r="QQW57" s="308"/>
      <c r="QQX57" s="7"/>
      <c r="QQY57" s="8"/>
      <c r="QQZ57" s="10"/>
      <c r="QRA57" s="9"/>
      <c r="QRB57" s="9"/>
      <c r="QRC57" s="9"/>
      <c r="QRD57" s="308"/>
      <c r="QRE57" s="7"/>
      <c r="QRF57" s="8"/>
      <c r="QRG57" s="10"/>
      <c r="QRH57" s="9"/>
      <c r="QRI57" s="9"/>
      <c r="QRJ57" s="9"/>
      <c r="QRK57" s="308"/>
      <c r="QRL57" s="7"/>
      <c r="QRM57" s="8"/>
      <c r="QRN57" s="10"/>
      <c r="QRO57" s="9"/>
      <c r="QRP57" s="9"/>
      <c r="QRQ57" s="9"/>
      <c r="QRR57" s="308"/>
      <c r="QRS57" s="7"/>
      <c r="QRT57" s="8"/>
      <c r="QRU57" s="10"/>
      <c r="QRV57" s="9"/>
      <c r="QRW57" s="9"/>
      <c r="QRX57" s="9"/>
      <c r="QRY57" s="308"/>
      <c r="QRZ57" s="7"/>
      <c r="QSA57" s="8"/>
      <c r="QSB57" s="10"/>
      <c r="QSC57" s="9"/>
      <c r="QSD57" s="9"/>
      <c r="QSE57" s="9"/>
      <c r="QSF57" s="308"/>
      <c r="QSG57" s="7"/>
      <c r="QSH57" s="8"/>
      <c r="QSI57" s="10"/>
      <c r="QSJ57" s="9"/>
      <c r="QSK57" s="9"/>
      <c r="QSL57" s="9"/>
      <c r="QSM57" s="308"/>
      <c r="QSN57" s="7"/>
      <c r="QSO57" s="8"/>
      <c r="QSP57" s="10"/>
      <c r="QSQ57" s="9"/>
      <c r="QSR57" s="9"/>
      <c r="QSS57" s="9"/>
      <c r="QST57" s="308"/>
      <c r="QSU57" s="7"/>
      <c r="QSV57" s="8"/>
      <c r="QSW57" s="10"/>
      <c r="QSX57" s="9"/>
      <c r="QSY57" s="9"/>
      <c r="QSZ57" s="9"/>
      <c r="QTA57" s="308"/>
      <c r="QTB57" s="7"/>
      <c r="QTC57" s="8"/>
      <c r="QTD57" s="10"/>
      <c r="QTE57" s="9"/>
      <c r="QTF57" s="9"/>
      <c r="QTG57" s="9"/>
      <c r="QTH57" s="308"/>
      <c r="QTI57" s="7"/>
      <c r="QTJ57" s="8"/>
      <c r="QTK57" s="10"/>
      <c r="QTL57" s="9"/>
      <c r="QTM57" s="9"/>
      <c r="QTN57" s="9"/>
      <c r="QTO57" s="308"/>
      <c r="QTP57" s="7"/>
      <c r="QTQ57" s="8"/>
      <c r="QTR57" s="10"/>
      <c r="QTS57" s="9"/>
      <c r="QTT57" s="9"/>
      <c r="QTU57" s="9"/>
      <c r="QTV57" s="308"/>
      <c r="QTW57" s="7"/>
      <c r="QTX57" s="8"/>
      <c r="QTY57" s="10"/>
      <c r="QTZ57" s="9"/>
      <c r="QUA57" s="9"/>
      <c r="QUB57" s="9"/>
      <c r="QUC57" s="308"/>
      <c r="QUD57" s="7"/>
      <c r="QUE57" s="8"/>
      <c r="QUF57" s="10"/>
      <c r="QUG57" s="9"/>
      <c r="QUH57" s="9"/>
      <c r="QUI57" s="9"/>
      <c r="QUJ57" s="308"/>
      <c r="QUK57" s="7"/>
      <c r="QUL57" s="8"/>
      <c r="QUM57" s="10"/>
      <c r="QUN57" s="9"/>
      <c r="QUO57" s="9"/>
      <c r="QUP57" s="9"/>
      <c r="QUQ57" s="308"/>
      <c r="QUR57" s="7"/>
      <c r="QUS57" s="8"/>
      <c r="QUT57" s="10"/>
      <c r="QUU57" s="9"/>
      <c r="QUV57" s="9"/>
      <c r="QUW57" s="9"/>
      <c r="QUX57" s="308"/>
      <c r="QUY57" s="7"/>
      <c r="QUZ57" s="8"/>
      <c r="QVA57" s="10"/>
      <c r="QVB57" s="9"/>
      <c r="QVC57" s="9"/>
      <c r="QVD57" s="9"/>
      <c r="QVE57" s="308"/>
      <c r="QVF57" s="7"/>
      <c r="QVG57" s="8"/>
      <c r="QVH57" s="10"/>
      <c r="QVI57" s="9"/>
      <c r="QVJ57" s="9"/>
      <c r="QVK57" s="9"/>
      <c r="QVL57" s="308"/>
      <c r="QVM57" s="7"/>
      <c r="QVN57" s="8"/>
      <c r="QVO57" s="10"/>
      <c r="QVP57" s="9"/>
      <c r="QVQ57" s="9"/>
      <c r="QVR57" s="9"/>
      <c r="QVS57" s="308"/>
      <c r="QVT57" s="7"/>
      <c r="QVU57" s="8"/>
      <c r="QVV57" s="10"/>
      <c r="QVW57" s="9"/>
      <c r="QVX57" s="9"/>
      <c r="QVY57" s="9"/>
      <c r="QVZ57" s="308"/>
      <c r="QWA57" s="7"/>
      <c r="QWB57" s="8"/>
      <c r="QWC57" s="10"/>
      <c r="QWD57" s="9"/>
      <c r="QWE57" s="9"/>
      <c r="QWF57" s="9"/>
      <c r="QWG57" s="308"/>
      <c r="QWH57" s="7"/>
      <c r="QWI57" s="8"/>
      <c r="QWJ57" s="10"/>
      <c r="QWK57" s="9"/>
      <c r="QWL57" s="9"/>
      <c r="QWM57" s="9"/>
      <c r="QWN57" s="308"/>
      <c r="QWO57" s="7"/>
      <c r="QWP57" s="8"/>
      <c r="QWQ57" s="10"/>
      <c r="QWR57" s="9"/>
      <c r="QWS57" s="9"/>
      <c r="QWT57" s="9"/>
      <c r="QWU57" s="308"/>
      <c r="QWV57" s="7"/>
      <c r="QWW57" s="8"/>
      <c r="QWX57" s="10"/>
      <c r="QWY57" s="9"/>
      <c r="QWZ57" s="9"/>
      <c r="QXA57" s="9"/>
      <c r="QXB57" s="308"/>
      <c r="QXC57" s="7"/>
      <c r="QXD57" s="8"/>
      <c r="QXE57" s="10"/>
      <c r="QXF57" s="9"/>
      <c r="QXG57" s="9"/>
      <c r="QXH57" s="9"/>
      <c r="QXI57" s="308"/>
      <c r="QXJ57" s="7"/>
      <c r="QXK57" s="8"/>
      <c r="QXL57" s="10"/>
      <c r="QXM57" s="9"/>
      <c r="QXN57" s="9"/>
      <c r="QXO57" s="9"/>
      <c r="QXP57" s="308"/>
      <c r="QXQ57" s="7"/>
      <c r="QXR57" s="8"/>
      <c r="QXS57" s="10"/>
      <c r="QXT57" s="9"/>
      <c r="QXU57" s="9"/>
      <c r="QXV57" s="9"/>
      <c r="QXW57" s="308"/>
      <c r="QXX57" s="7"/>
      <c r="QXY57" s="8"/>
      <c r="QXZ57" s="10"/>
      <c r="QYA57" s="9"/>
      <c r="QYB57" s="9"/>
      <c r="QYC57" s="9"/>
      <c r="QYD57" s="308"/>
      <c r="QYE57" s="7"/>
      <c r="QYF57" s="8"/>
      <c r="QYG57" s="10"/>
      <c r="QYH57" s="9"/>
      <c r="QYI57" s="9"/>
      <c r="QYJ57" s="9"/>
      <c r="QYK57" s="308"/>
      <c r="QYL57" s="7"/>
      <c r="QYM57" s="8"/>
      <c r="QYN57" s="10"/>
      <c r="QYO57" s="9"/>
      <c r="QYP57" s="9"/>
      <c r="QYQ57" s="9"/>
      <c r="QYR57" s="308"/>
      <c r="QYS57" s="7"/>
      <c r="QYT57" s="8"/>
      <c r="QYU57" s="10"/>
      <c r="QYV57" s="9"/>
      <c r="QYW57" s="9"/>
      <c r="QYX57" s="9"/>
      <c r="QYY57" s="308"/>
      <c r="QYZ57" s="7"/>
      <c r="QZA57" s="8"/>
      <c r="QZB57" s="10"/>
      <c r="QZC57" s="9"/>
      <c r="QZD57" s="9"/>
      <c r="QZE57" s="9"/>
      <c r="QZF57" s="308"/>
      <c r="QZG57" s="7"/>
      <c r="QZH57" s="8"/>
      <c r="QZI57" s="10"/>
      <c r="QZJ57" s="9"/>
      <c r="QZK57" s="9"/>
      <c r="QZL57" s="9"/>
      <c r="QZM57" s="308"/>
      <c r="QZN57" s="7"/>
      <c r="QZO57" s="8"/>
      <c r="QZP57" s="10"/>
      <c r="QZQ57" s="9"/>
      <c r="QZR57" s="9"/>
      <c r="QZS57" s="9"/>
      <c r="QZT57" s="308"/>
      <c r="QZU57" s="7"/>
      <c r="QZV57" s="8"/>
      <c r="QZW57" s="10"/>
      <c r="QZX57" s="9"/>
      <c r="QZY57" s="9"/>
      <c r="QZZ57" s="9"/>
      <c r="RAA57" s="308"/>
      <c r="RAB57" s="7"/>
      <c r="RAC57" s="8"/>
      <c r="RAD57" s="10"/>
      <c r="RAE57" s="9"/>
      <c r="RAF57" s="9"/>
      <c r="RAG57" s="9"/>
      <c r="RAH57" s="308"/>
      <c r="RAI57" s="7"/>
      <c r="RAJ57" s="8"/>
      <c r="RAK57" s="10"/>
      <c r="RAL57" s="9"/>
      <c r="RAM57" s="9"/>
      <c r="RAN57" s="9"/>
      <c r="RAO57" s="308"/>
      <c r="RAP57" s="7"/>
      <c r="RAQ57" s="8"/>
      <c r="RAR57" s="10"/>
      <c r="RAS57" s="9"/>
      <c r="RAT57" s="9"/>
      <c r="RAU57" s="9"/>
      <c r="RAV57" s="308"/>
      <c r="RAW57" s="7"/>
      <c r="RAX57" s="8"/>
      <c r="RAY57" s="10"/>
      <c r="RAZ57" s="9"/>
      <c r="RBA57" s="9"/>
      <c r="RBB57" s="9"/>
      <c r="RBC57" s="308"/>
      <c r="RBD57" s="7"/>
      <c r="RBE57" s="8"/>
      <c r="RBF57" s="10"/>
      <c r="RBG57" s="9"/>
      <c r="RBH57" s="9"/>
      <c r="RBI57" s="9"/>
      <c r="RBJ57" s="308"/>
      <c r="RBK57" s="7"/>
      <c r="RBL57" s="8"/>
      <c r="RBM57" s="10"/>
      <c r="RBN57" s="9"/>
      <c r="RBO57" s="9"/>
      <c r="RBP57" s="9"/>
      <c r="RBQ57" s="308"/>
      <c r="RBR57" s="7"/>
      <c r="RBS57" s="8"/>
      <c r="RBT57" s="10"/>
      <c r="RBU57" s="9"/>
      <c r="RBV57" s="9"/>
      <c r="RBW57" s="9"/>
      <c r="RBX57" s="308"/>
      <c r="RBY57" s="7"/>
      <c r="RBZ57" s="8"/>
      <c r="RCA57" s="10"/>
      <c r="RCB57" s="9"/>
      <c r="RCC57" s="9"/>
      <c r="RCD57" s="9"/>
      <c r="RCE57" s="308"/>
      <c r="RCF57" s="7"/>
      <c r="RCG57" s="8"/>
      <c r="RCH57" s="10"/>
      <c r="RCI57" s="9"/>
      <c r="RCJ57" s="9"/>
      <c r="RCK57" s="9"/>
      <c r="RCL57" s="308"/>
      <c r="RCM57" s="7"/>
      <c r="RCN57" s="8"/>
      <c r="RCO57" s="10"/>
      <c r="RCP57" s="9"/>
      <c r="RCQ57" s="9"/>
      <c r="RCR57" s="9"/>
      <c r="RCS57" s="308"/>
      <c r="RCT57" s="7"/>
      <c r="RCU57" s="8"/>
      <c r="RCV57" s="10"/>
      <c r="RCW57" s="9"/>
      <c r="RCX57" s="9"/>
      <c r="RCY57" s="9"/>
      <c r="RCZ57" s="308"/>
      <c r="RDA57" s="7"/>
      <c r="RDB57" s="8"/>
      <c r="RDC57" s="10"/>
      <c r="RDD57" s="9"/>
      <c r="RDE57" s="9"/>
      <c r="RDF57" s="9"/>
      <c r="RDG57" s="308"/>
      <c r="RDH57" s="7"/>
      <c r="RDI57" s="8"/>
      <c r="RDJ57" s="10"/>
      <c r="RDK57" s="9"/>
      <c r="RDL57" s="9"/>
      <c r="RDM57" s="9"/>
      <c r="RDN57" s="308"/>
      <c r="RDO57" s="7"/>
      <c r="RDP57" s="8"/>
      <c r="RDQ57" s="10"/>
      <c r="RDR57" s="9"/>
      <c r="RDS57" s="9"/>
      <c r="RDT57" s="9"/>
      <c r="RDU57" s="308"/>
      <c r="RDV57" s="7"/>
      <c r="RDW57" s="8"/>
      <c r="RDX57" s="10"/>
      <c r="RDY57" s="9"/>
      <c r="RDZ57" s="9"/>
      <c r="REA57" s="9"/>
      <c r="REB57" s="308"/>
      <c r="REC57" s="7"/>
      <c r="RED57" s="8"/>
      <c r="REE57" s="10"/>
      <c r="REF57" s="9"/>
      <c r="REG57" s="9"/>
      <c r="REH57" s="9"/>
      <c r="REI57" s="308"/>
      <c r="REJ57" s="7"/>
      <c r="REK57" s="8"/>
      <c r="REL57" s="10"/>
      <c r="REM57" s="9"/>
      <c r="REN57" s="9"/>
      <c r="REO57" s="9"/>
      <c r="REP57" s="308"/>
      <c r="REQ57" s="7"/>
      <c r="RER57" s="8"/>
      <c r="RES57" s="10"/>
      <c r="RET57" s="9"/>
      <c r="REU57" s="9"/>
      <c r="REV57" s="9"/>
      <c r="REW57" s="308"/>
      <c r="REX57" s="7"/>
      <c r="REY57" s="8"/>
      <c r="REZ57" s="10"/>
      <c r="RFA57" s="9"/>
      <c r="RFB57" s="9"/>
      <c r="RFC57" s="9"/>
      <c r="RFD57" s="308"/>
      <c r="RFE57" s="7"/>
      <c r="RFF57" s="8"/>
      <c r="RFG57" s="10"/>
      <c r="RFH57" s="9"/>
      <c r="RFI57" s="9"/>
      <c r="RFJ57" s="9"/>
      <c r="RFK57" s="308"/>
      <c r="RFL57" s="7"/>
      <c r="RFM57" s="8"/>
      <c r="RFN57" s="10"/>
      <c r="RFO57" s="9"/>
      <c r="RFP57" s="9"/>
      <c r="RFQ57" s="9"/>
      <c r="RFR57" s="308"/>
      <c r="RFS57" s="7"/>
      <c r="RFT57" s="8"/>
      <c r="RFU57" s="10"/>
      <c r="RFV57" s="9"/>
      <c r="RFW57" s="9"/>
      <c r="RFX57" s="9"/>
      <c r="RFY57" s="308"/>
      <c r="RFZ57" s="7"/>
      <c r="RGA57" s="8"/>
      <c r="RGB57" s="10"/>
      <c r="RGC57" s="9"/>
      <c r="RGD57" s="9"/>
      <c r="RGE57" s="9"/>
      <c r="RGF57" s="308"/>
      <c r="RGG57" s="7"/>
      <c r="RGH57" s="8"/>
      <c r="RGI57" s="10"/>
      <c r="RGJ57" s="9"/>
      <c r="RGK57" s="9"/>
      <c r="RGL57" s="9"/>
      <c r="RGM57" s="308"/>
      <c r="RGN57" s="7"/>
      <c r="RGO57" s="8"/>
      <c r="RGP57" s="10"/>
      <c r="RGQ57" s="9"/>
      <c r="RGR57" s="9"/>
      <c r="RGS57" s="9"/>
      <c r="RGT57" s="308"/>
      <c r="RGU57" s="7"/>
      <c r="RGV57" s="8"/>
      <c r="RGW57" s="10"/>
      <c r="RGX57" s="9"/>
      <c r="RGY57" s="9"/>
      <c r="RGZ57" s="9"/>
      <c r="RHA57" s="308"/>
      <c r="RHB57" s="7"/>
      <c r="RHC57" s="8"/>
      <c r="RHD57" s="10"/>
      <c r="RHE57" s="9"/>
      <c r="RHF57" s="9"/>
      <c r="RHG57" s="9"/>
      <c r="RHH57" s="308"/>
      <c r="RHI57" s="7"/>
      <c r="RHJ57" s="8"/>
      <c r="RHK57" s="10"/>
      <c r="RHL57" s="9"/>
      <c r="RHM57" s="9"/>
      <c r="RHN57" s="9"/>
      <c r="RHO57" s="308"/>
      <c r="RHP57" s="7"/>
      <c r="RHQ57" s="8"/>
      <c r="RHR57" s="10"/>
      <c r="RHS57" s="9"/>
      <c r="RHT57" s="9"/>
      <c r="RHU57" s="9"/>
      <c r="RHV57" s="308"/>
      <c r="RHW57" s="7"/>
      <c r="RHX57" s="8"/>
      <c r="RHY57" s="10"/>
      <c r="RHZ57" s="9"/>
      <c r="RIA57" s="9"/>
      <c r="RIB57" s="9"/>
      <c r="RIC57" s="308"/>
      <c r="RID57" s="7"/>
      <c r="RIE57" s="8"/>
      <c r="RIF57" s="10"/>
      <c r="RIG57" s="9"/>
      <c r="RIH57" s="9"/>
      <c r="RII57" s="9"/>
      <c r="RIJ57" s="308"/>
      <c r="RIK57" s="7"/>
      <c r="RIL57" s="8"/>
      <c r="RIM57" s="10"/>
      <c r="RIN57" s="9"/>
      <c r="RIO57" s="9"/>
      <c r="RIP57" s="9"/>
      <c r="RIQ57" s="308"/>
      <c r="RIR57" s="7"/>
      <c r="RIS57" s="8"/>
      <c r="RIT57" s="10"/>
      <c r="RIU57" s="9"/>
      <c r="RIV57" s="9"/>
      <c r="RIW57" s="9"/>
      <c r="RIX57" s="308"/>
      <c r="RIY57" s="7"/>
      <c r="RIZ57" s="8"/>
      <c r="RJA57" s="10"/>
      <c r="RJB57" s="9"/>
      <c r="RJC57" s="9"/>
      <c r="RJD57" s="9"/>
      <c r="RJE57" s="308"/>
      <c r="RJF57" s="7"/>
      <c r="RJG57" s="8"/>
      <c r="RJH57" s="10"/>
      <c r="RJI57" s="9"/>
      <c r="RJJ57" s="9"/>
      <c r="RJK57" s="9"/>
      <c r="RJL57" s="308"/>
      <c r="RJM57" s="7"/>
      <c r="RJN57" s="8"/>
      <c r="RJO57" s="10"/>
      <c r="RJP57" s="9"/>
      <c r="RJQ57" s="9"/>
      <c r="RJR57" s="9"/>
      <c r="RJS57" s="308"/>
      <c r="RJT57" s="7"/>
      <c r="RJU57" s="8"/>
      <c r="RJV57" s="10"/>
      <c r="RJW57" s="9"/>
      <c r="RJX57" s="9"/>
      <c r="RJY57" s="9"/>
      <c r="RJZ57" s="308"/>
      <c r="RKA57" s="7"/>
      <c r="RKB57" s="8"/>
      <c r="RKC57" s="10"/>
      <c r="RKD57" s="9"/>
      <c r="RKE57" s="9"/>
      <c r="RKF57" s="9"/>
      <c r="RKG57" s="308"/>
      <c r="RKH57" s="7"/>
      <c r="RKI57" s="8"/>
      <c r="RKJ57" s="10"/>
      <c r="RKK57" s="9"/>
      <c r="RKL57" s="9"/>
      <c r="RKM57" s="9"/>
      <c r="RKN57" s="308"/>
      <c r="RKO57" s="7"/>
      <c r="RKP57" s="8"/>
      <c r="RKQ57" s="10"/>
      <c r="RKR57" s="9"/>
      <c r="RKS57" s="9"/>
      <c r="RKT57" s="9"/>
      <c r="RKU57" s="308"/>
      <c r="RKV57" s="7"/>
      <c r="RKW57" s="8"/>
      <c r="RKX57" s="10"/>
      <c r="RKY57" s="9"/>
      <c r="RKZ57" s="9"/>
      <c r="RLA57" s="9"/>
      <c r="RLB57" s="308"/>
      <c r="RLC57" s="7"/>
      <c r="RLD57" s="8"/>
      <c r="RLE57" s="10"/>
      <c r="RLF57" s="9"/>
      <c r="RLG57" s="9"/>
      <c r="RLH57" s="9"/>
      <c r="RLI57" s="308"/>
      <c r="RLJ57" s="7"/>
      <c r="RLK57" s="8"/>
      <c r="RLL57" s="10"/>
      <c r="RLM57" s="9"/>
      <c r="RLN57" s="9"/>
      <c r="RLO57" s="9"/>
      <c r="RLP57" s="308"/>
      <c r="RLQ57" s="7"/>
      <c r="RLR57" s="8"/>
      <c r="RLS57" s="10"/>
      <c r="RLT57" s="9"/>
      <c r="RLU57" s="9"/>
      <c r="RLV57" s="9"/>
      <c r="RLW57" s="308"/>
      <c r="RLX57" s="7"/>
      <c r="RLY57" s="8"/>
      <c r="RLZ57" s="10"/>
      <c r="RMA57" s="9"/>
      <c r="RMB57" s="9"/>
      <c r="RMC57" s="9"/>
      <c r="RMD57" s="308"/>
      <c r="RME57" s="7"/>
      <c r="RMF57" s="8"/>
      <c r="RMG57" s="10"/>
      <c r="RMH57" s="9"/>
      <c r="RMI57" s="9"/>
      <c r="RMJ57" s="9"/>
      <c r="RMK57" s="308"/>
      <c r="RML57" s="7"/>
      <c r="RMM57" s="8"/>
      <c r="RMN57" s="10"/>
      <c r="RMO57" s="9"/>
      <c r="RMP57" s="9"/>
      <c r="RMQ57" s="9"/>
      <c r="RMR57" s="308"/>
      <c r="RMS57" s="7"/>
      <c r="RMT57" s="8"/>
      <c r="RMU57" s="10"/>
      <c r="RMV57" s="9"/>
      <c r="RMW57" s="9"/>
      <c r="RMX57" s="9"/>
      <c r="RMY57" s="308"/>
      <c r="RMZ57" s="7"/>
      <c r="RNA57" s="8"/>
      <c r="RNB57" s="10"/>
      <c r="RNC57" s="9"/>
      <c r="RND57" s="9"/>
      <c r="RNE57" s="9"/>
      <c r="RNF57" s="308"/>
      <c r="RNG57" s="7"/>
      <c r="RNH57" s="8"/>
      <c r="RNI57" s="10"/>
      <c r="RNJ57" s="9"/>
      <c r="RNK57" s="9"/>
      <c r="RNL57" s="9"/>
      <c r="RNM57" s="308"/>
      <c r="RNN57" s="7"/>
      <c r="RNO57" s="8"/>
      <c r="RNP57" s="10"/>
      <c r="RNQ57" s="9"/>
      <c r="RNR57" s="9"/>
      <c r="RNS57" s="9"/>
      <c r="RNT57" s="308"/>
      <c r="RNU57" s="7"/>
      <c r="RNV57" s="8"/>
      <c r="RNW57" s="10"/>
      <c r="RNX57" s="9"/>
      <c r="RNY57" s="9"/>
      <c r="RNZ57" s="9"/>
      <c r="ROA57" s="308"/>
      <c r="ROB57" s="7"/>
      <c r="ROC57" s="8"/>
      <c r="ROD57" s="10"/>
      <c r="ROE57" s="9"/>
      <c r="ROF57" s="9"/>
      <c r="ROG57" s="9"/>
      <c r="ROH57" s="308"/>
      <c r="ROI57" s="7"/>
      <c r="ROJ57" s="8"/>
      <c r="ROK57" s="10"/>
      <c r="ROL57" s="9"/>
      <c r="ROM57" s="9"/>
      <c r="RON57" s="9"/>
      <c r="ROO57" s="308"/>
      <c r="ROP57" s="7"/>
      <c r="ROQ57" s="8"/>
      <c r="ROR57" s="10"/>
      <c r="ROS57" s="9"/>
      <c r="ROT57" s="9"/>
      <c r="ROU57" s="9"/>
      <c r="ROV57" s="308"/>
      <c r="ROW57" s="7"/>
      <c r="ROX57" s="8"/>
      <c r="ROY57" s="10"/>
      <c r="ROZ57" s="9"/>
      <c r="RPA57" s="9"/>
      <c r="RPB57" s="9"/>
      <c r="RPC57" s="308"/>
      <c r="RPD57" s="7"/>
      <c r="RPE57" s="8"/>
      <c r="RPF57" s="10"/>
      <c r="RPG57" s="9"/>
      <c r="RPH57" s="9"/>
      <c r="RPI57" s="9"/>
      <c r="RPJ57" s="308"/>
      <c r="RPK57" s="7"/>
      <c r="RPL57" s="8"/>
      <c r="RPM57" s="10"/>
      <c r="RPN57" s="9"/>
      <c r="RPO57" s="9"/>
      <c r="RPP57" s="9"/>
      <c r="RPQ57" s="308"/>
      <c r="RPR57" s="7"/>
      <c r="RPS57" s="8"/>
      <c r="RPT57" s="10"/>
      <c r="RPU57" s="9"/>
      <c r="RPV57" s="9"/>
      <c r="RPW57" s="9"/>
      <c r="RPX57" s="308"/>
      <c r="RPY57" s="7"/>
      <c r="RPZ57" s="8"/>
      <c r="RQA57" s="10"/>
      <c r="RQB57" s="9"/>
      <c r="RQC57" s="9"/>
      <c r="RQD57" s="9"/>
      <c r="RQE57" s="308"/>
      <c r="RQF57" s="7"/>
      <c r="RQG57" s="8"/>
      <c r="RQH57" s="10"/>
      <c r="RQI57" s="9"/>
      <c r="RQJ57" s="9"/>
      <c r="RQK57" s="9"/>
      <c r="RQL57" s="308"/>
      <c r="RQM57" s="7"/>
      <c r="RQN57" s="8"/>
      <c r="RQO57" s="10"/>
      <c r="RQP57" s="9"/>
      <c r="RQQ57" s="9"/>
      <c r="RQR57" s="9"/>
      <c r="RQS57" s="308"/>
      <c r="RQT57" s="7"/>
      <c r="RQU57" s="8"/>
      <c r="RQV57" s="10"/>
      <c r="RQW57" s="9"/>
      <c r="RQX57" s="9"/>
      <c r="RQY57" s="9"/>
      <c r="RQZ57" s="308"/>
      <c r="RRA57" s="7"/>
      <c r="RRB57" s="8"/>
      <c r="RRC57" s="10"/>
      <c r="RRD57" s="9"/>
      <c r="RRE57" s="9"/>
      <c r="RRF57" s="9"/>
      <c r="RRG57" s="308"/>
      <c r="RRH57" s="7"/>
      <c r="RRI57" s="8"/>
      <c r="RRJ57" s="10"/>
      <c r="RRK57" s="9"/>
      <c r="RRL57" s="9"/>
      <c r="RRM57" s="9"/>
      <c r="RRN57" s="308"/>
      <c r="RRO57" s="7"/>
      <c r="RRP57" s="8"/>
      <c r="RRQ57" s="10"/>
      <c r="RRR57" s="9"/>
      <c r="RRS57" s="9"/>
      <c r="RRT57" s="9"/>
      <c r="RRU57" s="308"/>
      <c r="RRV57" s="7"/>
      <c r="RRW57" s="8"/>
      <c r="RRX57" s="10"/>
      <c r="RRY57" s="9"/>
      <c r="RRZ57" s="9"/>
      <c r="RSA57" s="9"/>
      <c r="RSB57" s="308"/>
      <c r="RSC57" s="7"/>
      <c r="RSD57" s="8"/>
      <c r="RSE57" s="10"/>
      <c r="RSF57" s="9"/>
      <c r="RSG57" s="9"/>
      <c r="RSH57" s="9"/>
      <c r="RSI57" s="308"/>
      <c r="RSJ57" s="7"/>
      <c r="RSK57" s="8"/>
      <c r="RSL57" s="10"/>
      <c r="RSM57" s="9"/>
      <c r="RSN57" s="9"/>
      <c r="RSO57" s="9"/>
      <c r="RSP57" s="308"/>
      <c r="RSQ57" s="7"/>
      <c r="RSR57" s="8"/>
      <c r="RSS57" s="10"/>
      <c r="RST57" s="9"/>
      <c r="RSU57" s="9"/>
      <c r="RSV57" s="9"/>
      <c r="RSW57" s="308"/>
      <c r="RSX57" s="7"/>
      <c r="RSY57" s="8"/>
      <c r="RSZ57" s="10"/>
      <c r="RTA57" s="9"/>
      <c r="RTB57" s="9"/>
      <c r="RTC57" s="9"/>
      <c r="RTD57" s="308"/>
      <c r="RTE57" s="7"/>
      <c r="RTF57" s="8"/>
      <c r="RTG57" s="10"/>
      <c r="RTH57" s="9"/>
      <c r="RTI57" s="9"/>
      <c r="RTJ57" s="9"/>
      <c r="RTK57" s="308"/>
      <c r="RTL57" s="7"/>
      <c r="RTM57" s="8"/>
      <c r="RTN57" s="10"/>
      <c r="RTO57" s="9"/>
      <c r="RTP57" s="9"/>
      <c r="RTQ57" s="9"/>
      <c r="RTR57" s="308"/>
      <c r="RTS57" s="7"/>
      <c r="RTT57" s="8"/>
      <c r="RTU57" s="10"/>
      <c r="RTV57" s="9"/>
      <c r="RTW57" s="9"/>
      <c r="RTX57" s="9"/>
      <c r="RTY57" s="308"/>
      <c r="RTZ57" s="7"/>
      <c r="RUA57" s="8"/>
      <c r="RUB57" s="10"/>
      <c r="RUC57" s="9"/>
      <c r="RUD57" s="9"/>
      <c r="RUE57" s="9"/>
      <c r="RUF57" s="308"/>
      <c r="RUG57" s="7"/>
      <c r="RUH57" s="8"/>
      <c r="RUI57" s="10"/>
      <c r="RUJ57" s="9"/>
      <c r="RUK57" s="9"/>
      <c r="RUL57" s="9"/>
      <c r="RUM57" s="308"/>
      <c r="RUN57" s="7"/>
      <c r="RUO57" s="8"/>
      <c r="RUP57" s="10"/>
      <c r="RUQ57" s="9"/>
      <c r="RUR57" s="9"/>
      <c r="RUS57" s="9"/>
      <c r="RUT57" s="308"/>
      <c r="RUU57" s="7"/>
      <c r="RUV57" s="8"/>
      <c r="RUW57" s="10"/>
      <c r="RUX57" s="9"/>
      <c r="RUY57" s="9"/>
      <c r="RUZ57" s="9"/>
      <c r="RVA57" s="308"/>
      <c r="RVB57" s="7"/>
      <c r="RVC57" s="8"/>
      <c r="RVD57" s="10"/>
      <c r="RVE57" s="9"/>
      <c r="RVF57" s="9"/>
      <c r="RVG57" s="9"/>
      <c r="RVH57" s="308"/>
      <c r="RVI57" s="7"/>
      <c r="RVJ57" s="8"/>
      <c r="RVK57" s="10"/>
      <c r="RVL57" s="9"/>
      <c r="RVM57" s="9"/>
      <c r="RVN57" s="9"/>
      <c r="RVO57" s="308"/>
      <c r="RVP57" s="7"/>
      <c r="RVQ57" s="8"/>
      <c r="RVR57" s="10"/>
      <c r="RVS57" s="9"/>
      <c r="RVT57" s="9"/>
      <c r="RVU57" s="9"/>
      <c r="RVV57" s="308"/>
      <c r="RVW57" s="7"/>
      <c r="RVX57" s="8"/>
      <c r="RVY57" s="10"/>
      <c r="RVZ57" s="9"/>
      <c r="RWA57" s="9"/>
      <c r="RWB57" s="9"/>
      <c r="RWC57" s="308"/>
      <c r="RWD57" s="7"/>
      <c r="RWE57" s="8"/>
      <c r="RWF57" s="10"/>
      <c r="RWG57" s="9"/>
      <c r="RWH57" s="9"/>
      <c r="RWI57" s="9"/>
      <c r="RWJ57" s="308"/>
      <c r="RWK57" s="7"/>
      <c r="RWL57" s="8"/>
      <c r="RWM57" s="10"/>
      <c r="RWN57" s="9"/>
      <c r="RWO57" s="9"/>
      <c r="RWP57" s="9"/>
      <c r="RWQ57" s="308"/>
      <c r="RWR57" s="7"/>
      <c r="RWS57" s="8"/>
      <c r="RWT57" s="10"/>
      <c r="RWU57" s="9"/>
      <c r="RWV57" s="9"/>
      <c r="RWW57" s="9"/>
      <c r="RWX57" s="308"/>
      <c r="RWY57" s="7"/>
      <c r="RWZ57" s="8"/>
      <c r="RXA57" s="10"/>
      <c r="RXB57" s="9"/>
      <c r="RXC57" s="9"/>
      <c r="RXD57" s="9"/>
      <c r="RXE57" s="308"/>
      <c r="RXF57" s="7"/>
      <c r="RXG57" s="8"/>
      <c r="RXH57" s="10"/>
      <c r="RXI57" s="9"/>
      <c r="RXJ57" s="9"/>
      <c r="RXK57" s="9"/>
      <c r="RXL57" s="308"/>
      <c r="RXM57" s="7"/>
      <c r="RXN57" s="8"/>
      <c r="RXO57" s="10"/>
      <c r="RXP57" s="9"/>
      <c r="RXQ57" s="9"/>
      <c r="RXR57" s="9"/>
      <c r="RXS57" s="308"/>
      <c r="RXT57" s="7"/>
      <c r="RXU57" s="8"/>
      <c r="RXV57" s="10"/>
      <c r="RXW57" s="9"/>
      <c r="RXX57" s="9"/>
      <c r="RXY57" s="9"/>
      <c r="RXZ57" s="308"/>
      <c r="RYA57" s="7"/>
      <c r="RYB57" s="8"/>
      <c r="RYC57" s="10"/>
      <c r="RYD57" s="9"/>
      <c r="RYE57" s="9"/>
      <c r="RYF57" s="9"/>
      <c r="RYG57" s="308"/>
      <c r="RYH57" s="7"/>
      <c r="RYI57" s="8"/>
      <c r="RYJ57" s="10"/>
      <c r="RYK57" s="9"/>
      <c r="RYL57" s="9"/>
      <c r="RYM57" s="9"/>
      <c r="RYN57" s="308"/>
      <c r="RYO57" s="7"/>
      <c r="RYP57" s="8"/>
      <c r="RYQ57" s="10"/>
      <c r="RYR57" s="9"/>
      <c r="RYS57" s="9"/>
      <c r="RYT57" s="9"/>
      <c r="RYU57" s="308"/>
      <c r="RYV57" s="7"/>
      <c r="RYW57" s="8"/>
      <c r="RYX57" s="10"/>
      <c r="RYY57" s="9"/>
      <c r="RYZ57" s="9"/>
      <c r="RZA57" s="9"/>
      <c r="RZB57" s="308"/>
      <c r="RZC57" s="7"/>
      <c r="RZD57" s="8"/>
      <c r="RZE57" s="10"/>
      <c r="RZF57" s="9"/>
      <c r="RZG57" s="9"/>
      <c r="RZH57" s="9"/>
      <c r="RZI57" s="308"/>
      <c r="RZJ57" s="7"/>
      <c r="RZK57" s="8"/>
      <c r="RZL57" s="10"/>
      <c r="RZM57" s="9"/>
      <c r="RZN57" s="9"/>
      <c r="RZO57" s="9"/>
      <c r="RZP57" s="308"/>
      <c r="RZQ57" s="7"/>
      <c r="RZR57" s="8"/>
      <c r="RZS57" s="10"/>
      <c r="RZT57" s="9"/>
      <c r="RZU57" s="9"/>
      <c r="RZV57" s="9"/>
      <c r="RZW57" s="308"/>
      <c r="RZX57" s="7"/>
      <c r="RZY57" s="8"/>
      <c r="RZZ57" s="10"/>
      <c r="SAA57" s="9"/>
      <c r="SAB57" s="9"/>
      <c r="SAC57" s="9"/>
      <c r="SAD57" s="308"/>
      <c r="SAE57" s="7"/>
      <c r="SAF57" s="8"/>
      <c r="SAG57" s="10"/>
      <c r="SAH57" s="9"/>
      <c r="SAI57" s="9"/>
      <c r="SAJ57" s="9"/>
      <c r="SAK57" s="308"/>
      <c r="SAL57" s="7"/>
      <c r="SAM57" s="8"/>
      <c r="SAN57" s="10"/>
      <c r="SAO57" s="9"/>
      <c r="SAP57" s="9"/>
      <c r="SAQ57" s="9"/>
      <c r="SAR57" s="308"/>
      <c r="SAS57" s="7"/>
      <c r="SAT57" s="8"/>
      <c r="SAU57" s="10"/>
      <c r="SAV57" s="9"/>
      <c r="SAW57" s="9"/>
      <c r="SAX57" s="9"/>
      <c r="SAY57" s="308"/>
      <c r="SAZ57" s="7"/>
      <c r="SBA57" s="8"/>
      <c r="SBB57" s="10"/>
      <c r="SBC57" s="9"/>
      <c r="SBD57" s="9"/>
      <c r="SBE57" s="9"/>
      <c r="SBF57" s="308"/>
      <c r="SBG57" s="7"/>
      <c r="SBH57" s="8"/>
      <c r="SBI57" s="10"/>
      <c r="SBJ57" s="9"/>
      <c r="SBK57" s="9"/>
      <c r="SBL57" s="9"/>
      <c r="SBM57" s="308"/>
      <c r="SBN57" s="7"/>
      <c r="SBO57" s="8"/>
      <c r="SBP57" s="10"/>
      <c r="SBQ57" s="9"/>
      <c r="SBR57" s="9"/>
      <c r="SBS57" s="9"/>
      <c r="SBT57" s="308"/>
      <c r="SBU57" s="7"/>
      <c r="SBV57" s="8"/>
      <c r="SBW57" s="10"/>
      <c r="SBX57" s="9"/>
      <c r="SBY57" s="9"/>
      <c r="SBZ57" s="9"/>
      <c r="SCA57" s="308"/>
      <c r="SCB57" s="7"/>
      <c r="SCC57" s="8"/>
      <c r="SCD57" s="10"/>
      <c r="SCE57" s="9"/>
      <c r="SCF57" s="9"/>
      <c r="SCG57" s="9"/>
      <c r="SCH57" s="308"/>
      <c r="SCI57" s="7"/>
      <c r="SCJ57" s="8"/>
      <c r="SCK57" s="10"/>
      <c r="SCL57" s="9"/>
      <c r="SCM57" s="9"/>
      <c r="SCN57" s="9"/>
      <c r="SCO57" s="308"/>
      <c r="SCP57" s="7"/>
      <c r="SCQ57" s="8"/>
      <c r="SCR57" s="10"/>
      <c r="SCS57" s="9"/>
      <c r="SCT57" s="9"/>
      <c r="SCU57" s="9"/>
      <c r="SCV57" s="308"/>
      <c r="SCW57" s="7"/>
      <c r="SCX57" s="8"/>
      <c r="SCY57" s="10"/>
      <c r="SCZ57" s="9"/>
      <c r="SDA57" s="9"/>
      <c r="SDB57" s="9"/>
      <c r="SDC57" s="308"/>
      <c r="SDD57" s="7"/>
      <c r="SDE57" s="8"/>
      <c r="SDF57" s="10"/>
      <c r="SDG57" s="9"/>
      <c r="SDH57" s="9"/>
      <c r="SDI57" s="9"/>
      <c r="SDJ57" s="308"/>
      <c r="SDK57" s="7"/>
      <c r="SDL57" s="8"/>
      <c r="SDM57" s="10"/>
      <c r="SDN57" s="9"/>
      <c r="SDO57" s="9"/>
      <c r="SDP57" s="9"/>
      <c r="SDQ57" s="308"/>
      <c r="SDR57" s="7"/>
      <c r="SDS57" s="8"/>
      <c r="SDT57" s="10"/>
      <c r="SDU57" s="9"/>
      <c r="SDV57" s="9"/>
      <c r="SDW57" s="9"/>
      <c r="SDX57" s="308"/>
      <c r="SDY57" s="7"/>
      <c r="SDZ57" s="8"/>
      <c r="SEA57" s="10"/>
      <c r="SEB57" s="9"/>
      <c r="SEC57" s="9"/>
      <c r="SED57" s="9"/>
      <c r="SEE57" s="308"/>
      <c r="SEF57" s="7"/>
      <c r="SEG57" s="8"/>
      <c r="SEH57" s="10"/>
      <c r="SEI57" s="9"/>
      <c r="SEJ57" s="9"/>
      <c r="SEK57" s="9"/>
      <c r="SEL57" s="308"/>
      <c r="SEM57" s="7"/>
      <c r="SEN57" s="8"/>
      <c r="SEO57" s="10"/>
      <c r="SEP57" s="9"/>
      <c r="SEQ57" s="9"/>
      <c r="SER57" s="9"/>
      <c r="SES57" s="308"/>
      <c r="SET57" s="7"/>
      <c r="SEU57" s="8"/>
      <c r="SEV57" s="10"/>
      <c r="SEW57" s="9"/>
      <c r="SEX57" s="9"/>
      <c r="SEY57" s="9"/>
      <c r="SEZ57" s="308"/>
      <c r="SFA57" s="7"/>
      <c r="SFB57" s="8"/>
      <c r="SFC57" s="10"/>
      <c r="SFD57" s="9"/>
      <c r="SFE57" s="9"/>
      <c r="SFF57" s="9"/>
      <c r="SFG57" s="308"/>
      <c r="SFH57" s="7"/>
      <c r="SFI57" s="8"/>
      <c r="SFJ57" s="10"/>
      <c r="SFK57" s="9"/>
      <c r="SFL57" s="9"/>
      <c r="SFM57" s="9"/>
      <c r="SFN57" s="308"/>
      <c r="SFO57" s="7"/>
      <c r="SFP57" s="8"/>
      <c r="SFQ57" s="10"/>
      <c r="SFR57" s="9"/>
      <c r="SFS57" s="9"/>
      <c r="SFT57" s="9"/>
      <c r="SFU57" s="308"/>
      <c r="SFV57" s="7"/>
      <c r="SFW57" s="8"/>
      <c r="SFX57" s="10"/>
      <c r="SFY57" s="9"/>
      <c r="SFZ57" s="9"/>
      <c r="SGA57" s="9"/>
      <c r="SGB57" s="308"/>
      <c r="SGC57" s="7"/>
      <c r="SGD57" s="8"/>
      <c r="SGE57" s="10"/>
      <c r="SGF57" s="9"/>
      <c r="SGG57" s="9"/>
      <c r="SGH57" s="9"/>
      <c r="SGI57" s="308"/>
      <c r="SGJ57" s="7"/>
      <c r="SGK57" s="8"/>
      <c r="SGL57" s="10"/>
      <c r="SGM57" s="9"/>
      <c r="SGN57" s="9"/>
      <c r="SGO57" s="9"/>
      <c r="SGP57" s="308"/>
      <c r="SGQ57" s="7"/>
      <c r="SGR57" s="8"/>
      <c r="SGS57" s="10"/>
      <c r="SGT57" s="9"/>
      <c r="SGU57" s="9"/>
      <c r="SGV57" s="9"/>
      <c r="SGW57" s="308"/>
      <c r="SGX57" s="7"/>
      <c r="SGY57" s="8"/>
      <c r="SGZ57" s="10"/>
      <c r="SHA57" s="9"/>
      <c r="SHB57" s="9"/>
      <c r="SHC57" s="9"/>
      <c r="SHD57" s="308"/>
      <c r="SHE57" s="7"/>
      <c r="SHF57" s="8"/>
      <c r="SHG57" s="10"/>
      <c r="SHH57" s="9"/>
      <c r="SHI57" s="9"/>
      <c r="SHJ57" s="9"/>
      <c r="SHK57" s="308"/>
      <c r="SHL57" s="7"/>
      <c r="SHM57" s="8"/>
      <c r="SHN57" s="10"/>
      <c r="SHO57" s="9"/>
      <c r="SHP57" s="9"/>
      <c r="SHQ57" s="9"/>
      <c r="SHR57" s="308"/>
      <c r="SHS57" s="7"/>
      <c r="SHT57" s="8"/>
      <c r="SHU57" s="10"/>
      <c r="SHV57" s="9"/>
      <c r="SHW57" s="9"/>
      <c r="SHX57" s="9"/>
      <c r="SHY57" s="308"/>
      <c r="SHZ57" s="7"/>
      <c r="SIA57" s="8"/>
      <c r="SIB57" s="10"/>
      <c r="SIC57" s="9"/>
      <c r="SID57" s="9"/>
      <c r="SIE57" s="9"/>
      <c r="SIF57" s="308"/>
      <c r="SIG57" s="7"/>
      <c r="SIH57" s="8"/>
      <c r="SII57" s="10"/>
      <c r="SIJ57" s="9"/>
      <c r="SIK57" s="9"/>
      <c r="SIL57" s="9"/>
      <c r="SIM57" s="308"/>
      <c r="SIN57" s="7"/>
      <c r="SIO57" s="8"/>
      <c r="SIP57" s="10"/>
      <c r="SIQ57" s="9"/>
      <c r="SIR57" s="9"/>
      <c r="SIS57" s="9"/>
      <c r="SIT57" s="308"/>
      <c r="SIU57" s="7"/>
      <c r="SIV57" s="8"/>
      <c r="SIW57" s="10"/>
      <c r="SIX57" s="9"/>
      <c r="SIY57" s="9"/>
      <c r="SIZ57" s="9"/>
      <c r="SJA57" s="308"/>
      <c r="SJB57" s="7"/>
      <c r="SJC57" s="8"/>
      <c r="SJD57" s="10"/>
      <c r="SJE57" s="9"/>
      <c r="SJF57" s="9"/>
      <c r="SJG57" s="9"/>
      <c r="SJH57" s="308"/>
      <c r="SJI57" s="7"/>
      <c r="SJJ57" s="8"/>
      <c r="SJK57" s="10"/>
      <c r="SJL57" s="9"/>
      <c r="SJM57" s="9"/>
      <c r="SJN57" s="9"/>
      <c r="SJO57" s="308"/>
      <c r="SJP57" s="7"/>
      <c r="SJQ57" s="8"/>
      <c r="SJR57" s="10"/>
      <c r="SJS57" s="9"/>
      <c r="SJT57" s="9"/>
      <c r="SJU57" s="9"/>
      <c r="SJV57" s="308"/>
      <c r="SJW57" s="7"/>
      <c r="SJX57" s="8"/>
      <c r="SJY57" s="10"/>
      <c r="SJZ57" s="9"/>
      <c r="SKA57" s="9"/>
      <c r="SKB57" s="9"/>
      <c r="SKC57" s="308"/>
      <c r="SKD57" s="7"/>
      <c r="SKE57" s="8"/>
      <c r="SKF57" s="10"/>
      <c r="SKG57" s="9"/>
      <c r="SKH57" s="9"/>
      <c r="SKI57" s="9"/>
      <c r="SKJ57" s="308"/>
      <c r="SKK57" s="7"/>
      <c r="SKL57" s="8"/>
      <c r="SKM57" s="10"/>
      <c r="SKN57" s="9"/>
      <c r="SKO57" s="9"/>
      <c r="SKP57" s="9"/>
      <c r="SKQ57" s="308"/>
      <c r="SKR57" s="7"/>
      <c r="SKS57" s="8"/>
      <c r="SKT57" s="10"/>
      <c r="SKU57" s="9"/>
      <c r="SKV57" s="9"/>
      <c r="SKW57" s="9"/>
      <c r="SKX57" s="308"/>
      <c r="SKY57" s="7"/>
      <c r="SKZ57" s="8"/>
      <c r="SLA57" s="10"/>
      <c r="SLB57" s="9"/>
      <c r="SLC57" s="9"/>
      <c r="SLD57" s="9"/>
      <c r="SLE57" s="308"/>
      <c r="SLF57" s="7"/>
      <c r="SLG57" s="8"/>
      <c r="SLH57" s="10"/>
      <c r="SLI57" s="9"/>
      <c r="SLJ57" s="9"/>
      <c r="SLK57" s="9"/>
      <c r="SLL57" s="308"/>
      <c r="SLM57" s="7"/>
      <c r="SLN57" s="8"/>
      <c r="SLO57" s="10"/>
      <c r="SLP57" s="9"/>
      <c r="SLQ57" s="9"/>
      <c r="SLR57" s="9"/>
      <c r="SLS57" s="308"/>
      <c r="SLT57" s="7"/>
      <c r="SLU57" s="8"/>
      <c r="SLV57" s="10"/>
      <c r="SLW57" s="9"/>
      <c r="SLX57" s="9"/>
      <c r="SLY57" s="9"/>
      <c r="SLZ57" s="308"/>
      <c r="SMA57" s="7"/>
      <c r="SMB57" s="8"/>
      <c r="SMC57" s="10"/>
      <c r="SMD57" s="9"/>
      <c r="SME57" s="9"/>
      <c r="SMF57" s="9"/>
      <c r="SMG57" s="308"/>
      <c r="SMH57" s="7"/>
      <c r="SMI57" s="8"/>
      <c r="SMJ57" s="10"/>
      <c r="SMK57" s="9"/>
      <c r="SML57" s="9"/>
      <c r="SMM57" s="9"/>
      <c r="SMN57" s="308"/>
      <c r="SMO57" s="7"/>
      <c r="SMP57" s="8"/>
      <c r="SMQ57" s="10"/>
      <c r="SMR57" s="9"/>
      <c r="SMS57" s="9"/>
      <c r="SMT57" s="9"/>
      <c r="SMU57" s="308"/>
      <c r="SMV57" s="7"/>
      <c r="SMW57" s="8"/>
      <c r="SMX57" s="10"/>
      <c r="SMY57" s="9"/>
      <c r="SMZ57" s="9"/>
      <c r="SNA57" s="9"/>
      <c r="SNB57" s="308"/>
      <c r="SNC57" s="7"/>
      <c r="SND57" s="8"/>
      <c r="SNE57" s="10"/>
      <c r="SNF57" s="9"/>
      <c r="SNG57" s="9"/>
      <c r="SNH57" s="9"/>
      <c r="SNI57" s="308"/>
      <c r="SNJ57" s="7"/>
      <c r="SNK57" s="8"/>
      <c r="SNL57" s="10"/>
      <c r="SNM57" s="9"/>
      <c r="SNN57" s="9"/>
      <c r="SNO57" s="9"/>
      <c r="SNP57" s="308"/>
      <c r="SNQ57" s="7"/>
      <c r="SNR57" s="8"/>
      <c r="SNS57" s="10"/>
      <c r="SNT57" s="9"/>
      <c r="SNU57" s="9"/>
      <c r="SNV57" s="9"/>
      <c r="SNW57" s="308"/>
      <c r="SNX57" s="7"/>
      <c r="SNY57" s="8"/>
      <c r="SNZ57" s="10"/>
      <c r="SOA57" s="9"/>
      <c r="SOB57" s="9"/>
      <c r="SOC57" s="9"/>
      <c r="SOD57" s="308"/>
      <c r="SOE57" s="7"/>
      <c r="SOF57" s="8"/>
      <c r="SOG57" s="10"/>
      <c r="SOH57" s="9"/>
      <c r="SOI57" s="9"/>
      <c r="SOJ57" s="9"/>
      <c r="SOK57" s="308"/>
      <c r="SOL57" s="7"/>
      <c r="SOM57" s="8"/>
      <c r="SON57" s="10"/>
      <c r="SOO57" s="9"/>
      <c r="SOP57" s="9"/>
      <c r="SOQ57" s="9"/>
      <c r="SOR57" s="308"/>
      <c r="SOS57" s="7"/>
      <c r="SOT57" s="8"/>
      <c r="SOU57" s="10"/>
      <c r="SOV57" s="9"/>
      <c r="SOW57" s="9"/>
      <c r="SOX57" s="9"/>
      <c r="SOY57" s="308"/>
      <c r="SOZ57" s="7"/>
      <c r="SPA57" s="8"/>
      <c r="SPB57" s="10"/>
      <c r="SPC57" s="9"/>
      <c r="SPD57" s="9"/>
      <c r="SPE57" s="9"/>
      <c r="SPF57" s="308"/>
      <c r="SPG57" s="7"/>
      <c r="SPH57" s="8"/>
      <c r="SPI57" s="10"/>
      <c r="SPJ57" s="9"/>
      <c r="SPK57" s="9"/>
      <c r="SPL57" s="9"/>
      <c r="SPM57" s="308"/>
      <c r="SPN57" s="7"/>
      <c r="SPO57" s="8"/>
      <c r="SPP57" s="10"/>
      <c r="SPQ57" s="9"/>
      <c r="SPR57" s="9"/>
      <c r="SPS57" s="9"/>
      <c r="SPT57" s="308"/>
      <c r="SPU57" s="7"/>
      <c r="SPV57" s="8"/>
      <c r="SPW57" s="10"/>
      <c r="SPX57" s="9"/>
      <c r="SPY57" s="9"/>
      <c r="SPZ57" s="9"/>
      <c r="SQA57" s="308"/>
      <c r="SQB57" s="7"/>
      <c r="SQC57" s="8"/>
      <c r="SQD57" s="10"/>
      <c r="SQE57" s="9"/>
      <c r="SQF57" s="9"/>
      <c r="SQG57" s="9"/>
      <c r="SQH57" s="308"/>
      <c r="SQI57" s="7"/>
      <c r="SQJ57" s="8"/>
      <c r="SQK57" s="10"/>
      <c r="SQL57" s="9"/>
      <c r="SQM57" s="9"/>
      <c r="SQN57" s="9"/>
      <c r="SQO57" s="308"/>
      <c r="SQP57" s="7"/>
      <c r="SQQ57" s="8"/>
      <c r="SQR57" s="10"/>
      <c r="SQS57" s="9"/>
      <c r="SQT57" s="9"/>
      <c r="SQU57" s="9"/>
      <c r="SQV57" s="308"/>
      <c r="SQW57" s="7"/>
      <c r="SQX57" s="8"/>
      <c r="SQY57" s="10"/>
      <c r="SQZ57" s="9"/>
      <c r="SRA57" s="9"/>
      <c r="SRB57" s="9"/>
      <c r="SRC57" s="308"/>
      <c r="SRD57" s="7"/>
      <c r="SRE57" s="8"/>
      <c r="SRF57" s="10"/>
      <c r="SRG57" s="9"/>
      <c r="SRH57" s="9"/>
      <c r="SRI57" s="9"/>
      <c r="SRJ57" s="308"/>
      <c r="SRK57" s="7"/>
      <c r="SRL57" s="8"/>
      <c r="SRM57" s="10"/>
      <c r="SRN57" s="9"/>
      <c r="SRO57" s="9"/>
      <c r="SRP57" s="9"/>
      <c r="SRQ57" s="308"/>
      <c r="SRR57" s="7"/>
      <c r="SRS57" s="8"/>
      <c r="SRT57" s="10"/>
      <c r="SRU57" s="9"/>
      <c r="SRV57" s="9"/>
      <c r="SRW57" s="9"/>
      <c r="SRX57" s="308"/>
      <c r="SRY57" s="7"/>
      <c r="SRZ57" s="8"/>
      <c r="SSA57" s="10"/>
      <c r="SSB57" s="9"/>
      <c r="SSC57" s="9"/>
      <c r="SSD57" s="9"/>
      <c r="SSE57" s="308"/>
      <c r="SSF57" s="7"/>
      <c r="SSG57" s="8"/>
      <c r="SSH57" s="10"/>
      <c r="SSI57" s="9"/>
      <c r="SSJ57" s="9"/>
      <c r="SSK57" s="9"/>
      <c r="SSL57" s="308"/>
      <c r="SSM57" s="7"/>
      <c r="SSN57" s="8"/>
      <c r="SSO57" s="10"/>
      <c r="SSP57" s="9"/>
      <c r="SSQ57" s="9"/>
      <c r="SSR57" s="9"/>
      <c r="SSS57" s="308"/>
      <c r="SST57" s="7"/>
      <c r="SSU57" s="8"/>
      <c r="SSV57" s="10"/>
      <c r="SSW57" s="9"/>
      <c r="SSX57" s="9"/>
      <c r="SSY57" s="9"/>
      <c r="SSZ57" s="308"/>
      <c r="STA57" s="7"/>
      <c r="STB57" s="8"/>
      <c r="STC57" s="10"/>
      <c r="STD57" s="9"/>
      <c r="STE57" s="9"/>
      <c r="STF57" s="9"/>
      <c r="STG57" s="308"/>
      <c r="STH57" s="7"/>
      <c r="STI57" s="8"/>
      <c r="STJ57" s="10"/>
      <c r="STK57" s="9"/>
      <c r="STL57" s="9"/>
      <c r="STM57" s="9"/>
      <c r="STN57" s="308"/>
      <c r="STO57" s="7"/>
      <c r="STP57" s="8"/>
      <c r="STQ57" s="10"/>
      <c r="STR57" s="9"/>
      <c r="STS57" s="9"/>
      <c r="STT57" s="9"/>
      <c r="STU57" s="308"/>
      <c r="STV57" s="7"/>
      <c r="STW57" s="8"/>
      <c r="STX57" s="10"/>
      <c r="STY57" s="9"/>
      <c r="STZ57" s="9"/>
      <c r="SUA57" s="9"/>
      <c r="SUB57" s="308"/>
      <c r="SUC57" s="7"/>
      <c r="SUD57" s="8"/>
      <c r="SUE57" s="10"/>
      <c r="SUF57" s="9"/>
      <c r="SUG57" s="9"/>
      <c r="SUH57" s="9"/>
      <c r="SUI57" s="308"/>
      <c r="SUJ57" s="7"/>
      <c r="SUK57" s="8"/>
      <c r="SUL57" s="10"/>
      <c r="SUM57" s="9"/>
      <c r="SUN57" s="9"/>
      <c r="SUO57" s="9"/>
      <c r="SUP57" s="308"/>
      <c r="SUQ57" s="7"/>
      <c r="SUR57" s="8"/>
      <c r="SUS57" s="10"/>
      <c r="SUT57" s="9"/>
      <c r="SUU57" s="9"/>
      <c r="SUV57" s="9"/>
      <c r="SUW57" s="308"/>
      <c r="SUX57" s="7"/>
      <c r="SUY57" s="8"/>
      <c r="SUZ57" s="10"/>
      <c r="SVA57" s="9"/>
      <c r="SVB57" s="9"/>
      <c r="SVC57" s="9"/>
      <c r="SVD57" s="308"/>
      <c r="SVE57" s="7"/>
      <c r="SVF57" s="8"/>
      <c r="SVG57" s="10"/>
      <c r="SVH57" s="9"/>
      <c r="SVI57" s="9"/>
      <c r="SVJ57" s="9"/>
      <c r="SVK57" s="308"/>
      <c r="SVL57" s="7"/>
      <c r="SVM57" s="8"/>
      <c r="SVN57" s="10"/>
      <c r="SVO57" s="9"/>
      <c r="SVP57" s="9"/>
      <c r="SVQ57" s="9"/>
      <c r="SVR57" s="308"/>
      <c r="SVS57" s="7"/>
      <c r="SVT57" s="8"/>
      <c r="SVU57" s="10"/>
      <c r="SVV57" s="9"/>
      <c r="SVW57" s="9"/>
      <c r="SVX57" s="9"/>
      <c r="SVY57" s="308"/>
      <c r="SVZ57" s="7"/>
      <c r="SWA57" s="8"/>
      <c r="SWB57" s="10"/>
      <c r="SWC57" s="9"/>
      <c r="SWD57" s="9"/>
      <c r="SWE57" s="9"/>
      <c r="SWF57" s="308"/>
      <c r="SWG57" s="7"/>
      <c r="SWH57" s="8"/>
      <c r="SWI57" s="10"/>
      <c r="SWJ57" s="9"/>
      <c r="SWK57" s="9"/>
      <c r="SWL57" s="9"/>
      <c r="SWM57" s="308"/>
      <c r="SWN57" s="7"/>
      <c r="SWO57" s="8"/>
      <c r="SWP57" s="10"/>
      <c r="SWQ57" s="9"/>
      <c r="SWR57" s="9"/>
      <c r="SWS57" s="9"/>
      <c r="SWT57" s="308"/>
      <c r="SWU57" s="7"/>
      <c r="SWV57" s="8"/>
      <c r="SWW57" s="10"/>
      <c r="SWX57" s="9"/>
      <c r="SWY57" s="9"/>
      <c r="SWZ57" s="9"/>
      <c r="SXA57" s="308"/>
      <c r="SXB57" s="7"/>
      <c r="SXC57" s="8"/>
      <c r="SXD57" s="10"/>
      <c r="SXE57" s="9"/>
      <c r="SXF57" s="9"/>
      <c r="SXG57" s="9"/>
      <c r="SXH57" s="308"/>
      <c r="SXI57" s="7"/>
      <c r="SXJ57" s="8"/>
      <c r="SXK57" s="10"/>
      <c r="SXL57" s="9"/>
      <c r="SXM57" s="9"/>
      <c r="SXN57" s="9"/>
      <c r="SXO57" s="308"/>
      <c r="SXP57" s="7"/>
      <c r="SXQ57" s="8"/>
      <c r="SXR57" s="10"/>
      <c r="SXS57" s="9"/>
      <c r="SXT57" s="9"/>
      <c r="SXU57" s="9"/>
      <c r="SXV57" s="308"/>
      <c r="SXW57" s="7"/>
      <c r="SXX57" s="8"/>
      <c r="SXY57" s="10"/>
      <c r="SXZ57" s="9"/>
      <c r="SYA57" s="9"/>
      <c r="SYB57" s="9"/>
      <c r="SYC57" s="308"/>
      <c r="SYD57" s="7"/>
      <c r="SYE57" s="8"/>
      <c r="SYF57" s="10"/>
      <c r="SYG57" s="9"/>
      <c r="SYH57" s="9"/>
      <c r="SYI57" s="9"/>
      <c r="SYJ57" s="308"/>
      <c r="SYK57" s="7"/>
      <c r="SYL57" s="8"/>
      <c r="SYM57" s="10"/>
      <c r="SYN57" s="9"/>
      <c r="SYO57" s="9"/>
      <c r="SYP57" s="9"/>
      <c r="SYQ57" s="308"/>
      <c r="SYR57" s="7"/>
      <c r="SYS57" s="8"/>
      <c r="SYT57" s="10"/>
      <c r="SYU57" s="9"/>
      <c r="SYV57" s="9"/>
      <c r="SYW57" s="9"/>
      <c r="SYX57" s="308"/>
      <c r="SYY57" s="7"/>
      <c r="SYZ57" s="8"/>
      <c r="SZA57" s="10"/>
      <c r="SZB57" s="9"/>
      <c r="SZC57" s="9"/>
      <c r="SZD57" s="9"/>
      <c r="SZE57" s="308"/>
      <c r="SZF57" s="7"/>
      <c r="SZG57" s="8"/>
      <c r="SZH57" s="10"/>
      <c r="SZI57" s="9"/>
      <c r="SZJ57" s="9"/>
      <c r="SZK57" s="9"/>
      <c r="SZL57" s="308"/>
      <c r="SZM57" s="7"/>
      <c r="SZN57" s="8"/>
      <c r="SZO57" s="10"/>
      <c r="SZP57" s="9"/>
      <c r="SZQ57" s="9"/>
      <c r="SZR57" s="9"/>
      <c r="SZS57" s="308"/>
      <c r="SZT57" s="7"/>
      <c r="SZU57" s="8"/>
      <c r="SZV57" s="10"/>
      <c r="SZW57" s="9"/>
      <c r="SZX57" s="9"/>
      <c r="SZY57" s="9"/>
      <c r="SZZ57" s="308"/>
      <c r="TAA57" s="7"/>
      <c r="TAB57" s="8"/>
      <c r="TAC57" s="10"/>
      <c r="TAD57" s="9"/>
      <c r="TAE57" s="9"/>
      <c r="TAF57" s="9"/>
      <c r="TAG57" s="308"/>
      <c r="TAH57" s="7"/>
      <c r="TAI57" s="8"/>
      <c r="TAJ57" s="10"/>
      <c r="TAK57" s="9"/>
      <c r="TAL57" s="9"/>
      <c r="TAM57" s="9"/>
      <c r="TAN57" s="308"/>
      <c r="TAO57" s="7"/>
      <c r="TAP57" s="8"/>
      <c r="TAQ57" s="10"/>
      <c r="TAR57" s="9"/>
      <c r="TAS57" s="9"/>
      <c r="TAT57" s="9"/>
      <c r="TAU57" s="308"/>
      <c r="TAV57" s="7"/>
      <c r="TAW57" s="8"/>
      <c r="TAX57" s="10"/>
      <c r="TAY57" s="9"/>
      <c r="TAZ57" s="9"/>
      <c r="TBA57" s="9"/>
      <c r="TBB57" s="308"/>
      <c r="TBC57" s="7"/>
      <c r="TBD57" s="8"/>
      <c r="TBE57" s="10"/>
      <c r="TBF57" s="9"/>
      <c r="TBG57" s="9"/>
      <c r="TBH57" s="9"/>
      <c r="TBI57" s="308"/>
      <c r="TBJ57" s="7"/>
      <c r="TBK57" s="8"/>
      <c r="TBL57" s="10"/>
      <c r="TBM57" s="9"/>
      <c r="TBN57" s="9"/>
      <c r="TBO57" s="9"/>
      <c r="TBP57" s="308"/>
      <c r="TBQ57" s="7"/>
      <c r="TBR57" s="8"/>
      <c r="TBS57" s="10"/>
      <c r="TBT57" s="9"/>
      <c r="TBU57" s="9"/>
      <c r="TBV57" s="9"/>
      <c r="TBW57" s="308"/>
      <c r="TBX57" s="7"/>
      <c r="TBY57" s="8"/>
      <c r="TBZ57" s="10"/>
      <c r="TCA57" s="9"/>
      <c r="TCB57" s="9"/>
      <c r="TCC57" s="9"/>
      <c r="TCD57" s="308"/>
      <c r="TCE57" s="7"/>
      <c r="TCF57" s="8"/>
      <c r="TCG57" s="10"/>
      <c r="TCH57" s="9"/>
      <c r="TCI57" s="9"/>
      <c r="TCJ57" s="9"/>
      <c r="TCK57" s="308"/>
      <c r="TCL57" s="7"/>
      <c r="TCM57" s="8"/>
      <c r="TCN57" s="10"/>
      <c r="TCO57" s="9"/>
      <c r="TCP57" s="9"/>
      <c r="TCQ57" s="9"/>
      <c r="TCR57" s="308"/>
      <c r="TCS57" s="7"/>
      <c r="TCT57" s="8"/>
      <c r="TCU57" s="10"/>
      <c r="TCV57" s="9"/>
      <c r="TCW57" s="9"/>
      <c r="TCX57" s="9"/>
      <c r="TCY57" s="308"/>
      <c r="TCZ57" s="7"/>
      <c r="TDA57" s="8"/>
      <c r="TDB57" s="10"/>
      <c r="TDC57" s="9"/>
      <c r="TDD57" s="9"/>
      <c r="TDE57" s="9"/>
      <c r="TDF57" s="308"/>
      <c r="TDG57" s="7"/>
      <c r="TDH57" s="8"/>
      <c r="TDI57" s="10"/>
      <c r="TDJ57" s="9"/>
      <c r="TDK57" s="9"/>
      <c r="TDL57" s="9"/>
      <c r="TDM57" s="308"/>
      <c r="TDN57" s="7"/>
      <c r="TDO57" s="8"/>
      <c r="TDP57" s="10"/>
      <c r="TDQ57" s="9"/>
      <c r="TDR57" s="9"/>
      <c r="TDS57" s="9"/>
      <c r="TDT57" s="308"/>
      <c r="TDU57" s="7"/>
      <c r="TDV57" s="8"/>
      <c r="TDW57" s="10"/>
      <c r="TDX57" s="9"/>
      <c r="TDY57" s="9"/>
      <c r="TDZ57" s="9"/>
      <c r="TEA57" s="308"/>
      <c r="TEB57" s="7"/>
      <c r="TEC57" s="8"/>
      <c r="TED57" s="10"/>
      <c r="TEE57" s="9"/>
      <c r="TEF57" s="9"/>
      <c r="TEG57" s="9"/>
      <c r="TEH57" s="308"/>
      <c r="TEI57" s="7"/>
      <c r="TEJ57" s="8"/>
      <c r="TEK57" s="10"/>
      <c r="TEL57" s="9"/>
      <c r="TEM57" s="9"/>
      <c r="TEN57" s="9"/>
      <c r="TEO57" s="308"/>
      <c r="TEP57" s="7"/>
      <c r="TEQ57" s="8"/>
      <c r="TER57" s="10"/>
      <c r="TES57" s="9"/>
      <c r="TET57" s="9"/>
      <c r="TEU57" s="9"/>
      <c r="TEV57" s="308"/>
      <c r="TEW57" s="7"/>
      <c r="TEX57" s="8"/>
      <c r="TEY57" s="10"/>
      <c r="TEZ57" s="9"/>
      <c r="TFA57" s="9"/>
      <c r="TFB57" s="9"/>
      <c r="TFC57" s="308"/>
      <c r="TFD57" s="7"/>
      <c r="TFE57" s="8"/>
      <c r="TFF57" s="10"/>
      <c r="TFG57" s="9"/>
      <c r="TFH57" s="9"/>
      <c r="TFI57" s="9"/>
      <c r="TFJ57" s="308"/>
      <c r="TFK57" s="7"/>
      <c r="TFL57" s="8"/>
      <c r="TFM57" s="10"/>
      <c r="TFN57" s="9"/>
      <c r="TFO57" s="9"/>
      <c r="TFP57" s="9"/>
      <c r="TFQ57" s="308"/>
      <c r="TFR57" s="7"/>
      <c r="TFS57" s="8"/>
      <c r="TFT57" s="10"/>
      <c r="TFU57" s="9"/>
      <c r="TFV57" s="9"/>
      <c r="TFW57" s="9"/>
      <c r="TFX57" s="308"/>
      <c r="TFY57" s="7"/>
      <c r="TFZ57" s="8"/>
      <c r="TGA57" s="10"/>
      <c r="TGB57" s="9"/>
      <c r="TGC57" s="9"/>
      <c r="TGD57" s="9"/>
      <c r="TGE57" s="308"/>
      <c r="TGF57" s="7"/>
      <c r="TGG57" s="8"/>
      <c r="TGH57" s="10"/>
      <c r="TGI57" s="9"/>
      <c r="TGJ57" s="9"/>
      <c r="TGK57" s="9"/>
      <c r="TGL57" s="308"/>
      <c r="TGM57" s="7"/>
      <c r="TGN57" s="8"/>
      <c r="TGO57" s="10"/>
      <c r="TGP57" s="9"/>
      <c r="TGQ57" s="9"/>
      <c r="TGR57" s="9"/>
      <c r="TGS57" s="308"/>
      <c r="TGT57" s="7"/>
      <c r="TGU57" s="8"/>
      <c r="TGV57" s="10"/>
      <c r="TGW57" s="9"/>
      <c r="TGX57" s="9"/>
      <c r="TGY57" s="9"/>
      <c r="TGZ57" s="308"/>
      <c r="THA57" s="7"/>
      <c r="THB57" s="8"/>
      <c r="THC57" s="10"/>
      <c r="THD57" s="9"/>
      <c r="THE57" s="9"/>
      <c r="THF57" s="9"/>
      <c r="THG57" s="308"/>
      <c r="THH57" s="7"/>
      <c r="THI57" s="8"/>
      <c r="THJ57" s="10"/>
      <c r="THK57" s="9"/>
      <c r="THL57" s="9"/>
      <c r="THM57" s="9"/>
      <c r="THN57" s="308"/>
      <c r="THO57" s="7"/>
      <c r="THP57" s="8"/>
      <c r="THQ57" s="10"/>
      <c r="THR57" s="9"/>
      <c r="THS57" s="9"/>
      <c r="THT57" s="9"/>
      <c r="THU57" s="308"/>
      <c r="THV57" s="7"/>
      <c r="THW57" s="8"/>
      <c r="THX57" s="10"/>
      <c r="THY57" s="9"/>
      <c r="THZ57" s="9"/>
      <c r="TIA57" s="9"/>
      <c r="TIB57" s="308"/>
      <c r="TIC57" s="7"/>
      <c r="TID57" s="8"/>
      <c r="TIE57" s="10"/>
      <c r="TIF57" s="9"/>
      <c r="TIG57" s="9"/>
      <c r="TIH57" s="9"/>
      <c r="TII57" s="308"/>
      <c r="TIJ57" s="7"/>
      <c r="TIK57" s="8"/>
      <c r="TIL57" s="10"/>
      <c r="TIM57" s="9"/>
      <c r="TIN57" s="9"/>
      <c r="TIO57" s="9"/>
      <c r="TIP57" s="308"/>
      <c r="TIQ57" s="7"/>
      <c r="TIR57" s="8"/>
      <c r="TIS57" s="10"/>
      <c r="TIT57" s="9"/>
      <c r="TIU57" s="9"/>
      <c r="TIV57" s="9"/>
      <c r="TIW57" s="308"/>
      <c r="TIX57" s="7"/>
      <c r="TIY57" s="8"/>
      <c r="TIZ57" s="10"/>
      <c r="TJA57" s="9"/>
      <c r="TJB57" s="9"/>
      <c r="TJC57" s="9"/>
      <c r="TJD57" s="308"/>
      <c r="TJE57" s="7"/>
      <c r="TJF57" s="8"/>
      <c r="TJG57" s="10"/>
      <c r="TJH57" s="9"/>
      <c r="TJI57" s="9"/>
      <c r="TJJ57" s="9"/>
      <c r="TJK57" s="308"/>
      <c r="TJL57" s="7"/>
      <c r="TJM57" s="8"/>
      <c r="TJN57" s="10"/>
      <c r="TJO57" s="9"/>
      <c r="TJP57" s="9"/>
      <c r="TJQ57" s="9"/>
      <c r="TJR57" s="308"/>
      <c r="TJS57" s="7"/>
      <c r="TJT57" s="8"/>
      <c r="TJU57" s="10"/>
      <c r="TJV57" s="9"/>
      <c r="TJW57" s="9"/>
      <c r="TJX57" s="9"/>
      <c r="TJY57" s="308"/>
      <c r="TJZ57" s="7"/>
      <c r="TKA57" s="8"/>
      <c r="TKB57" s="10"/>
      <c r="TKC57" s="9"/>
      <c r="TKD57" s="9"/>
      <c r="TKE57" s="9"/>
      <c r="TKF57" s="308"/>
      <c r="TKG57" s="7"/>
      <c r="TKH57" s="8"/>
      <c r="TKI57" s="10"/>
      <c r="TKJ57" s="9"/>
      <c r="TKK57" s="9"/>
      <c r="TKL57" s="9"/>
      <c r="TKM57" s="308"/>
      <c r="TKN57" s="7"/>
      <c r="TKO57" s="8"/>
      <c r="TKP57" s="10"/>
      <c r="TKQ57" s="9"/>
      <c r="TKR57" s="9"/>
      <c r="TKS57" s="9"/>
      <c r="TKT57" s="308"/>
      <c r="TKU57" s="7"/>
      <c r="TKV57" s="8"/>
      <c r="TKW57" s="10"/>
      <c r="TKX57" s="9"/>
      <c r="TKY57" s="9"/>
      <c r="TKZ57" s="9"/>
      <c r="TLA57" s="308"/>
      <c r="TLB57" s="7"/>
      <c r="TLC57" s="8"/>
      <c r="TLD57" s="10"/>
      <c r="TLE57" s="9"/>
      <c r="TLF57" s="9"/>
      <c r="TLG57" s="9"/>
      <c r="TLH57" s="308"/>
      <c r="TLI57" s="7"/>
      <c r="TLJ57" s="8"/>
      <c r="TLK57" s="10"/>
      <c r="TLL57" s="9"/>
      <c r="TLM57" s="9"/>
      <c r="TLN57" s="9"/>
      <c r="TLO57" s="308"/>
      <c r="TLP57" s="7"/>
      <c r="TLQ57" s="8"/>
      <c r="TLR57" s="10"/>
      <c r="TLS57" s="9"/>
      <c r="TLT57" s="9"/>
      <c r="TLU57" s="9"/>
      <c r="TLV57" s="308"/>
      <c r="TLW57" s="7"/>
      <c r="TLX57" s="8"/>
      <c r="TLY57" s="10"/>
      <c r="TLZ57" s="9"/>
      <c r="TMA57" s="9"/>
      <c r="TMB57" s="9"/>
      <c r="TMC57" s="308"/>
      <c r="TMD57" s="7"/>
      <c r="TME57" s="8"/>
      <c r="TMF57" s="10"/>
      <c r="TMG57" s="9"/>
      <c r="TMH57" s="9"/>
      <c r="TMI57" s="9"/>
      <c r="TMJ57" s="308"/>
      <c r="TMK57" s="7"/>
      <c r="TML57" s="8"/>
      <c r="TMM57" s="10"/>
      <c r="TMN57" s="9"/>
      <c r="TMO57" s="9"/>
      <c r="TMP57" s="9"/>
      <c r="TMQ57" s="308"/>
      <c r="TMR57" s="7"/>
      <c r="TMS57" s="8"/>
      <c r="TMT57" s="10"/>
      <c r="TMU57" s="9"/>
      <c r="TMV57" s="9"/>
      <c r="TMW57" s="9"/>
      <c r="TMX57" s="308"/>
      <c r="TMY57" s="7"/>
      <c r="TMZ57" s="8"/>
      <c r="TNA57" s="10"/>
      <c r="TNB57" s="9"/>
      <c r="TNC57" s="9"/>
      <c r="TND57" s="9"/>
      <c r="TNE57" s="308"/>
      <c r="TNF57" s="7"/>
      <c r="TNG57" s="8"/>
      <c r="TNH57" s="10"/>
      <c r="TNI57" s="9"/>
      <c r="TNJ57" s="9"/>
      <c r="TNK57" s="9"/>
      <c r="TNL57" s="308"/>
      <c r="TNM57" s="7"/>
      <c r="TNN57" s="8"/>
      <c r="TNO57" s="10"/>
      <c r="TNP57" s="9"/>
      <c r="TNQ57" s="9"/>
      <c r="TNR57" s="9"/>
      <c r="TNS57" s="308"/>
      <c r="TNT57" s="7"/>
      <c r="TNU57" s="8"/>
      <c r="TNV57" s="10"/>
      <c r="TNW57" s="9"/>
      <c r="TNX57" s="9"/>
      <c r="TNY57" s="9"/>
      <c r="TNZ57" s="308"/>
      <c r="TOA57" s="7"/>
      <c r="TOB57" s="8"/>
      <c r="TOC57" s="10"/>
      <c r="TOD57" s="9"/>
      <c r="TOE57" s="9"/>
      <c r="TOF57" s="9"/>
      <c r="TOG57" s="308"/>
      <c r="TOH57" s="7"/>
      <c r="TOI57" s="8"/>
      <c r="TOJ57" s="10"/>
      <c r="TOK57" s="9"/>
      <c r="TOL57" s="9"/>
      <c r="TOM57" s="9"/>
      <c r="TON57" s="308"/>
      <c r="TOO57" s="7"/>
      <c r="TOP57" s="8"/>
      <c r="TOQ57" s="10"/>
      <c r="TOR57" s="9"/>
      <c r="TOS57" s="9"/>
      <c r="TOT57" s="9"/>
      <c r="TOU57" s="308"/>
      <c r="TOV57" s="7"/>
      <c r="TOW57" s="8"/>
      <c r="TOX57" s="10"/>
      <c r="TOY57" s="9"/>
      <c r="TOZ57" s="9"/>
      <c r="TPA57" s="9"/>
      <c r="TPB57" s="308"/>
      <c r="TPC57" s="7"/>
      <c r="TPD57" s="8"/>
      <c r="TPE57" s="10"/>
      <c r="TPF57" s="9"/>
      <c r="TPG57" s="9"/>
      <c r="TPH57" s="9"/>
      <c r="TPI57" s="308"/>
      <c r="TPJ57" s="7"/>
      <c r="TPK57" s="8"/>
      <c r="TPL57" s="10"/>
      <c r="TPM57" s="9"/>
      <c r="TPN57" s="9"/>
      <c r="TPO57" s="9"/>
      <c r="TPP57" s="308"/>
      <c r="TPQ57" s="7"/>
      <c r="TPR57" s="8"/>
      <c r="TPS57" s="10"/>
      <c r="TPT57" s="9"/>
      <c r="TPU57" s="9"/>
      <c r="TPV57" s="9"/>
      <c r="TPW57" s="308"/>
      <c r="TPX57" s="7"/>
      <c r="TPY57" s="8"/>
      <c r="TPZ57" s="10"/>
      <c r="TQA57" s="9"/>
      <c r="TQB57" s="9"/>
      <c r="TQC57" s="9"/>
      <c r="TQD57" s="308"/>
      <c r="TQE57" s="7"/>
      <c r="TQF57" s="8"/>
      <c r="TQG57" s="10"/>
      <c r="TQH57" s="9"/>
      <c r="TQI57" s="9"/>
      <c r="TQJ57" s="9"/>
      <c r="TQK57" s="308"/>
      <c r="TQL57" s="7"/>
      <c r="TQM57" s="8"/>
      <c r="TQN57" s="10"/>
      <c r="TQO57" s="9"/>
      <c r="TQP57" s="9"/>
      <c r="TQQ57" s="9"/>
      <c r="TQR57" s="308"/>
      <c r="TQS57" s="7"/>
      <c r="TQT57" s="8"/>
      <c r="TQU57" s="10"/>
      <c r="TQV57" s="9"/>
      <c r="TQW57" s="9"/>
      <c r="TQX57" s="9"/>
      <c r="TQY57" s="308"/>
      <c r="TQZ57" s="7"/>
      <c r="TRA57" s="8"/>
      <c r="TRB57" s="10"/>
      <c r="TRC57" s="9"/>
      <c r="TRD57" s="9"/>
      <c r="TRE57" s="9"/>
      <c r="TRF57" s="308"/>
      <c r="TRG57" s="7"/>
      <c r="TRH57" s="8"/>
      <c r="TRI57" s="10"/>
      <c r="TRJ57" s="9"/>
      <c r="TRK57" s="9"/>
      <c r="TRL57" s="9"/>
      <c r="TRM57" s="308"/>
      <c r="TRN57" s="7"/>
      <c r="TRO57" s="8"/>
      <c r="TRP57" s="10"/>
      <c r="TRQ57" s="9"/>
      <c r="TRR57" s="9"/>
      <c r="TRS57" s="9"/>
      <c r="TRT57" s="308"/>
      <c r="TRU57" s="7"/>
      <c r="TRV57" s="8"/>
      <c r="TRW57" s="10"/>
      <c r="TRX57" s="9"/>
      <c r="TRY57" s="9"/>
      <c r="TRZ57" s="9"/>
      <c r="TSA57" s="308"/>
      <c r="TSB57" s="7"/>
      <c r="TSC57" s="8"/>
      <c r="TSD57" s="10"/>
      <c r="TSE57" s="9"/>
      <c r="TSF57" s="9"/>
      <c r="TSG57" s="9"/>
      <c r="TSH57" s="308"/>
      <c r="TSI57" s="7"/>
      <c r="TSJ57" s="8"/>
      <c r="TSK57" s="10"/>
      <c r="TSL57" s="9"/>
      <c r="TSM57" s="9"/>
      <c r="TSN57" s="9"/>
      <c r="TSO57" s="308"/>
      <c r="TSP57" s="7"/>
      <c r="TSQ57" s="8"/>
      <c r="TSR57" s="10"/>
      <c r="TSS57" s="9"/>
      <c r="TST57" s="9"/>
      <c r="TSU57" s="9"/>
      <c r="TSV57" s="308"/>
      <c r="TSW57" s="7"/>
      <c r="TSX57" s="8"/>
      <c r="TSY57" s="10"/>
      <c r="TSZ57" s="9"/>
      <c r="TTA57" s="9"/>
      <c r="TTB57" s="9"/>
      <c r="TTC57" s="308"/>
      <c r="TTD57" s="7"/>
      <c r="TTE57" s="8"/>
      <c r="TTF57" s="10"/>
      <c r="TTG57" s="9"/>
      <c r="TTH57" s="9"/>
      <c r="TTI57" s="9"/>
      <c r="TTJ57" s="308"/>
      <c r="TTK57" s="7"/>
      <c r="TTL57" s="8"/>
      <c r="TTM57" s="10"/>
      <c r="TTN57" s="9"/>
      <c r="TTO57" s="9"/>
      <c r="TTP57" s="9"/>
      <c r="TTQ57" s="308"/>
      <c r="TTR57" s="7"/>
      <c r="TTS57" s="8"/>
      <c r="TTT57" s="10"/>
      <c r="TTU57" s="9"/>
      <c r="TTV57" s="9"/>
      <c r="TTW57" s="9"/>
      <c r="TTX57" s="308"/>
      <c r="TTY57" s="7"/>
      <c r="TTZ57" s="8"/>
      <c r="TUA57" s="10"/>
      <c r="TUB57" s="9"/>
      <c r="TUC57" s="9"/>
      <c r="TUD57" s="9"/>
      <c r="TUE57" s="308"/>
      <c r="TUF57" s="7"/>
      <c r="TUG57" s="8"/>
      <c r="TUH57" s="10"/>
      <c r="TUI57" s="9"/>
      <c r="TUJ57" s="9"/>
      <c r="TUK57" s="9"/>
      <c r="TUL57" s="308"/>
      <c r="TUM57" s="7"/>
      <c r="TUN57" s="8"/>
      <c r="TUO57" s="10"/>
      <c r="TUP57" s="9"/>
      <c r="TUQ57" s="9"/>
      <c r="TUR57" s="9"/>
      <c r="TUS57" s="308"/>
      <c r="TUT57" s="7"/>
      <c r="TUU57" s="8"/>
      <c r="TUV57" s="10"/>
      <c r="TUW57" s="9"/>
      <c r="TUX57" s="9"/>
      <c r="TUY57" s="9"/>
      <c r="TUZ57" s="308"/>
      <c r="TVA57" s="7"/>
      <c r="TVB57" s="8"/>
      <c r="TVC57" s="10"/>
      <c r="TVD57" s="9"/>
      <c r="TVE57" s="9"/>
      <c r="TVF57" s="9"/>
      <c r="TVG57" s="308"/>
      <c r="TVH57" s="7"/>
      <c r="TVI57" s="8"/>
      <c r="TVJ57" s="10"/>
      <c r="TVK57" s="9"/>
      <c r="TVL57" s="9"/>
      <c r="TVM57" s="9"/>
      <c r="TVN57" s="308"/>
      <c r="TVO57" s="7"/>
      <c r="TVP57" s="8"/>
      <c r="TVQ57" s="10"/>
      <c r="TVR57" s="9"/>
      <c r="TVS57" s="9"/>
      <c r="TVT57" s="9"/>
      <c r="TVU57" s="308"/>
      <c r="TVV57" s="7"/>
      <c r="TVW57" s="8"/>
      <c r="TVX57" s="10"/>
      <c r="TVY57" s="9"/>
      <c r="TVZ57" s="9"/>
      <c r="TWA57" s="9"/>
      <c r="TWB57" s="308"/>
      <c r="TWC57" s="7"/>
      <c r="TWD57" s="8"/>
      <c r="TWE57" s="10"/>
      <c r="TWF57" s="9"/>
      <c r="TWG57" s="9"/>
      <c r="TWH57" s="9"/>
      <c r="TWI57" s="308"/>
      <c r="TWJ57" s="7"/>
      <c r="TWK57" s="8"/>
      <c r="TWL57" s="10"/>
      <c r="TWM57" s="9"/>
      <c r="TWN57" s="9"/>
      <c r="TWO57" s="9"/>
      <c r="TWP57" s="308"/>
      <c r="TWQ57" s="7"/>
      <c r="TWR57" s="8"/>
      <c r="TWS57" s="10"/>
      <c r="TWT57" s="9"/>
      <c r="TWU57" s="9"/>
      <c r="TWV57" s="9"/>
      <c r="TWW57" s="308"/>
      <c r="TWX57" s="7"/>
      <c r="TWY57" s="8"/>
      <c r="TWZ57" s="10"/>
      <c r="TXA57" s="9"/>
      <c r="TXB57" s="9"/>
      <c r="TXC57" s="9"/>
      <c r="TXD57" s="308"/>
      <c r="TXE57" s="7"/>
      <c r="TXF57" s="8"/>
      <c r="TXG57" s="10"/>
      <c r="TXH57" s="9"/>
      <c r="TXI57" s="9"/>
      <c r="TXJ57" s="9"/>
      <c r="TXK57" s="308"/>
      <c r="TXL57" s="7"/>
      <c r="TXM57" s="8"/>
      <c r="TXN57" s="10"/>
      <c r="TXO57" s="9"/>
      <c r="TXP57" s="9"/>
      <c r="TXQ57" s="9"/>
      <c r="TXR57" s="308"/>
      <c r="TXS57" s="7"/>
      <c r="TXT57" s="8"/>
      <c r="TXU57" s="10"/>
      <c r="TXV57" s="9"/>
      <c r="TXW57" s="9"/>
      <c r="TXX57" s="9"/>
      <c r="TXY57" s="308"/>
      <c r="TXZ57" s="7"/>
      <c r="TYA57" s="8"/>
      <c r="TYB57" s="10"/>
      <c r="TYC57" s="9"/>
      <c r="TYD57" s="9"/>
      <c r="TYE57" s="9"/>
      <c r="TYF57" s="308"/>
      <c r="TYG57" s="7"/>
      <c r="TYH57" s="8"/>
      <c r="TYI57" s="10"/>
      <c r="TYJ57" s="9"/>
      <c r="TYK57" s="9"/>
      <c r="TYL57" s="9"/>
      <c r="TYM57" s="308"/>
      <c r="TYN57" s="7"/>
      <c r="TYO57" s="8"/>
      <c r="TYP57" s="10"/>
      <c r="TYQ57" s="9"/>
      <c r="TYR57" s="9"/>
      <c r="TYS57" s="9"/>
      <c r="TYT57" s="308"/>
      <c r="TYU57" s="7"/>
      <c r="TYV57" s="8"/>
      <c r="TYW57" s="10"/>
      <c r="TYX57" s="9"/>
      <c r="TYY57" s="9"/>
      <c r="TYZ57" s="9"/>
      <c r="TZA57" s="308"/>
      <c r="TZB57" s="7"/>
      <c r="TZC57" s="8"/>
      <c r="TZD57" s="10"/>
      <c r="TZE57" s="9"/>
      <c r="TZF57" s="9"/>
      <c r="TZG57" s="9"/>
      <c r="TZH57" s="308"/>
      <c r="TZI57" s="7"/>
      <c r="TZJ57" s="8"/>
      <c r="TZK57" s="10"/>
      <c r="TZL57" s="9"/>
      <c r="TZM57" s="9"/>
      <c r="TZN57" s="9"/>
      <c r="TZO57" s="308"/>
      <c r="TZP57" s="7"/>
      <c r="TZQ57" s="8"/>
      <c r="TZR57" s="10"/>
      <c r="TZS57" s="9"/>
      <c r="TZT57" s="9"/>
      <c r="TZU57" s="9"/>
      <c r="TZV57" s="308"/>
      <c r="TZW57" s="7"/>
      <c r="TZX57" s="8"/>
      <c r="TZY57" s="10"/>
      <c r="TZZ57" s="9"/>
      <c r="UAA57" s="9"/>
      <c r="UAB57" s="9"/>
      <c r="UAC57" s="308"/>
      <c r="UAD57" s="7"/>
      <c r="UAE57" s="8"/>
      <c r="UAF57" s="10"/>
      <c r="UAG57" s="9"/>
      <c r="UAH57" s="9"/>
      <c r="UAI57" s="9"/>
      <c r="UAJ57" s="308"/>
      <c r="UAK57" s="7"/>
      <c r="UAL57" s="8"/>
      <c r="UAM57" s="10"/>
      <c r="UAN57" s="9"/>
      <c r="UAO57" s="9"/>
      <c r="UAP57" s="9"/>
      <c r="UAQ57" s="308"/>
      <c r="UAR57" s="7"/>
      <c r="UAS57" s="8"/>
      <c r="UAT57" s="10"/>
      <c r="UAU57" s="9"/>
      <c r="UAV57" s="9"/>
      <c r="UAW57" s="9"/>
      <c r="UAX57" s="308"/>
      <c r="UAY57" s="7"/>
      <c r="UAZ57" s="8"/>
      <c r="UBA57" s="10"/>
      <c r="UBB57" s="9"/>
      <c r="UBC57" s="9"/>
      <c r="UBD57" s="9"/>
      <c r="UBE57" s="308"/>
      <c r="UBF57" s="7"/>
      <c r="UBG57" s="8"/>
      <c r="UBH57" s="10"/>
      <c r="UBI57" s="9"/>
      <c r="UBJ57" s="9"/>
      <c r="UBK57" s="9"/>
      <c r="UBL57" s="308"/>
      <c r="UBM57" s="7"/>
      <c r="UBN57" s="8"/>
      <c r="UBO57" s="10"/>
      <c r="UBP57" s="9"/>
      <c r="UBQ57" s="9"/>
      <c r="UBR57" s="9"/>
      <c r="UBS57" s="308"/>
      <c r="UBT57" s="7"/>
      <c r="UBU57" s="8"/>
      <c r="UBV57" s="10"/>
      <c r="UBW57" s="9"/>
      <c r="UBX57" s="9"/>
      <c r="UBY57" s="9"/>
      <c r="UBZ57" s="308"/>
      <c r="UCA57" s="7"/>
      <c r="UCB57" s="8"/>
      <c r="UCC57" s="10"/>
      <c r="UCD57" s="9"/>
      <c r="UCE57" s="9"/>
      <c r="UCF57" s="9"/>
      <c r="UCG57" s="308"/>
      <c r="UCH57" s="7"/>
      <c r="UCI57" s="8"/>
      <c r="UCJ57" s="10"/>
      <c r="UCK57" s="9"/>
      <c r="UCL57" s="9"/>
      <c r="UCM57" s="9"/>
      <c r="UCN57" s="308"/>
      <c r="UCO57" s="7"/>
      <c r="UCP57" s="8"/>
      <c r="UCQ57" s="10"/>
      <c r="UCR57" s="9"/>
      <c r="UCS57" s="9"/>
      <c r="UCT57" s="9"/>
      <c r="UCU57" s="308"/>
      <c r="UCV57" s="7"/>
      <c r="UCW57" s="8"/>
      <c r="UCX57" s="10"/>
      <c r="UCY57" s="9"/>
      <c r="UCZ57" s="9"/>
      <c r="UDA57" s="9"/>
      <c r="UDB57" s="308"/>
      <c r="UDC57" s="7"/>
      <c r="UDD57" s="8"/>
      <c r="UDE57" s="10"/>
      <c r="UDF57" s="9"/>
      <c r="UDG57" s="9"/>
      <c r="UDH57" s="9"/>
      <c r="UDI57" s="308"/>
      <c r="UDJ57" s="7"/>
      <c r="UDK57" s="8"/>
      <c r="UDL57" s="10"/>
      <c r="UDM57" s="9"/>
      <c r="UDN57" s="9"/>
      <c r="UDO57" s="9"/>
      <c r="UDP57" s="308"/>
      <c r="UDQ57" s="7"/>
      <c r="UDR57" s="8"/>
      <c r="UDS57" s="10"/>
      <c r="UDT57" s="9"/>
      <c r="UDU57" s="9"/>
      <c r="UDV57" s="9"/>
      <c r="UDW57" s="308"/>
      <c r="UDX57" s="7"/>
      <c r="UDY57" s="8"/>
      <c r="UDZ57" s="10"/>
      <c r="UEA57" s="9"/>
      <c r="UEB57" s="9"/>
      <c r="UEC57" s="9"/>
      <c r="UED57" s="308"/>
      <c r="UEE57" s="7"/>
      <c r="UEF57" s="8"/>
      <c r="UEG57" s="10"/>
      <c r="UEH57" s="9"/>
      <c r="UEI57" s="9"/>
      <c r="UEJ57" s="9"/>
      <c r="UEK57" s="308"/>
      <c r="UEL57" s="7"/>
      <c r="UEM57" s="8"/>
      <c r="UEN57" s="10"/>
      <c r="UEO57" s="9"/>
      <c r="UEP57" s="9"/>
      <c r="UEQ57" s="9"/>
      <c r="UER57" s="308"/>
      <c r="UES57" s="7"/>
      <c r="UET57" s="8"/>
      <c r="UEU57" s="10"/>
      <c r="UEV57" s="9"/>
      <c r="UEW57" s="9"/>
      <c r="UEX57" s="9"/>
      <c r="UEY57" s="308"/>
      <c r="UEZ57" s="7"/>
      <c r="UFA57" s="8"/>
      <c r="UFB57" s="10"/>
      <c r="UFC57" s="9"/>
      <c r="UFD57" s="9"/>
      <c r="UFE57" s="9"/>
      <c r="UFF57" s="308"/>
      <c r="UFG57" s="7"/>
      <c r="UFH57" s="8"/>
      <c r="UFI57" s="10"/>
      <c r="UFJ57" s="9"/>
      <c r="UFK57" s="9"/>
      <c r="UFL57" s="9"/>
      <c r="UFM57" s="308"/>
      <c r="UFN57" s="7"/>
      <c r="UFO57" s="8"/>
      <c r="UFP57" s="10"/>
      <c r="UFQ57" s="9"/>
      <c r="UFR57" s="9"/>
      <c r="UFS57" s="9"/>
      <c r="UFT57" s="308"/>
      <c r="UFU57" s="7"/>
      <c r="UFV57" s="8"/>
      <c r="UFW57" s="10"/>
      <c r="UFX57" s="9"/>
      <c r="UFY57" s="9"/>
      <c r="UFZ57" s="9"/>
      <c r="UGA57" s="308"/>
      <c r="UGB57" s="7"/>
      <c r="UGC57" s="8"/>
      <c r="UGD57" s="10"/>
      <c r="UGE57" s="9"/>
      <c r="UGF57" s="9"/>
      <c r="UGG57" s="9"/>
      <c r="UGH57" s="308"/>
      <c r="UGI57" s="7"/>
      <c r="UGJ57" s="8"/>
      <c r="UGK57" s="10"/>
      <c r="UGL57" s="9"/>
      <c r="UGM57" s="9"/>
      <c r="UGN57" s="9"/>
      <c r="UGO57" s="308"/>
      <c r="UGP57" s="7"/>
      <c r="UGQ57" s="8"/>
      <c r="UGR57" s="10"/>
      <c r="UGS57" s="9"/>
      <c r="UGT57" s="9"/>
      <c r="UGU57" s="9"/>
      <c r="UGV57" s="308"/>
      <c r="UGW57" s="7"/>
      <c r="UGX57" s="8"/>
      <c r="UGY57" s="10"/>
      <c r="UGZ57" s="9"/>
      <c r="UHA57" s="9"/>
      <c r="UHB57" s="9"/>
      <c r="UHC57" s="308"/>
      <c r="UHD57" s="7"/>
      <c r="UHE57" s="8"/>
      <c r="UHF57" s="10"/>
      <c r="UHG57" s="9"/>
      <c r="UHH57" s="9"/>
      <c r="UHI57" s="9"/>
      <c r="UHJ57" s="308"/>
      <c r="UHK57" s="7"/>
      <c r="UHL57" s="8"/>
      <c r="UHM57" s="10"/>
      <c r="UHN57" s="9"/>
      <c r="UHO57" s="9"/>
      <c r="UHP57" s="9"/>
      <c r="UHQ57" s="308"/>
      <c r="UHR57" s="7"/>
      <c r="UHS57" s="8"/>
      <c r="UHT57" s="10"/>
      <c r="UHU57" s="9"/>
      <c r="UHV57" s="9"/>
      <c r="UHW57" s="9"/>
      <c r="UHX57" s="308"/>
      <c r="UHY57" s="7"/>
      <c r="UHZ57" s="8"/>
      <c r="UIA57" s="10"/>
      <c r="UIB57" s="9"/>
      <c r="UIC57" s="9"/>
      <c r="UID57" s="9"/>
      <c r="UIE57" s="308"/>
      <c r="UIF57" s="7"/>
      <c r="UIG57" s="8"/>
      <c r="UIH57" s="10"/>
      <c r="UII57" s="9"/>
      <c r="UIJ57" s="9"/>
      <c r="UIK57" s="9"/>
      <c r="UIL57" s="308"/>
      <c r="UIM57" s="7"/>
      <c r="UIN57" s="8"/>
      <c r="UIO57" s="10"/>
      <c r="UIP57" s="9"/>
      <c r="UIQ57" s="9"/>
      <c r="UIR57" s="9"/>
      <c r="UIS57" s="308"/>
      <c r="UIT57" s="7"/>
      <c r="UIU57" s="8"/>
      <c r="UIV57" s="10"/>
      <c r="UIW57" s="9"/>
      <c r="UIX57" s="9"/>
      <c r="UIY57" s="9"/>
      <c r="UIZ57" s="308"/>
      <c r="UJA57" s="7"/>
      <c r="UJB57" s="8"/>
      <c r="UJC57" s="10"/>
      <c r="UJD57" s="9"/>
      <c r="UJE57" s="9"/>
      <c r="UJF57" s="9"/>
      <c r="UJG57" s="308"/>
      <c r="UJH57" s="7"/>
      <c r="UJI57" s="8"/>
      <c r="UJJ57" s="10"/>
      <c r="UJK57" s="9"/>
      <c r="UJL57" s="9"/>
      <c r="UJM57" s="9"/>
      <c r="UJN57" s="308"/>
      <c r="UJO57" s="7"/>
      <c r="UJP57" s="8"/>
      <c r="UJQ57" s="10"/>
      <c r="UJR57" s="9"/>
      <c r="UJS57" s="9"/>
      <c r="UJT57" s="9"/>
      <c r="UJU57" s="308"/>
      <c r="UJV57" s="7"/>
      <c r="UJW57" s="8"/>
      <c r="UJX57" s="10"/>
      <c r="UJY57" s="9"/>
      <c r="UJZ57" s="9"/>
      <c r="UKA57" s="9"/>
      <c r="UKB57" s="308"/>
      <c r="UKC57" s="7"/>
      <c r="UKD57" s="8"/>
      <c r="UKE57" s="10"/>
      <c r="UKF57" s="9"/>
      <c r="UKG57" s="9"/>
      <c r="UKH57" s="9"/>
      <c r="UKI57" s="308"/>
      <c r="UKJ57" s="7"/>
      <c r="UKK57" s="8"/>
      <c r="UKL57" s="10"/>
      <c r="UKM57" s="9"/>
      <c r="UKN57" s="9"/>
      <c r="UKO57" s="9"/>
      <c r="UKP57" s="308"/>
      <c r="UKQ57" s="7"/>
      <c r="UKR57" s="8"/>
      <c r="UKS57" s="10"/>
      <c r="UKT57" s="9"/>
      <c r="UKU57" s="9"/>
      <c r="UKV57" s="9"/>
      <c r="UKW57" s="308"/>
      <c r="UKX57" s="7"/>
      <c r="UKY57" s="8"/>
      <c r="UKZ57" s="10"/>
      <c r="ULA57" s="9"/>
      <c r="ULB57" s="9"/>
      <c r="ULC57" s="9"/>
      <c r="ULD57" s="308"/>
      <c r="ULE57" s="7"/>
      <c r="ULF57" s="8"/>
      <c r="ULG57" s="10"/>
      <c r="ULH57" s="9"/>
      <c r="ULI57" s="9"/>
      <c r="ULJ57" s="9"/>
      <c r="ULK57" s="308"/>
      <c r="ULL57" s="7"/>
      <c r="ULM57" s="8"/>
      <c r="ULN57" s="10"/>
      <c r="ULO57" s="9"/>
      <c r="ULP57" s="9"/>
      <c r="ULQ57" s="9"/>
      <c r="ULR57" s="308"/>
      <c r="ULS57" s="7"/>
      <c r="ULT57" s="8"/>
      <c r="ULU57" s="10"/>
      <c r="ULV57" s="9"/>
      <c r="ULW57" s="9"/>
      <c r="ULX57" s="9"/>
      <c r="ULY57" s="308"/>
      <c r="ULZ57" s="7"/>
      <c r="UMA57" s="8"/>
      <c r="UMB57" s="10"/>
      <c r="UMC57" s="9"/>
      <c r="UMD57" s="9"/>
      <c r="UME57" s="9"/>
      <c r="UMF57" s="308"/>
      <c r="UMG57" s="7"/>
      <c r="UMH57" s="8"/>
      <c r="UMI57" s="10"/>
      <c r="UMJ57" s="9"/>
      <c r="UMK57" s="9"/>
      <c r="UML57" s="9"/>
      <c r="UMM57" s="308"/>
      <c r="UMN57" s="7"/>
      <c r="UMO57" s="8"/>
      <c r="UMP57" s="10"/>
      <c r="UMQ57" s="9"/>
      <c r="UMR57" s="9"/>
      <c r="UMS57" s="9"/>
      <c r="UMT57" s="308"/>
      <c r="UMU57" s="7"/>
      <c r="UMV57" s="8"/>
      <c r="UMW57" s="10"/>
      <c r="UMX57" s="9"/>
      <c r="UMY57" s="9"/>
      <c r="UMZ57" s="9"/>
      <c r="UNA57" s="308"/>
      <c r="UNB57" s="7"/>
      <c r="UNC57" s="8"/>
      <c r="UND57" s="10"/>
      <c r="UNE57" s="9"/>
      <c r="UNF57" s="9"/>
      <c r="UNG57" s="9"/>
      <c r="UNH57" s="308"/>
      <c r="UNI57" s="7"/>
      <c r="UNJ57" s="8"/>
      <c r="UNK57" s="10"/>
      <c r="UNL57" s="9"/>
      <c r="UNM57" s="9"/>
      <c r="UNN57" s="9"/>
      <c r="UNO57" s="308"/>
      <c r="UNP57" s="7"/>
      <c r="UNQ57" s="8"/>
      <c r="UNR57" s="10"/>
      <c r="UNS57" s="9"/>
      <c r="UNT57" s="9"/>
      <c r="UNU57" s="9"/>
      <c r="UNV57" s="308"/>
      <c r="UNW57" s="7"/>
      <c r="UNX57" s="8"/>
      <c r="UNY57" s="10"/>
      <c r="UNZ57" s="9"/>
      <c r="UOA57" s="9"/>
      <c r="UOB57" s="9"/>
      <c r="UOC57" s="308"/>
      <c r="UOD57" s="7"/>
      <c r="UOE57" s="8"/>
      <c r="UOF57" s="10"/>
      <c r="UOG57" s="9"/>
      <c r="UOH57" s="9"/>
      <c r="UOI57" s="9"/>
      <c r="UOJ57" s="308"/>
      <c r="UOK57" s="7"/>
      <c r="UOL57" s="8"/>
      <c r="UOM57" s="10"/>
      <c r="UON57" s="9"/>
      <c r="UOO57" s="9"/>
      <c r="UOP57" s="9"/>
      <c r="UOQ57" s="308"/>
      <c r="UOR57" s="7"/>
      <c r="UOS57" s="8"/>
      <c r="UOT57" s="10"/>
      <c r="UOU57" s="9"/>
      <c r="UOV57" s="9"/>
      <c r="UOW57" s="9"/>
      <c r="UOX57" s="308"/>
      <c r="UOY57" s="7"/>
      <c r="UOZ57" s="8"/>
      <c r="UPA57" s="10"/>
      <c r="UPB57" s="9"/>
      <c r="UPC57" s="9"/>
      <c r="UPD57" s="9"/>
      <c r="UPE57" s="308"/>
      <c r="UPF57" s="7"/>
      <c r="UPG57" s="8"/>
      <c r="UPH57" s="10"/>
      <c r="UPI57" s="9"/>
      <c r="UPJ57" s="9"/>
      <c r="UPK57" s="9"/>
      <c r="UPL57" s="308"/>
      <c r="UPM57" s="7"/>
      <c r="UPN57" s="8"/>
      <c r="UPO57" s="10"/>
      <c r="UPP57" s="9"/>
      <c r="UPQ57" s="9"/>
      <c r="UPR57" s="9"/>
      <c r="UPS57" s="308"/>
      <c r="UPT57" s="7"/>
      <c r="UPU57" s="8"/>
      <c r="UPV57" s="10"/>
      <c r="UPW57" s="9"/>
      <c r="UPX57" s="9"/>
      <c r="UPY57" s="9"/>
      <c r="UPZ57" s="308"/>
      <c r="UQA57" s="7"/>
      <c r="UQB57" s="8"/>
      <c r="UQC57" s="10"/>
      <c r="UQD57" s="9"/>
      <c r="UQE57" s="9"/>
      <c r="UQF57" s="9"/>
      <c r="UQG57" s="308"/>
      <c r="UQH57" s="7"/>
      <c r="UQI57" s="8"/>
      <c r="UQJ57" s="10"/>
      <c r="UQK57" s="9"/>
      <c r="UQL57" s="9"/>
      <c r="UQM57" s="9"/>
      <c r="UQN57" s="308"/>
      <c r="UQO57" s="7"/>
      <c r="UQP57" s="8"/>
      <c r="UQQ57" s="10"/>
      <c r="UQR57" s="9"/>
      <c r="UQS57" s="9"/>
      <c r="UQT57" s="9"/>
      <c r="UQU57" s="308"/>
      <c r="UQV57" s="7"/>
      <c r="UQW57" s="8"/>
      <c r="UQX57" s="10"/>
      <c r="UQY57" s="9"/>
      <c r="UQZ57" s="9"/>
      <c r="URA57" s="9"/>
      <c r="URB57" s="308"/>
      <c r="URC57" s="7"/>
      <c r="URD57" s="8"/>
      <c r="URE57" s="10"/>
      <c r="URF57" s="9"/>
      <c r="URG57" s="9"/>
      <c r="URH57" s="9"/>
      <c r="URI57" s="308"/>
      <c r="URJ57" s="7"/>
      <c r="URK57" s="8"/>
      <c r="URL57" s="10"/>
      <c r="URM57" s="9"/>
      <c r="URN57" s="9"/>
      <c r="URO57" s="9"/>
      <c r="URP57" s="308"/>
      <c r="URQ57" s="7"/>
      <c r="URR57" s="8"/>
      <c r="URS57" s="10"/>
      <c r="URT57" s="9"/>
      <c r="URU57" s="9"/>
      <c r="URV57" s="9"/>
      <c r="URW57" s="308"/>
      <c r="URX57" s="7"/>
      <c r="URY57" s="8"/>
      <c r="URZ57" s="10"/>
      <c r="USA57" s="9"/>
      <c r="USB57" s="9"/>
      <c r="USC57" s="9"/>
      <c r="USD57" s="308"/>
      <c r="USE57" s="7"/>
      <c r="USF57" s="8"/>
      <c r="USG57" s="10"/>
      <c r="USH57" s="9"/>
      <c r="USI57" s="9"/>
      <c r="USJ57" s="9"/>
      <c r="USK57" s="308"/>
      <c r="USL57" s="7"/>
      <c r="USM57" s="8"/>
      <c r="USN57" s="10"/>
      <c r="USO57" s="9"/>
      <c r="USP57" s="9"/>
      <c r="USQ57" s="9"/>
      <c r="USR57" s="308"/>
      <c r="USS57" s="7"/>
      <c r="UST57" s="8"/>
      <c r="USU57" s="10"/>
      <c r="USV57" s="9"/>
      <c r="USW57" s="9"/>
      <c r="USX57" s="9"/>
      <c r="USY57" s="308"/>
      <c r="USZ57" s="7"/>
      <c r="UTA57" s="8"/>
      <c r="UTB57" s="10"/>
      <c r="UTC57" s="9"/>
      <c r="UTD57" s="9"/>
      <c r="UTE57" s="9"/>
      <c r="UTF57" s="308"/>
      <c r="UTG57" s="7"/>
      <c r="UTH57" s="8"/>
      <c r="UTI57" s="10"/>
      <c r="UTJ57" s="9"/>
      <c r="UTK57" s="9"/>
      <c r="UTL57" s="9"/>
      <c r="UTM57" s="308"/>
      <c r="UTN57" s="7"/>
      <c r="UTO57" s="8"/>
      <c r="UTP57" s="10"/>
      <c r="UTQ57" s="9"/>
      <c r="UTR57" s="9"/>
      <c r="UTS57" s="9"/>
      <c r="UTT57" s="308"/>
      <c r="UTU57" s="7"/>
      <c r="UTV57" s="8"/>
      <c r="UTW57" s="10"/>
      <c r="UTX57" s="9"/>
      <c r="UTY57" s="9"/>
      <c r="UTZ57" s="9"/>
      <c r="UUA57" s="308"/>
      <c r="UUB57" s="7"/>
      <c r="UUC57" s="8"/>
      <c r="UUD57" s="10"/>
      <c r="UUE57" s="9"/>
      <c r="UUF57" s="9"/>
      <c r="UUG57" s="9"/>
      <c r="UUH57" s="308"/>
      <c r="UUI57" s="7"/>
      <c r="UUJ57" s="8"/>
      <c r="UUK57" s="10"/>
      <c r="UUL57" s="9"/>
      <c r="UUM57" s="9"/>
      <c r="UUN57" s="9"/>
      <c r="UUO57" s="308"/>
      <c r="UUP57" s="7"/>
      <c r="UUQ57" s="8"/>
      <c r="UUR57" s="10"/>
      <c r="UUS57" s="9"/>
      <c r="UUT57" s="9"/>
      <c r="UUU57" s="9"/>
      <c r="UUV57" s="308"/>
      <c r="UUW57" s="7"/>
      <c r="UUX57" s="8"/>
      <c r="UUY57" s="10"/>
      <c r="UUZ57" s="9"/>
      <c r="UVA57" s="9"/>
      <c r="UVB57" s="9"/>
      <c r="UVC57" s="308"/>
      <c r="UVD57" s="7"/>
      <c r="UVE57" s="8"/>
      <c r="UVF57" s="10"/>
      <c r="UVG57" s="9"/>
      <c r="UVH57" s="9"/>
      <c r="UVI57" s="9"/>
      <c r="UVJ57" s="308"/>
      <c r="UVK57" s="7"/>
      <c r="UVL57" s="8"/>
      <c r="UVM57" s="10"/>
      <c r="UVN57" s="9"/>
      <c r="UVO57" s="9"/>
      <c r="UVP57" s="9"/>
      <c r="UVQ57" s="308"/>
      <c r="UVR57" s="7"/>
      <c r="UVS57" s="8"/>
      <c r="UVT57" s="10"/>
      <c r="UVU57" s="9"/>
      <c r="UVV57" s="9"/>
      <c r="UVW57" s="9"/>
      <c r="UVX57" s="308"/>
      <c r="UVY57" s="7"/>
      <c r="UVZ57" s="8"/>
      <c r="UWA57" s="10"/>
      <c r="UWB57" s="9"/>
      <c r="UWC57" s="9"/>
      <c r="UWD57" s="9"/>
      <c r="UWE57" s="308"/>
      <c r="UWF57" s="7"/>
      <c r="UWG57" s="8"/>
      <c r="UWH57" s="10"/>
      <c r="UWI57" s="9"/>
      <c r="UWJ57" s="9"/>
      <c r="UWK57" s="9"/>
      <c r="UWL57" s="308"/>
      <c r="UWM57" s="7"/>
      <c r="UWN57" s="8"/>
      <c r="UWO57" s="10"/>
      <c r="UWP57" s="9"/>
      <c r="UWQ57" s="9"/>
      <c r="UWR57" s="9"/>
      <c r="UWS57" s="308"/>
      <c r="UWT57" s="7"/>
      <c r="UWU57" s="8"/>
      <c r="UWV57" s="10"/>
      <c r="UWW57" s="9"/>
      <c r="UWX57" s="9"/>
      <c r="UWY57" s="9"/>
      <c r="UWZ57" s="308"/>
      <c r="UXA57" s="7"/>
      <c r="UXB57" s="8"/>
      <c r="UXC57" s="10"/>
      <c r="UXD57" s="9"/>
      <c r="UXE57" s="9"/>
      <c r="UXF57" s="9"/>
      <c r="UXG57" s="308"/>
      <c r="UXH57" s="7"/>
      <c r="UXI57" s="8"/>
      <c r="UXJ57" s="10"/>
      <c r="UXK57" s="9"/>
      <c r="UXL57" s="9"/>
      <c r="UXM57" s="9"/>
      <c r="UXN57" s="308"/>
      <c r="UXO57" s="7"/>
      <c r="UXP57" s="8"/>
      <c r="UXQ57" s="10"/>
      <c r="UXR57" s="9"/>
      <c r="UXS57" s="9"/>
      <c r="UXT57" s="9"/>
      <c r="UXU57" s="308"/>
      <c r="UXV57" s="7"/>
      <c r="UXW57" s="8"/>
      <c r="UXX57" s="10"/>
      <c r="UXY57" s="9"/>
      <c r="UXZ57" s="9"/>
      <c r="UYA57" s="9"/>
      <c r="UYB57" s="308"/>
      <c r="UYC57" s="7"/>
      <c r="UYD57" s="8"/>
      <c r="UYE57" s="10"/>
      <c r="UYF57" s="9"/>
      <c r="UYG57" s="9"/>
      <c r="UYH57" s="9"/>
      <c r="UYI57" s="308"/>
      <c r="UYJ57" s="7"/>
      <c r="UYK57" s="8"/>
      <c r="UYL57" s="10"/>
      <c r="UYM57" s="9"/>
      <c r="UYN57" s="9"/>
      <c r="UYO57" s="9"/>
      <c r="UYP57" s="308"/>
      <c r="UYQ57" s="7"/>
      <c r="UYR57" s="8"/>
      <c r="UYS57" s="10"/>
      <c r="UYT57" s="9"/>
      <c r="UYU57" s="9"/>
      <c r="UYV57" s="9"/>
      <c r="UYW57" s="308"/>
      <c r="UYX57" s="7"/>
      <c r="UYY57" s="8"/>
      <c r="UYZ57" s="10"/>
      <c r="UZA57" s="9"/>
      <c r="UZB57" s="9"/>
      <c r="UZC57" s="9"/>
      <c r="UZD57" s="308"/>
      <c r="UZE57" s="7"/>
      <c r="UZF57" s="8"/>
      <c r="UZG57" s="10"/>
      <c r="UZH57" s="9"/>
      <c r="UZI57" s="9"/>
      <c r="UZJ57" s="9"/>
      <c r="UZK57" s="308"/>
      <c r="UZL57" s="7"/>
      <c r="UZM57" s="8"/>
      <c r="UZN57" s="10"/>
      <c r="UZO57" s="9"/>
      <c r="UZP57" s="9"/>
      <c r="UZQ57" s="9"/>
      <c r="UZR57" s="308"/>
      <c r="UZS57" s="7"/>
      <c r="UZT57" s="8"/>
      <c r="UZU57" s="10"/>
      <c r="UZV57" s="9"/>
      <c r="UZW57" s="9"/>
      <c r="UZX57" s="9"/>
      <c r="UZY57" s="308"/>
      <c r="UZZ57" s="7"/>
      <c r="VAA57" s="8"/>
      <c r="VAB57" s="10"/>
      <c r="VAC57" s="9"/>
      <c r="VAD57" s="9"/>
      <c r="VAE57" s="9"/>
      <c r="VAF57" s="308"/>
      <c r="VAG57" s="7"/>
      <c r="VAH57" s="8"/>
      <c r="VAI57" s="10"/>
      <c r="VAJ57" s="9"/>
      <c r="VAK57" s="9"/>
      <c r="VAL57" s="9"/>
      <c r="VAM57" s="308"/>
      <c r="VAN57" s="7"/>
      <c r="VAO57" s="8"/>
      <c r="VAP57" s="10"/>
      <c r="VAQ57" s="9"/>
      <c r="VAR57" s="9"/>
      <c r="VAS57" s="9"/>
      <c r="VAT57" s="308"/>
      <c r="VAU57" s="7"/>
      <c r="VAV57" s="8"/>
      <c r="VAW57" s="10"/>
      <c r="VAX57" s="9"/>
      <c r="VAY57" s="9"/>
      <c r="VAZ57" s="9"/>
      <c r="VBA57" s="308"/>
      <c r="VBB57" s="7"/>
      <c r="VBC57" s="8"/>
      <c r="VBD57" s="10"/>
      <c r="VBE57" s="9"/>
      <c r="VBF57" s="9"/>
      <c r="VBG57" s="9"/>
      <c r="VBH57" s="308"/>
      <c r="VBI57" s="7"/>
      <c r="VBJ57" s="8"/>
      <c r="VBK57" s="10"/>
      <c r="VBL57" s="9"/>
      <c r="VBM57" s="9"/>
      <c r="VBN57" s="9"/>
      <c r="VBO57" s="308"/>
      <c r="VBP57" s="7"/>
      <c r="VBQ57" s="8"/>
      <c r="VBR57" s="10"/>
      <c r="VBS57" s="9"/>
      <c r="VBT57" s="9"/>
      <c r="VBU57" s="9"/>
      <c r="VBV57" s="308"/>
      <c r="VBW57" s="7"/>
      <c r="VBX57" s="8"/>
      <c r="VBY57" s="10"/>
      <c r="VBZ57" s="9"/>
      <c r="VCA57" s="9"/>
      <c r="VCB57" s="9"/>
      <c r="VCC57" s="308"/>
      <c r="VCD57" s="7"/>
      <c r="VCE57" s="8"/>
      <c r="VCF57" s="10"/>
      <c r="VCG57" s="9"/>
      <c r="VCH57" s="9"/>
      <c r="VCI57" s="9"/>
      <c r="VCJ57" s="308"/>
      <c r="VCK57" s="7"/>
      <c r="VCL57" s="8"/>
      <c r="VCM57" s="10"/>
      <c r="VCN57" s="9"/>
      <c r="VCO57" s="9"/>
      <c r="VCP57" s="9"/>
      <c r="VCQ57" s="308"/>
      <c r="VCR57" s="7"/>
      <c r="VCS57" s="8"/>
      <c r="VCT57" s="10"/>
      <c r="VCU57" s="9"/>
      <c r="VCV57" s="9"/>
      <c r="VCW57" s="9"/>
      <c r="VCX57" s="308"/>
      <c r="VCY57" s="7"/>
      <c r="VCZ57" s="8"/>
      <c r="VDA57" s="10"/>
      <c r="VDB57" s="9"/>
      <c r="VDC57" s="9"/>
      <c r="VDD57" s="9"/>
      <c r="VDE57" s="308"/>
      <c r="VDF57" s="7"/>
      <c r="VDG57" s="8"/>
      <c r="VDH57" s="10"/>
      <c r="VDI57" s="9"/>
      <c r="VDJ57" s="9"/>
      <c r="VDK57" s="9"/>
      <c r="VDL57" s="308"/>
      <c r="VDM57" s="7"/>
      <c r="VDN57" s="8"/>
      <c r="VDO57" s="10"/>
      <c r="VDP57" s="9"/>
      <c r="VDQ57" s="9"/>
      <c r="VDR57" s="9"/>
      <c r="VDS57" s="308"/>
      <c r="VDT57" s="7"/>
      <c r="VDU57" s="8"/>
      <c r="VDV57" s="10"/>
      <c r="VDW57" s="9"/>
      <c r="VDX57" s="9"/>
      <c r="VDY57" s="9"/>
      <c r="VDZ57" s="308"/>
      <c r="VEA57" s="7"/>
      <c r="VEB57" s="8"/>
      <c r="VEC57" s="10"/>
      <c r="VED57" s="9"/>
      <c r="VEE57" s="9"/>
      <c r="VEF57" s="9"/>
      <c r="VEG57" s="308"/>
      <c r="VEH57" s="7"/>
      <c r="VEI57" s="8"/>
      <c r="VEJ57" s="10"/>
      <c r="VEK57" s="9"/>
      <c r="VEL57" s="9"/>
      <c r="VEM57" s="9"/>
      <c r="VEN57" s="308"/>
      <c r="VEO57" s="7"/>
      <c r="VEP57" s="8"/>
      <c r="VEQ57" s="10"/>
      <c r="VER57" s="9"/>
      <c r="VES57" s="9"/>
      <c r="VET57" s="9"/>
      <c r="VEU57" s="308"/>
      <c r="VEV57" s="7"/>
      <c r="VEW57" s="8"/>
      <c r="VEX57" s="10"/>
      <c r="VEY57" s="9"/>
      <c r="VEZ57" s="9"/>
      <c r="VFA57" s="9"/>
      <c r="VFB57" s="308"/>
      <c r="VFC57" s="7"/>
      <c r="VFD57" s="8"/>
      <c r="VFE57" s="10"/>
      <c r="VFF57" s="9"/>
      <c r="VFG57" s="9"/>
      <c r="VFH57" s="9"/>
      <c r="VFI57" s="308"/>
      <c r="VFJ57" s="7"/>
      <c r="VFK57" s="8"/>
      <c r="VFL57" s="10"/>
      <c r="VFM57" s="9"/>
      <c r="VFN57" s="9"/>
      <c r="VFO57" s="9"/>
      <c r="VFP57" s="308"/>
      <c r="VFQ57" s="7"/>
      <c r="VFR57" s="8"/>
      <c r="VFS57" s="10"/>
      <c r="VFT57" s="9"/>
      <c r="VFU57" s="9"/>
      <c r="VFV57" s="9"/>
      <c r="VFW57" s="308"/>
      <c r="VFX57" s="7"/>
      <c r="VFY57" s="8"/>
      <c r="VFZ57" s="10"/>
      <c r="VGA57" s="9"/>
      <c r="VGB57" s="9"/>
      <c r="VGC57" s="9"/>
      <c r="VGD57" s="308"/>
      <c r="VGE57" s="7"/>
      <c r="VGF57" s="8"/>
      <c r="VGG57" s="10"/>
      <c r="VGH57" s="9"/>
      <c r="VGI57" s="9"/>
      <c r="VGJ57" s="9"/>
      <c r="VGK57" s="308"/>
      <c r="VGL57" s="7"/>
      <c r="VGM57" s="8"/>
      <c r="VGN57" s="10"/>
      <c r="VGO57" s="9"/>
      <c r="VGP57" s="9"/>
      <c r="VGQ57" s="9"/>
      <c r="VGR57" s="308"/>
      <c r="VGS57" s="7"/>
      <c r="VGT57" s="8"/>
      <c r="VGU57" s="10"/>
      <c r="VGV57" s="9"/>
      <c r="VGW57" s="9"/>
      <c r="VGX57" s="9"/>
      <c r="VGY57" s="308"/>
      <c r="VGZ57" s="7"/>
      <c r="VHA57" s="8"/>
      <c r="VHB57" s="10"/>
      <c r="VHC57" s="9"/>
      <c r="VHD57" s="9"/>
      <c r="VHE57" s="9"/>
      <c r="VHF57" s="308"/>
      <c r="VHG57" s="7"/>
      <c r="VHH57" s="8"/>
      <c r="VHI57" s="10"/>
      <c r="VHJ57" s="9"/>
      <c r="VHK57" s="9"/>
      <c r="VHL57" s="9"/>
      <c r="VHM57" s="308"/>
      <c r="VHN57" s="7"/>
      <c r="VHO57" s="8"/>
      <c r="VHP57" s="10"/>
      <c r="VHQ57" s="9"/>
      <c r="VHR57" s="9"/>
      <c r="VHS57" s="9"/>
      <c r="VHT57" s="308"/>
      <c r="VHU57" s="7"/>
      <c r="VHV57" s="8"/>
      <c r="VHW57" s="10"/>
      <c r="VHX57" s="9"/>
      <c r="VHY57" s="9"/>
      <c r="VHZ57" s="9"/>
      <c r="VIA57" s="308"/>
      <c r="VIB57" s="7"/>
      <c r="VIC57" s="8"/>
      <c r="VID57" s="10"/>
      <c r="VIE57" s="9"/>
      <c r="VIF57" s="9"/>
      <c r="VIG57" s="9"/>
      <c r="VIH57" s="308"/>
      <c r="VII57" s="7"/>
      <c r="VIJ57" s="8"/>
      <c r="VIK57" s="10"/>
      <c r="VIL57" s="9"/>
      <c r="VIM57" s="9"/>
      <c r="VIN57" s="9"/>
      <c r="VIO57" s="308"/>
      <c r="VIP57" s="7"/>
      <c r="VIQ57" s="8"/>
      <c r="VIR57" s="10"/>
      <c r="VIS57" s="9"/>
      <c r="VIT57" s="9"/>
      <c r="VIU57" s="9"/>
      <c r="VIV57" s="308"/>
      <c r="VIW57" s="7"/>
      <c r="VIX57" s="8"/>
      <c r="VIY57" s="10"/>
      <c r="VIZ57" s="9"/>
      <c r="VJA57" s="9"/>
      <c r="VJB57" s="9"/>
      <c r="VJC57" s="308"/>
      <c r="VJD57" s="7"/>
      <c r="VJE57" s="8"/>
      <c r="VJF57" s="10"/>
      <c r="VJG57" s="9"/>
      <c r="VJH57" s="9"/>
      <c r="VJI57" s="9"/>
      <c r="VJJ57" s="308"/>
      <c r="VJK57" s="7"/>
      <c r="VJL57" s="8"/>
      <c r="VJM57" s="10"/>
      <c r="VJN57" s="9"/>
      <c r="VJO57" s="9"/>
      <c r="VJP57" s="9"/>
      <c r="VJQ57" s="308"/>
      <c r="VJR57" s="7"/>
      <c r="VJS57" s="8"/>
      <c r="VJT57" s="10"/>
      <c r="VJU57" s="9"/>
      <c r="VJV57" s="9"/>
      <c r="VJW57" s="9"/>
      <c r="VJX57" s="308"/>
      <c r="VJY57" s="7"/>
      <c r="VJZ57" s="8"/>
      <c r="VKA57" s="10"/>
      <c r="VKB57" s="9"/>
      <c r="VKC57" s="9"/>
      <c r="VKD57" s="9"/>
      <c r="VKE57" s="308"/>
      <c r="VKF57" s="7"/>
      <c r="VKG57" s="8"/>
      <c r="VKH57" s="10"/>
      <c r="VKI57" s="9"/>
      <c r="VKJ57" s="9"/>
      <c r="VKK57" s="9"/>
      <c r="VKL57" s="308"/>
      <c r="VKM57" s="7"/>
      <c r="VKN57" s="8"/>
      <c r="VKO57" s="10"/>
      <c r="VKP57" s="9"/>
      <c r="VKQ57" s="9"/>
      <c r="VKR57" s="9"/>
      <c r="VKS57" s="308"/>
      <c r="VKT57" s="7"/>
      <c r="VKU57" s="8"/>
      <c r="VKV57" s="10"/>
      <c r="VKW57" s="9"/>
      <c r="VKX57" s="9"/>
      <c r="VKY57" s="9"/>
      <c r="VKZ57" s="308"/>
      <c r="VLA57" s="7"/>
      <c r="VLB57" s="8"/>
      <c r="VLC57" s="10"/>
      <c r="VLD57" s="9"/>
      <c r="VLE57" s="9"/>
      <c r="VLF57" s="9"/>
      <c r="VLG57" s="308"/>
      <c r="VLH57" s="7"/>
      <c r="VLI57" s="8"/>
      <c r="VLJ57" s="10"/>
      <c r="VLK57" s="9"/>
      <c r="VLL57" s="9"/>
      <c r="VLM57" s="9"/>
      <c r="VLN57" s="308"/>
      <c r="VLO57" s="7"/>
      <c r="VLP57" s="8"/>
      <c r="VLQ57" s="10"/>
      <c r="VLR57" s="9"/>
      <c r="VLS57" s="9"/>
      <c r="VLT57" s="9"/>
      <c r="VLU57" s="308"/>
      <c r="VLV57" s="7"/>
      <c r="VLW57" s="8"/>
      <c r="VLX57" s="10"/>
      <c r="VLY57" s="9"/>
      <c r="VLZ57" s="9"/>
      <c r="VMA57" s="9"/>
      <c r="VMB57" s="308"/>
      <c r="VMC57" s="7"/>
      <c r="VMD57" s="8"/>
      <c r="VME57" s="10"/>
      <c r="VMF57" s="9"/>
      <c r="VMG57" s="9"/>
      <c r="VMH57" s="9"/>
      <c r="VMI57" s="308"/>
      <c r="VMJ57" s="7"/>
      <c r="VMK57" s="8"/>
      <c r="VML57" s="10"/>
      <c r="VMM57" s="9"/>
      <c r="VMN57" s="9"/>
      <c r="VMO57" s="9"/>
      <c r="VMP57" s="308"/>
      <c r="VMQ57" s="7"/>
      <c r="VMR57" s="8"/>
      <c r="VMS57" s="10"/>
      <c r="VMT57" s="9"/>
      <c r="VMU57" s="9"/>
      <c r="VMV57" s="9"/>
      <c r="VMW57" s="308"/>
      <c r="VMX57" s="7"/>
      <c r="VMY57" s="8"/>
      <c r="VMZ57" s="10"/>
      <c r="VNA57" s="9"/>
      <c r="VNB57" s="9"/>
      <c r="VNC57" s="9"/>
      <c r="VND57" s="308"/>
      <c r="VNE57" s="7"/>
      <c r="VNF57" s="8"/>
      <c r="VNG57" s="10"/>
      <c r="VNH57" s="9"/>
      <c r="VNI57" s="9"/>
      <c r="VNJ57" s="9"/>
      <c r="VNK57" s="308"/>
      <c r="VNL57" s="7"/>
      <c r="VNM57" s="8"/>
      <c r="VNN57" s="10"/>
      <c r="VNO57" s="9"/>
      <c r="VNP57" s="9"/>
      <c r="VNQ57" s="9"/>
      <c r="VNR57" s="308"/>
      <c r="VNS57" s="7"/>
      <c r="VNT57" s="8"/>
      <c r="VNU57" s="10"/>
      <c r="VNV57" s="9"/>
      <c r="VNW57" s="9"/>
      <c r="VNX57" s="9"/>
      <c r="VNY57" s="308"/>
      <c r="VNZ57" s="7"/>
      <c r="VOA57" s="8"/>
      <c r="VOB57" s="10"/>
      <c r="VOC57" s="9"/>
      <c r="VOD57" s="9"/>
      <c r="VOE57" s="9"/>
      <c r="VOF57" s="308"/>
      <c r="VOG57" s="7"/>
      <c r="VOH57" s="8"/>
      <c r="VOI57" s="10"/>
      <c r="VOJ57" s="9"/>
      <c r="VOK57" s="9"/>
      <c r="VOL57" s="9"/>
      <c r="VOM57" s="308"/>
      <c r="VON57" s="7"/>
      <c r="VOO57" s="8"/>
      <c r="VOP57" s="10"/>
      <c r="VOQ57" s="9"/>
      <c r="VOR57" s="9"/>
      <c r="VOS57" s="9"/>
      <c r="VOT57" s="308"/>
      <c r="VOU57" s="7"/>
      <c r="VOV57" s="8"/>
      <c r="VOW57" s="10"/>
      <c r="VOX57" s="9"/>
      <c r="VOY57" s="9"/>
      <c r="VOZ57" s="9"/>
      <c r="VPA57" s="308"/>
      <c r="VPB57" s="7"/>
      <c r="VPC57" s="8"/>
      <c r="VPD57" s="10"/>
      <c r="VPE57" s="9"/>
      <c r="VPF57" s="9"/>
      <c r="VPG57" s="9"/>
      <c r="VPH57" s="308"/>
      <c r="VPI57" s="7"/>
      <c r="VPJ57" s="8"/>
      <c r="VPK57" s="10"/>
      <c r="VPL57" s="9"/>
      <c r="VPM57" s="9"/>
      <c r="VPN57" s="9"/>
      <c r="VPO57" s="308"/>
      <c r="VPP57" s="7"/>
      <c r="VPQ57" s="8"/>
      <c r="VPR57" s="10"/>
      <c r="VPS57" s="9"/>
      <c r="VPT57" s="9"/>
      <c r="VPU57" s="9"/>
      <c r="VPV57" s="308"/>
      <c r="VPW57" s="7"/>
      <c r="VPX57" s="8"/>
      <c r="VPY57" s="10"/>
      <c r="VPZ57" s="9"/>
      <c r="VQA57" s="9"/>
      <c r="VQB57" s="9"/>
      <c r="VQC57" s="308"/>
      <c r="VQD57" s="7"/>
      <c r="VQE57" s="8"/>
      <c r="VQF57" s="10"/>
      <c r="VQG57" s="9"/>
      <c r="VQH57" s="9"/>
      <c r="VQI57" s="9"/>
      <c r="VQJ57" s="308"/>
      <c r="VQK57" s="7"/>
      <c r="VQL57" s="8"/>
      <c r="VQM57" s="10"/>
      <c r="VQN57" s="9"/>
      <c r="VQO57" s="9"/>
      <c r="VQP57" s="9"/>
      <c r="VQQ57" s="308"/>
      <c r="VQR57" s="7"/>
      <c r="VQS57" s="8"/>
      <c r="VQT57" s="10"/>
      <c r="VQU57" s="9"/>
      <c r="VQV57" s="9"/>
      <c r="VQW57" s="9"/>
      <c r="VQX57" s="308"/>
      <c r="VQY57" s="7"/>
      <c r="VQZ57" s="8"/>
      <c r="VRA57" s="10"/>
      <c r="VRB57" s="9"/>
      <c r="VRC57" s="9"/>
      <c r="VRD57" s="9"/>
      <c r="VRE57" s="308"/>
      <c r="VRF57" s="7"/>
      <c r="VRG57" s="8"/>
      <c r="VRH57" s="10"/>
      <c r="VRI57" s="9"/>
      <c r="VRJ57" s="9"/>
      <c r="VRK57" s="9"/>
      <c r="VRL57" s="308"/>
      <c r="VRM57" s="7"/>
      <c r="VRN57" s="8"/>
      <c r="VRO57" s="10"/>
      <c r="VRP57" s="9"/>
      <c r="VRQ57" s="9"/>
      <c r="VRR57" s="9"/>
      <c r="VRS57" s="308"/>
      <c r="VRT57" s="7"/>
      <c r="VRU57" s="8"/>
      <c r="VRV57" s="10"/>
      <c r="VRW57" s="9"/>
      <c r="VRX57" s="9"/>
      <c r="VRY57" s="9"/>
      <c r="VRZ57" s="308"/>
      <c r="VSA57" s="7"/>
      <c r="VSB57" s="8"/>
      <c r="VSC57" s="10"/>
      <c r="VSD57" s="9"/>
      <c r="VSE57" s="9"/>
      <c r="VSF57" s="9"/>
      <c r="VSG57" s="308"/>
      <c r="VSH57" s="7"/>
      <c r="VSI57" s="8"/>
      <c r="VSJ57" s="10"/>
      <c r="VSK57" s="9"/>
      <c r="VSL57" s="9"/>
      <c r="VSM57" s="9"/>
      <c r="VSN57" s="308"/>
      <c r="VSO57" s="7"/>
      <c r="VSP57" s="8"/>
      <c r="VSQ57" s="10"/>
      <c r="VSR57" s="9"/>
      <c r="VSS57" s="9"/>
      <c r="VST57" s="9"/>
      <c r="VSU57" s="308"/>
      <c r="VSV57" s="7"/>
      <c r="VSW57" s="8"/>
      <c r="VSX57" s="10"/>
      <c r="VSY57" s="9"/>
      <c r="VSZ57" s="9"/>
      <c r="VTA57" s="9"/>
      <c r="VTB57" s="308"/>
      <c r="VTC57" s="7"/>
      <c r="VTD57" s="8"/>
      <c r="VTE57" s="10"/>
      <c r="VTF57" s="9"/>
      <c r="VTG57" s="9"/>
      <c r="VTH57" s="9"/>
      <c r="VTI57" s="308"/>
      <c r="VTJ57" s="7"/>
      <c r="VTK57" s="8"/>
      <c r="VTL57" s="10"/>
      <c r="VTM57" s="9"/>
      <c r="VTN57" s="9"/>
      <c r="VTO57" s="9"/>
      <c r="VTP57" s="308"/>
      <c r="VTQ57" s="7"/>
      <c r="VTR57" s="8"/>
      <c r="VTS57" s="10"/>
      <c r="VTT57" s="9"/>
      <c r="VTU57" s="9"/>
      <c r="VTV57" s="9"/>
      <c r="VTW57" s="308"/>
      <c r="VTX57" s="7"/>
      <c r="VTY57" s="8"/>
      <c r="VTZ57" s="10"/>
      <c r="VUA57" s="9"/>
      <c r="VUB57" s="9"/>
      <c r="VUC57" s="9"/>
      <c r="VUD57" s="308"/>
      <c r="VUE57" s="7"/>
      <c r="VUF57" s="8"/>
      <c r="VUG57" s="10"/>
      <c r="VUH57" s="9"/>
      <c r="VUI57" s="9"/>
      <c r="VUJ57" s="9"/>
      <c r="VUK57" s="308"/>
      <c r="VUL57" s="7"/>
      <c r="VUM57" s="8"/>
      <c r="VUN57" s="10"/>
      <c r="VUO57" s="9"/>
      <c r="VUP57" s="9"/>
      <c r="VUQ57" s="9"/>
      <c r="VUR57" s="308"/>
      <c r="VUS57" s="7"/>
      <c r="VUT57" s="8"/>
      <c r="VUU57" s="10"/>
      <c r="VUV57" s="9"/>
      <c r="VUW57" s="9"/>
      <c r="VUX57" s="9"/>
      <c r="VUY57" s="308"/>
      <c r="VUZ57" s="7"/>
      <c r="VVA57" s="8"/>
      <c r="VVB57" s="10"/>
      <c r="VVC57" s="9"/>
      <c r="VVD57" s="9"/>
      <c r="VVE57" s="9"/>
      <c r="VVF57" s="308"/>
      <c r="VVG57" s="7"/>
      <c r="VVH57" s="8"/>
      <c r="VVI57" s="10"/>
      <c r="VVJ57" s="9"/>
      <c r="VVK57" s="9"/>
      <c r="VVL57" s="9"/>
      <c r="VVM57" s="308"/>
      <c r="VVN57" s="7"/>
      <c r="VVO57" s="8"/>
      <c r="VVP57" s="10"/>
      <c r="VVQ57" s="9"/>
      <c r="VVR57" s="9"/>
      <c r="VVS57" s="9"/>
      <c r="VVT57" s="308"/>
      <c r="VVU57" s="7"/>
      <c r="VVV57" s="8"/>
      <c r="VVW57" s="10"/>
      <c r="VVX57" s="9"/>
      <c r="VVY57" s="9"/>
      <c r="VVZ57" s="9"/>
      <c r="VWA57" s="308"/>
      <c r="VWB57" s="7"/>
      <c r="VWC57" s="8"/>
      <c r="VWD57" s="10"/>
      <c r="VWE57" s="9"/>
      <c r="VWF57" s="9"/>
      <c r="VWG57" s="9"/>
      <c r="VWH57" s="308"/>
      <c r="VWI57" s="7"/>
      <c r="VWJ57" s="8"/>
      <c r="VWK57" s="10"/>
      <c r="VWL57" s="9"/>
      <c r="VWM57" s="9"/>
      <c r="VWN57" s="9"/>
      <c r="VWO57" s="308"/>
      <c r="VWP57" s="7"/>
      <c r="VWQ57" s="8"/>
      <c r="VWR57" s="10"/>
      <c r="VWS57" s="9"/>
      <c r="VWT57" s="9"/>
      <c r="VWU57" s="9"/>
      <c r="VWV57" s="308"/>
      <c r="VWW57" s="7"/>
      <c r="VWX57" s="8"/>
      <c r="VWY57" s="10"/>
      <c r="VWZ57" s="9"/>
      <c r="VXA57" s="9"/>
      <c r="VXB57" s="9"/>
      <c r="VXC57" s="308"/>
      <c r="VXD57" s="7"/>
      <c r="VXE57" s="8"/>
      <c r="VXF57" s="10"/>
      <c r="VXG57" s="9"/>
      <c r="VXH57" s="9"/>
      <c r="VXI57" s="9"/>
      <c r="VXJ57" s="308"/>
      <c r="VXK57" s="7"/>
      <c r="VXL57" s="8"/>
      <c r="VXM57" s="10"/>
      <c r="VXN57" s="9"/>
      <c r="VXO57" s="9"/>
      <c r="VXP57" s="9"/>
      <c r="VXQ57" s="308"/>
      <c r="VXR57" s="7"/>
      <c r="VXS57" s="8"/>
      <c r="VXT57" s="10"/>
      <c r="VXU57" s="9"/>
      <c r="VXV57" s="9"/>
      <c r="VXW57" s="9"/>
      <c r="VXX57" s="308"/>
      <c r="VXY57" s="7"/>
      <c r="VXZ57" s="8"/>
      <c r="VYA57" s="10"/>
      <c r="VYB57" s="9"/>
      <c r="VYC57" s="9"/>
      <c r="VYD57" s="9"/>
      <c r="VYE57" s="308"/>
      <c r="VYF57" s="7"/>
      <c r="VYG57" s="8"/>
      <c r="VYH57" s="10"/>
      <c r="VYI57" s="9"/>
      <c r="VYJ57" s="9"/>
      <c r="VYK57" s="9"/>
      <c r="VYL57" s="308"/>
      <c r="VYM57" s="7"/>
      <c r="VYN57" s="8"/>
      <c r="VYO57" s="10"/>
      <c r="VYP57" s="9"/>
      <c r="VYQ57" s="9"/>
      <c r="VYR57" s="9"/>
      <c r="VYS57" s="308"/>
      <c r="VYT57" s="7"/>
      <c r="VYU57" s="8"/>
      <c r="VYV57" s="10"/>
      <c r="VYW57" s="9"/>
      <c r="VYX57" s="9"/>
      <c r="VYY57" s="9"/>
      <c r="VYZ57" s="308"/>
      <c r="VZA57" s="7"/>
      <c r="VZB57" s="8"/>
      <c r="VZC57" s="10"/>
      <c r="VZD57" s="9"/>
      <c r="VZE57" s="9"/>
      <c r="VZF57" s="9"/>
      <c r="VZG57" s="308"/>
      <c r="VZH57" s="7"/>
      <c r="VZI57" s="8"/>
      <c r="VZJ57" s="10"/>
      <c r="VZK57" s="9"/>
      <c r="VZL57" s="9"/>
      <c r="VZM57" s="9"/>
      <c r="VZN57" s="308"/>
      <c r="VZO57" s="7"/>
      <c r="VZP57" s="8"/>
      <c r="VZQ57" s="10"/>
      <c r="VZR57" s="9"/>
      <c r="VZS57" s="9"/>
      <c r="VZT57" s="9"/>
      <c r="VZU57" s="308"/>
      <c r="VZV57" s="7"/>
      <c r="VZW57" s="8"/>
      <c r="VZX57" s="10"/>
      <c r="VZY57" s="9"/>
      <c r="VZZ57" s="9"/>
      <c r="WAA57" s="9"/>
      <c r="WAB57" s="308"/>
      <c r="WAC57" s="7"/>
      <c r="WAD57" s="8"/>
      <c r="WAE57" s="10"/>
      <c r="WAF57" s="9"/>
      <c r="WAG57" s="9"/>
      <c r="WAH57" s="9"/>
      <c r="WAI57" s="308"/>
      <c r="WAJ57" s="7"/>
      <c r="WAK57" s="8"/>
      <c r="WAL57" s="10"/>
      <c r="WAM57" s="9"/>
      <c r="WAN57" s="9"/>
      <c r="WAO57" s="9"/>
      <c r="WAP57" s="308"/>
      <c r="WAQ57" s="7"/>
      <c r="WAR57" s="8"/>
      <c r="WAS57" s="10"/>
      <c r="WAT57" s="9"/>
      <c r="WAU57" s="9"/>
      <c r="WAV57" s="9"/>
      <c r="WAW57" s="308"/>
      <c r="WAX57" s="7"/>
      <c r="WAY57" s="8"/>
      <c r="WAZ57" s="10"/>
      <c r="WBA57" s="9"/>
      <c r="WBB57" s="9"/>
      <c r="WBC57" s="9"/>
      <c r="WBD57" s="308"/>
      <c r="WBE57" s="7"/>
      <c r="WBF57" s="8"/>
      <c r="WBG57" s="10"/>
      <c r="WBH57" s="9"/>
      <c r="WBI57" s="9"/>
      <c r="WBJ57" s="9"/>
      <c r="WBK57" s="308"/>
      <c r="WBL57" s="7"/>
      <c r="WBM57" s="8"/>
      <c r="WBN57" s="10"/>
      <c r="WBO57" s="9"/>
      <c r="WBP57" s="9"/>
      <c r="WBQ57" s="9"/>
      <c r="WBR57" s="308"/>
      <c r="WBS57" s="7"/>
      <c r="WBT57" s="8"/>
      <c r="WBU57" s="10"/>
      <c r="WBV57" s="9"/>
      <c r="WBW57" s="9"/>
      <c r="WBX57" s="9"/>
      <c r="WBY57" s="308"/>
      <c r="WBZ57" s="7"/>
      <c r="WCA57" s="8"/>
      <c r="WCB57" s="10"/>
      <c r="WCC57" s="9"/>
      <c r="WCD57" s="9"/>
      <c r="WCE57" s="9"/>
      <c r="WCF57" s="308"/>
      <c r="WCG57" s="7"/>
      <c r="WCH57" s="8"/>
      <c r="WCI57" s="10"/>
      <c r="WCJ57" s="9"/>
      <c r="WCK57" s="9"/>
      <c r="WCL57" s="9"/>
      <c r="WCM57" s="308"/>
      <c r="WCN57" s="7"/>
      <c r="WCO57" s="8"/>
      <c r="WCP57" s="10"/>
      <c r="WCQ57" s="9"/>
      <c r="WCR57" s="9"/>
      <c r="WCS57" s="9"/>
      <c r="WCT57" s="308"/>
      <c r="WCU57" s="7"/>
      <c r="WCV57" s="8"/>
      <c r="WCW57" s="10"/>
      <c r="WCX57" s="9"/>
      <c r="WCY57" s="9"/>
      <c r="WCZ57" s="9"/>
      <c r="WDA57" s="308"/>
      <c r="WDB57" s="7"/>
      <c r="WDC57" s="8"/>
      <c r="WDD57" s="10"/>
      <c r="WDE57" s="9"/>
      <c r="WDF57" s="9"/>
      <c r="WDG57" s="9"/>
      <c r="WDH57" s="308"/>
      <c r="WDI57" s="7"/>
      <c r="WDJ57" s="8"/>
      <c r="WDK57" s="10"/>
      <c r="WDL57" s="9"/>
      <c r="WDM57" s="9"/>
      <c r="WDN57" s="9"/>
      <c r="WDO57" s="308"/>
      <c r="WDP57" s="7"/>
      <c r="WDQ57" s="8"/>
      <c r="WDR57" s="10"/>
      <c r="WDS57" s="9"/>
      <c r="WDT57" s="9"/>
      <c r="WDU57" s="9"/>
      <c r="WDV57" s="308"/>
      <c r="WDW57" s="7"/>
      <c r="WDX57" s="8"/>
      <c r="WDY57" s="10"/>
      <c r="WDZ57" s="9"/>
      <c r="WEA57" s="9"/>
      <c r="WEB57" s="9"/>
      <c r="WEC57" s="308"/>
      <c r="WED57" s="7"/>
      <c r="WEE57" s="8"/>
      <c r="WEF57" s="10"/>
      <c r="WEG57" s="9"/>
      <c r="WEH57" s="9"/>
      <c r="WEI57" s="9"/>
      <c r="WEJ57" s="308"/>
      <c r="WEK57" s="7"/>
      <c r="WEL57" s="8"/>
      <c r="WEM57" s="10"/>
      <c r="WEN57" s="9"/>
      <c r="WEO57" s="9"/>
      <c r="WEP57" s="9"/>
      <c r="WEQ57" s="308"/>
      <c r="WER57" s="7"/>
      <c r="WES57" s="8"/>
      <c r="WET57" s="10"/>
      <c r="WEU57" s="9"/>
      <c r="WEV57" s="9"/>
      <c r="WEW57" s="9"/>
      <c r="WEX57" s="308"/>
      <c r="WEY57" s="7"/>
      <c r="WEZ57" s="8"/>
      <c r="WFA57" s="10"/>
      <c r="WFB57" s="9"/>
      <c r="WFC57" s="9"/>
      <c r="WFD57" s="9"/>
      <c r="WFE57" s="308"/>
      <c r="WFF57" s="7"/>
      <c r="WFG57" s="8"/>
      <c r="WFH57" s="10"/>
      <c r="WFI57" s="9"/>
      <c r="WFJ57" s="9"/>
      <c r="WFK57" s="9"/>
      <c r="WFL57" s="308"/>
      <c r="WFM57" s="7"/>
      <c r="WFN57" s="8"/>
      <c r="WFO57" s="10"/>
      <c r="WFP57" s="9"/>
      <c r="WFQ57" s="9"/>
      <c r="WFR57" s="9"/>
      <c r="WFS57" s="308"/>
      <c r="WFT57" s="7"/>
      <c r="WFU57" s="8"/>
      <c r="WFV57" s="10"/>
      <c r="WFW57" s="9"/>
      <c r="WFX57" s="9"/>
      <c r="WFY57" s="9"/>
      <c r="WFZ57" s="308"/>
      <c r="WGA57" s="7"/>
      <c r="WGB57" s="8"/>
      <c r="WGC57" s="10"/>
      <c r="WGD57" s="9"/>
      <c r="WGE57" s="9"/>
      <c r="WGF57" s="9"/>
      <c r="WGG57" s="308"/>
      <c r="WGH57" s="7"/>
      <c r="WGI57" s="8"/>
      <c r="WGJ57" s="10"/>
      <c r="WGK57" s="9"/>
      <c r="WGL57" s="9"/>
      <c r="WGM57" s="9"/>
      <c r="WGN57" s="308"/>
      <c r="WGO57" s="7"/>
      <c r="WGP57" s="8"/>
      <c r="WGQ57" s="10"/>
      <c r="WGR57" s="9"/>
      <c r="WGS57" s="9"/>
      <c r="WGT57" s="9"/>
      <c r="WGU57" s="308"/>
      <c r="WGV57" s="7"/>
      <c r="WGW57" s="8"/>
      <c r="WGX57" s="10"/>
      <c r="WGY57" s="9"/>
      <c r="WGZ57" s="9"/>
      <c r="WHA57" s="9"/>
      <c r="WHB57" s="308"/>
      <c r="WHC57" s="7"/>
      <c r="WHD57" s="8"/>
      <c r="WHE57" s="10"/>
      <c r="WHF57" s="9"/>
      <c r="WHG57" s="9"/>
      <c r="WHH57" s="9"/>
      <c r="WHI57" s="308"/>
      <c r="WHJ57" s="7"/>
      <c r="WHK57" s="8"/>
      <c r="WHL57" s="10"/>
      <c r="WHM57" s="9"/>
      <c r="WHN57" s="9"/>
      <c r="WHO57" s="9"/>
      <c r="WHP57" s="308"/>
      <c r="WHQ57" s="7"/>
      <c r="WHR57" s="8"/>
      <c r="WHS57" s="10"/>
      <c r="WHT57" s="9"/>
      <c r="WHU57" s="9"/>
      <c r="WHV57" s="9"/>
      <c r="WHW57" s="308"/>
      <c r="WHX57" s="7"/>
      <c r="WHY57" s="8"/>
      <c r="WHZ57" s="10"/>
      <c r="WIA57" s="9"/>
      <c r="WIB57" s="9"/>
      <c r="WIC57" s="9"/>
      <c r="WID57" s="308"/>
      <c r="WIE57" s="7"/>
      <c r="WIF57" s="8"/>
      <c r="WIG57" s="10"/>
      <c r="WIH57" s="9"/>
      <c r="WII57" s="9"/>
      <c r="WIJ57" s="9"/>
      <c r="WIK57" s="308"/>
      <c r="WIL57" s="7"/>
      <c r="WIM57" s="8"/>
      <c r="WIN57" s="10"/>
      <c r="WIO57" s="9"/>
      <c r="WIP57" s="9"/>
      <c r="WIQ57" s="9"/>
      <c r="WIR57" s="308"/>
      <c r="WIS57" s="7"/>
      <c r="WIT57" s="8"/>
      <c r="WIU57" s="10"/>
      <c r="WIV57" s="9"/>
      <c r="WIW57" s="9"/>
      <c r="WIX57" s="9"/>
      <c r="WIY57" s="308"/>
      <c r="WIZ57" s="7"/>
      <c r="WJA57" s="8"/>
      <c r="WJB57" s="10"/>
      <c r="WJC57" s="9"/>
      <c r="WJD57" s="9"/>
      <c r="WJE57" s="9"/>
      <c r="WJF57" s="308"/>
      <c r="WJG57" s="7"/>
      <c r="WJH57" s="8"/>
      <c r="WJI57" s="10"/>
      <c r="WJJ57" s="9"/>
      <c r="WJK57" s="9"/>
      <c r="WJL57" s="9"/>
      <c r="WJM57" s="308"/>
      <c r="WJN57" s="7"/>
      <c r="WJO57" s="8"/>
      <c r="WJP57" s="10"/>
      <c r="WJQ57" s="9"/>
      <c r="WJR57" s="9"/>
      <c r="WJS57" s="9"/>
      <c r="WJT57" s="308"/>
      <c r="WJU57" s="7"/>
      <c r="WJV57" s="8"/>
      <c r="WJW57" s="10"/>
      <c r="WJX57" s="9"/>
      <c r="WJY57" s="9"/>
      <c r="WJZ57" s="9"/>
      <c r="WKA57" s="308"/>
      <c r="WKB57" s="7"/>
      <c r="WKC57" s="8"/>
      <c r="WKD57" s="10"/>
      <c r="WKE57" s="9"/>
      <c r="WKF57" s="9"/>
      <c r="WKG57" s="9"/>
      <c r="WKH57" s="308"/>
      <c r="WKI57" s="7"/>
      <c r="WKJ57" s="8"/>
      <c r="WKK57" s="10"/>
      <c r="WKL57" s="9"/>
      <c r="WKM57" s="9"/>
      <c r="WKN57" s="9"/>
      <c r="WKO57" s="308"/>
      <c r="WKP57" s="7"/>
      <c r="WKQ57" s="8"/>
      <c r="WKR57" s="10"/>
      <c r="WKS57" s="9"/>
      <c r="WKT57" s="9"/>
      <c r="WKU57" s="9"/>
      <c r="WKV57" s="308"/>
      <c r="WKW57" s="7"/>
      <c r="WKX57" s="8"/>
      <c r="WKY57" s="10"/>
      <c r="WKZ57" s="9"/>
      <c r="WLA57" s="9"/>
      <c r="WLB57" s="9"/>
      <c r="WLC57" s="308"/>
      <c r="WLD57" s="7"/>
      <c r="WLE57" s="8"/>
      <c r="WLF57" s="10"/>
      <c r="WLG57" s="9"/>
      <c r="WLH57" s="9"/>
      <c r="WLI57" s="9"/>
      <c r="WLJ57" s="308"/>
      <c r="WLK57" s="7"/>
      <c r="WLL57" s="8"/>
      <c r="WLM57" s="10"/>
      <c r="WLN57" s="9"/>
      <c r="WLO57" s="9"/>
      <c r="WLP57" s="9"/>
      <c r="WLQ57" s="308"/>
      <c r="WLR57" s="7"/>
      <c r="WLS57" s="8"/>
      <c r="WLT57" s="10"/>
      <c r="WLU57" s="9"/>
      <c r="WLV57" s="9"/>
      <c r="WLW57" s="9"/>
      <c r="WLX57" s="308"/>
      <c r="WLY57" s="7"/>
      <c r="WLZ57" s="8"/>
      <c r="WMA57" s="10"/>
      <c r="WMB57" s="9"/>
      <c r="WMC57" s="9"/>
      <c r="WMD57" s="9"/>
      <c r="WME57" s="308"/>
      <c r="WMF57" s="7"/>
      <c r="WMG57" s="8"/>
      <c r="WMH57" s="10"/>
      <c r="WMI57" s="9"/>
      <c r="WMJ57" s="9"/>
      <c r="WMK57" s="9"/>
      <c r="WML57" s="308"/>
      <c r="WMM57" s="7"/>
      <c r="WMN57" s="8"/>
      <c r="WMO57" s="10"/>
      <c r="WMP57" s="9"/>
      <c r="WMQ57" s="9"/>
      <c r="WMR57" s="9"/>
      <c r="WMS57" s="308"/>
      <c r="WMT57" s="7"/>
      <c r="WMU57" s="8"/>
      <c r="WMV57" s="10"/>
      <c r="WMW57" s="9"/>
      <c r="WMX57" s="9"/>
      <c r="WMY57" s="9"/>
      <c r="WMZ57" s="308"/>
      <c r="WNA57" s="7"/>
      <c r="WNB57" s="8"/>
      <c r="WNC57" s="10"/>
      <c r="WND57" s="9"/>
      <c r="WNE57" s="9"/>
      <c r="WNF57" s="9"/>
      <c r="WNG57" s="308"/>
      <c r="WNH57" s="7"/>
      <c r="WNI57" s="8"/>
      <c r="WNJ57" s="10"/>
      <c r="WNK57" s="9"/>
      <c r="WNL57" s="9"/>
      <c r="WNM57" s="9"/>
      <c r="WNN57" s="308"/>
      <c r="WNO57" s="7"/>
      <c r="WNP57" s="8"/>
      <c r="WNQ57" s="10"/>
      <c r="WNR57" s="9"/>
      <c r="WNS57" s="9"/>
      <c r="WNT57" s="9"/>
      <c r="WNU57" s="308"/>
      <c r="WNV57" s="7"/>
      <c r="WNW57" s="8"/>
      <c r="WNX57" s="10"/>
      <c r="WNY57" s="9"/>
      <c r="WNZ57" s="9"/>
      <c r="WOA57" s="9"/>
      <c r="WOB57" s="308"/>
      <c r="WOC57" s="7"/>
      <c r="WOD57" s="8"/>
      <c r="WOE57" s="10"/>
      <c r="WOF57" s="9"/>
      <c r="WOG57" s="9"/>
      <c r="WOH57" s="9"/>
      <c r="WOI57" s="308"/>
      <c r="WOJ57" s="7"/>
      <c r="WOK57" s="8"/>
      <c r="WOL57" s="10"/>
      <c r="WOM57" s="9"/>
      <c r="WON57" s="9"/>
      <c r="WOO57" s="9"/>
      <c r="WOP57" s="308"/>
      <c r="WOQ57" s="7"/>
      <c r="WOR57" s="8"/>
      <c r="WOS57" s="10"/>
      <c r="WOT57" s="9"/>
      <c r="WOU57" s="9"/>
      <c r="WOV57" s="9"/>
      <c r="WOW57" s="308"/>
      <c r="WOX57" s="7"/>
      <c r="WOY57" s="8"/>
      <c r="WOZ57" s="10"/>
      <c r="WPA57" s="9"/>
      <c r="WPB57" s="9"/>
      <c r="WPC57" s="9"/>
      <c r="WPD57" s="308"/>
      <c r="WPE57" s="7"/>
      <c r="WPF57" s="8"/>
      <c r="WPG57" s="10"/>
      <c r="WPH57" s="9"/>
      <c r="WPI57" s="9"/>
      <c r="WPJ57" s="9"/>
      <c r="WPK57" s="308"/>
      <c r="WPL57" s="7"/>
      <c r="WPM57" s="8"/>
      <c r="WPN57" s="10"/>
      <c r="WPO57" s="9"/>
      <c r="WPP57" s="9"/>
      <c r="WPQ57" s="9"/>
      <c r="WPR57" s="308"/>
      <c r="WPS57" s="7"/>
      <c r="WPT57" s="8"/>
      <c r="WPU57" s="10"/>
      <c r="WPV57" s="9"/>
      <c r="WPW57" s="9"/>
      <c r="WPX57" s="9"/>
      <c r="WPY57" s="308"/>
      <c r="WPZ57" s="7"/>
      <c r="WQA57" s="8"/>
      <c r="WQB57" s="10"/>
      <c r="WQC57" s="9"/>
      <c r="WQD57" s="9"/>
      <c r="WQE57" s="9"/>
      <c r="WQF57" s="308"/>
      <c r="WQG57" s="7"/>
      <c r="WQH57" s="8"/>
      <c r="WQI57" s="10"/>
      <c r="WQJ57" s="9"/>
      <c r="WQK57" s="9"/>
      <c r="WQL57" s="9"/>
      <c r="WQM57" s="308"/>
      <c r="WQN57" s="7"/>
      <c r="WQO57" s="8"/>
      <c r="WQP57" s="10"/>
      <c r="WQQ57" s="9"/>
      <c r="WQR57" s="9"/>
      <c r="WQS57" s="9"/>
      <c r="WQT57" s="308"/>
      <c r="WQU57" s="7"/>
      <c r="WQV57" s="8"/>
      <c r="WQW57" s="10"/>
      <c r="WQX57" s="9"/>
      <c r="WQY57" s="9"/>
      <c r="WQZ57" s="9"/>
      <c r="WRA57" s="308"/>
      <c r="WRB57" s="7"/>
      <c r="WRC57" s="8"/>
      <c r="WRD57" s="10"/>
      <c r="WRE57" s="9"/>
      <c r="WRF57" s="9"/>
      <c r="WRG57" s="9"/>
      <c r="WRH57" s="308"/>
      <c r="WRI57" s="7"/>
      <c r="WRJ57" s="8"/>
      <c r="WRK57" s="10"/>
      <c r="WRL57" s="9"/>
      <c r="WRM57" s="9"/>
      <c r="WRN57" s="9"/>
      <c r="WRO57" s="308"/>
      <c r="WRP57" s="7"/>
      <c r="WRQ57" s="8"/>
      <c r="WRR57" s="10"/>
      <c r="WRS57" s="9"/>
      <c r="WRT57" s="9"/>
      <c r="WRU57" s="9"/>
      <c r="WRV57" s="308"/>
      <c r="WRW57" s="7"/>
      <c r="WRX57" s="8"/>
      <c r="WRY57" s="10"/>
      <c r="WRZ57" s="9"/>
      <c r="WSA57" s="9"/>
      <c r="WSB57" s="9"/>
      <c r="WSC57" s="308"/>
      <c r="WSD57" s="7"/>
      <c r="WSE57" s="8"/>
      <c r="WSF57" s="10"/>
      <c r="WSG57" s="9"/>
      <c r="WSH57" s="9"/>
      <c r="WSI57" s="9"/>
      <c r="WSJ57" s="308"/>
      <c r="WSK57" s="7"/>
      <c r="WSL57" s="8"/>
      <c r="WSM57" s="10"/>
      <c r="WSN57" s="9"/>
      <c r="WSO57" s="9"/>
      <c r="WSP57" s="9"/>
      <c r="WSQ57" s="308"/>
      <c r="WSR57" s="7"/>
      <c r="WSS57" s="8"/>
      <c r="WST57" s="10"/>
      <c r="WSU57" s="9"/>
      <c r="WSV57" s="9"/>
      <c r="WSW57" s="9"/>
      <c r="WSX57" s="308"/>
      <c r="WSY57" s="7"/>
      <c r="WSZ57" s="8"/>
      <c r="WTA57" s="10"/>
      <c r="WTB57" s="9"/>
      <c r="WTC57" s="9"/>
      <c r="WTD57" s="9"/>
      <c r="WTE57" s="308"/>
      <c r="WTF57" s="7"/>
      <c r="WTG57" s="8"/>
      <c r="WTH57" s="10"/>
      <c r="WTI57" s="9"/>
      <c r="WTJ57" s="9"/>
      <c r="WTK57" s="9"/>
      <c r="WTL57" s="308"/>
      <c r="WTM57" s="7"/>
      <c r="WTN57" s="8"/>
      <c r="WTO57" s="10"/>
      <c r="WTP57" s="9"/>
      <c r="WTQ57" s="9"/>
      <c r="WTR57" s="9"/>
      <c r="WTS57" s="308"/>
      <c r="WTT57" s="7"/>
      <c r="WTU57" s="8"/>
      <c r="WTV57" s="10"/>
      <c r="WTW57" s="9"/>
      <c r="WTX57" s="9"/>
      <c r="WTY57" s="9"/>
      <c r="WTZ57" s="308"/>
      <c r="WUA57" s="7"/>
      <c r="WUB57" s="8"/>
      <c r="WUC57" s="10"/>
      <c r="WUD57" s="9"/>
      <c r="WUE57" s="9"/>
      <c r="WUF57" s="9"/>
      <c r="WUG57" s="308"/>
      <c r="WUH57" s="7"/>
      <c r="WUI57" s="8"/>
      <c r="WUJ57" s="10"/>
      <c r="WUK57" s="9"/>
      <c r="WUL57" s="9"/>
      <c r="WUM57" s="9"/>
      <c r="WUN57" s="308"/>
      <c r="WUO57" s="7"/>
      <c r="WUP57" s="8"/>
      <c r="WUQ57" s="10"/>
      <c r="WUR57" s="9"/>
      <c r="WUS57" s="9"/>
      <c r="WUT57" s="9"/>
      <c r="WUU57" s="308"/>
      <c r="WUV57" s="7"/>
      <c r="WUW57" s="8"/>
      <c r="WUX57" s="10"/>
      <c r="WUY57" s="9"/>
      <c r="WUZ57" s="9"/>
      <c r="WVA57" s="9"/>
      <c r="WVB57" s="308"/>
      <c r="WVC57" s="7"/>
      <c r="WVD57" s="8"/>
      <c r="WVE57" s="10"/>
      <c r="WVF57" s="9"/>
      <c r="WVG57" s="9"/>
      <c r="WVH57" s="9"/>
      <c r="WVI57" s="308"/>
      <c r="WVJ57" s="7"/>
      <c r="WVK57" s="8"/>
      <c r="WVL57" s="10"/>
      <c r="WVM57" s="9"/>
      <c r="WVN57" s="9"/>
      <c r="WVO57" s="9"/>
      <c r="WVP57" s="308"/>
      <c r="WVQ57" s="7"/>
      <c r="WVR57" s="8"/>
      <c r="WVS57" s="10"/>
      <c r="WVT57" s="9"/>
      <c r="WVU57" s="9"/>
      <c r="WVV57" s="9"/>
      <c r="WVW57" s="308"/>
      <c r="WVX57" s="7"/>
      <c r="WVY57" s="8"/>
      <c r="WVZ57" s="10"/>
      <c r="WWA57" s="9"/>
      <c r="WWB57" s="9"/>
      <c r="WWC57" s="9"/>
      <c r="WWD57" s="308"/>
      <c r="WWE57" s="7"/>
      <c r="WWF57" s="8"/>
      <c r="WWG57" s="10"/>
      <c r="WWH57" s="9"/>
      <c r="WWI57" s="9"/>
      <c r="WWJ57" s="9"/>
      <c r="WWK57" s="308"/>
      <c r="WWL57" s="7"/>
      <c r="WWM57" s="8"/>
      <c r="WWN57" s="10"/>
      <c r="WWO57" s="9"/>
      <c r="WWP57" s="9"/>
      <c r="WWQ57" s="9"/>
      <c r="WWR57" s="308"/>
      <c r="WWS57" s="7"/>
      <c r="WWT57" s="8"/>
      <c r="WWU57" s="10"/>
      <c r="WWV57" s="9"/>
      <c r="WWW57" s="9"/>
      <c r="WWX57" s="9"/>
      <c r="WWY57" s="308"/>
      <c r="WWZ57" s="7"/>
      <c r="WXA57" s="8"/>
      <c r="WXB57" s="10"/>
      <c r="WXC57" s="9"/>
      <c r="WXD57" s="9"/>
      <c r="WXE57" s="9"/>
      <c r="WXF57" s="308"/>
      <c r="WXG57" s="7"/>
      <c r="WXH57" s="8"/>
      <c r="WXI57" s="10"/>
      <c r="WXJ57" s="9"/>
      <c r="WXK57" s="9"/>
      <c r="WXL57" s="9"/>
      <c r="WXM57" s="308"/>
      <c r="WXN57" s="7"/>
      <c r="WXO57" s="8"/>
      <c r="WXP57" s="10"/>
      <c r="WXQ57" s="9"/>
      <c r="WXR57" s="9"/>
      <c r="WXS57" s="9"/>
      <c r="WXT57" s="308"/>
      <c r="WXU57" s="7"/>
      <c r="WXV57" s="8"/>
      <c r="WXW57" s="10"/>
      <c r="WXX57" s="9"/>
      <c r="WXY57" s="9"/>
      <c r="WXZ57" s="9"/>
      <c r="WYA57" s="308"/>
      <c r="WYB57" s="7"/>
      <c r="WYC57" s="8"/>
      <c r="WYD57" s="10"/>
      <c r="WYE57" s="9"/>
      <c r="WYF57" s="9"/>
      <c r="WYG57" s="9"/>
      <c r="WYH57" s="308"/>
      <c r="WYI57" s="7"/>
      <c r="WYJ57" s="8"/>
      <c r="WYK57" s="10"/>
      <c r="WYL57" s="9"/>
      <c r="WYM57" s="9"/>
      <c r="WYN57" s="9"/>
      <c r="WYO57" s="308"/>
      <c r="WYP57" s="7"/>
      <c r="WYQ57" s="8"/>
      <c r="WYR57" s="10"/>
      <c r="WYS57" s="9"/>
      <c r="WYT57" s="9"/>
      <c r="WYU57" s="9"/>
      <c r="WYV57" s="308"/>
      <c r="WYW57" s="7"/>
      <c r="WYX57" s="8"/>
      <c r="WYY57" s="10"/>
      <c r="WYZ57" s="9"/>
      <c r="WZA57" s="9"/>
      <c r="WZB57" s="9"/>
      <c r="WZC57" s="308"/>
      <c r="WZD57" s="7"/>
      <c r="WZE57" s="8"/>
      <c r="WZF57" s="10"/>
      <c r="WZG57" s="9"/>
      <c r="WZH57" s="9"/>
      <c r="WZI57" s="9"/>
      <c r="WZJ57" s="308"/>
      <c r="WZK57" s="7"/>
      <c r="WZL57" s="8"/>
      <c r="WZM57" s="10"/>
      <c r="WZN57" s="9"/>
      <c r="WZO57" s="9"/>
      <c r="WZP57" s="9"/>
      <c r="WZQ57" s="308"/>
      <c r="WZR57" s="7"/>
      <c r="WZS57" s="8"/>
      <c r="WZT57" s="10"/>
      <c r="WZU57" s="9"/>
      <c r="WZV57" s="9"/>
      <c r="WZW57" s="9"/>
      <c r="WZX57" s="308"/>
      <c r="WZY57" s="7"/>
      <c r="WZZ57" s="8"/>
      <c r="XAA57" s="10"/>
      <c r="XAB57" s="9"/>
      <c r="XAC57" s="9"/>
      <c r="XAD57" s="9"/>
      <c r="XAE57" s="308"/>
      <c r="XAF57" s="7"/>
      <c r="XAG57" s="8"/>
      <c r="XAH57" s="10"/>
      <c r="XAI57" s="9"/>
      <c r="XAJ57" s="9"/>
      <c r="XAK57" s="9"/>
      <c r="XAL57" s="308"/>
      <c r="XAM57" s="7"/>
      <c r="XAN57" s="8"/>
      <c r="XAO57" s="10"/>
      <c r="XAP57" s="9"/>
      <c r="XAQ57" s="9"/>
      <c r="XAR57" s="9"/>
      <c r="XAS57" s="308"/>
      <c r="XAT57" s="7"/>
      <c r="XAU57" s="8"/>
      <c r="XAV57" s="10"/>
      <c r="XAW57" s="9"/>
      <c r="XAX57" s="9"/>
      <c r="XAY57" s="9"/>
      <c r="XAZ57" s="308"/>
      <c r="XBA57" s="7"/>
      <c r="XBB57" s="8"/>
      <c r="XBC57" s="10"/>
      <c r="XBD57" s="9"/>
      <c r="XBE57" s="9"/>
      <c r="XBF57" s="9"/>
      <c r="XBG57" s="308"/>
      <c r="XBH57" s="7"/>
      <c r="XBI57" s="8"/>
      <c r="XBJ57" s="10"/>
      <c r="XBK57" s="9"/>
      <c r="XBL57" s="9"/>
      <c r="XBM57" s="9"/>
      <c r="XBN57" s="308"/>
      <c r="XBO57" s="7"/>
      <c r="XBP57" s="8"/>
      <c r="XBQ57" s="10"/>
      <c r="XBR57" s="9"/>
      <c r="XBS57" s="9"/>
      <c r="XBT57" s="9"/>
      <c r="XBU57" s="308"/>
      <c r="XBV57" s="7"/>
      <c r="XBW57" s="8"/>
      <c r="XBX57" s="10"/>
      <c r="XBY57" s="9"/>
      <c r="XBZ57" s="9"/>
      <c r="XCA57" s="9"/>
      <c r="XCB57" s="308"/>
      <c r="XCC57" s="7"/>
      <c r="XCD57" s="8"/>
      <c r="XCE57" s="10"/>
      <c r="XCF57" s="9"/>
      <c r="XCG57" s="9"/>
      <c r="XCH57" s="9"/>
      <c r="XCI57" s="308"/>
      <c r="XCJ57" s="7"/>
      <c r="XCK57" s="8"/>
      <c r="XCL57" s="10"/>
      <c r="XCM57" s="9"/>
      <c r="XCN57" s="9"/>
      <c r="XCO57" s="9"/>
      <c r="XCP57" s="308"/>
      <c r="XCQ57" s="7"/>
      <c r="XCR57" s="8"/>
      <c r="XCS57" s="10"/>
      <c r="XCT57" s="9"/>
      <c r="XCU57" s="9"/>
      <c r="XCV57" s="9"/>
      <c r="XCW57" s="308"/>
      <c r="XCX57" s="7"/>
      <c r="XCY57" s="8"/>
      <c r="XCZ57" s="10"/>
      <c r="XDA57" s="9"/>
      <c r="XDB57" s="9"/>
      <c r="XDC57" s="9"/>
      <c r="XDD57" s="308"/>
      <c r="XDE57" s="7"/>
      <c r="XDF57" s="8"/>
      <c r="XDG57" s="10"/>
      <c r="XDH57" s="9"/>
      <c r="XDI57" s="9"/>
      <c r="XDJ57" s="9"/>
      <c r="XDK57" s="308"/>
      <c r="XDL57" s="7"/>
      <c r="XDM57" s="8"/>
      <c r="XDN57" s="10"/>
      <c r="XDO57" s="9"/>
      <c r="XDP57" s="9"/>
      <c r="XDQ57" s="9"/>
      <c r="XDR57" s="308"/>
      <c r="XDS57" s="7"/>
      <c r="XDT57" s="8"/>
      <c r="XDU57" s="10"/>
      <c r="XDV57" s="9"/>
      <c r="XDW57" s="9"/>
      <c r="XDX57" s="9"/>
      <c r="XDY57" s="308"/>
      <c r="XDZ57" s="7"/>
      <c r="XEA57" s="8"/>
      <c r="XEB57" s="10"/>
      <c r="XEC57" s="9"/>
      <c r="XED57" s="9"/>
      <c r="XEE57" s="9"/>
      <c r="XEF57" s="308"/>
      <c r="XEG57" s="7"/>
      <c r="XEH57" s="8"/>
      <c r="XEI57" s="10"/>
      <c r="XEJ57" s="9"/>
      <c r="XEK57" s="9"/>
      <c r="XEL57" s="9"/>
      <c r="XEM57" s="308"/>
      <c r="XEN57" s="7"/>
      <c r="XEO57" s="8"/>
      <c r="XEP57" s="10"/>
      <c r="XEQ57" s="9"/>
      <c r="XER57" s="9"/>
      <c r="XES57" s="9"/>
      <c r="XET57" s="308"/>
      <c r="XEU57" s="7"/>
      <c r="XEV57" s="8"/>
      <c r="XEW57" s="10"/>
      <c r="XEX57" s="9"/>
      <c r="XEY57" s="9"/>
      <c r="XEZ57" s="9"/>
      <c r="XFA57" s="308"/>
      <c r="XFB57" s="7"/>
      <c r="XFC57" s="8"/>
      <c r="XFD57" s="10"/>
    </row>
    <row r="58" spans="1:16384" s="77" customFormat="1" x14ac:dyDescent="0.35">
      <c r="A58" s="40" t="s">
        <v>191</v>
      </c>
      <c r="B58" s="40" t="s">
        <v>123</v>
      </c>
      <c r="C58" s="216" t="s">
        <v>8</v>
      </c>
      <c r="D58" s="42" t="s">
        <v>8</v>
      </c>
      <c r="E58" s="52" t="s">
        <v>8</v>
      </c>
      <c r="F58" s="52" t="s">
        <v>8</v>
      </c>
      <c r="G58" s="52" t="s">
        <v>8</v>
      </c>
    </row>
    <row r="59" spans="1:16384" s="77" customFormat="1" x14ac:dyDescent="0.35">
      <c r="A59" s="20" t="s">
        <v>192</v>
      </c>
      <c r="B59" s="12" t="s">
        <v>123</v>
      </c>
      <c r="C59" s="13" t="s">
        <v>8</v>
      </c>
      <c r="D59" s="11" t="s">
        <v>8</v>
      </c>
      <c r="E59" s="14" t="s">
        <v>8</v>
      </c>
      <c r="F59" s="14" t="s">
        <v>8</v>
      </c>
      <c r="G59" s="14" t="s">
        <v>8</v>
      </c>
      <c r="I59" s="7"/>
      <c r="J59" s="8"/>
      <c r="K59" s="10"/>
      <c r="L59" s="9"/>
      <c r="M59" s="9"/>
      <c r="N59" s="9"/>
      <c r="P59" s="7"/>
      <c r="Q59" s="8"/>
      <c r="R59" s="10"/>
      <c r="S59" s="9"/>
      <c r="T59" s="9"/>
      <c r="U59" s="9"/>
      <c r="W59" s="7"/>
      <c r="X59" s="8"/>
      <c r="Y59" s="10"/>
      <c r="Z59" s="9"/>
      <c r="AA59" s="9"/>
      <c r="AB59" s="9"/>
      <c r="AD59" s="7"/>
      <c r="AE59" s="8"/>
      <c r="AF59" s="10"/>
      <c r="AG59" s="9"/>
      <c r="AH59" s="9"/>
      <c r="AI59" s="9"/>
      <c r="AK59" s="7"/>
      <c r="AL59" s="8"/>
      <c r="AM59" s="10"/>
      <c r="AN59" s="9"/>
      <c r="AO59" s="9"/>
      <c r="AP59" s="9"/>
      <c r="AR59" s="7"/>
      <c r="AS59" s="8"/>
      <c r="AT59" s="10"/>
      <c r="AU59" s="9"/>
      <c r="AV59" s="9"/>
      <c r="AW59" s="9"/>
      <c r="AY59" s="7"/>
      <c r="AZ59" s="8"/>
      <c r="BA59" s="10"/>
      <c r="BB59" s="9"/>
      <c r="BC59" s="9"/>
      <c r="BD59" s="9"/>
      <c r="BF59" s="7"/>
      <c r="BG59" s="8"/>
      <c r="BH59" s="10"/>
      <c r="BI59" s="9"/>
      <c r="BJ59" s="9"/>
      <c r="BK59" s="9"/>
      <c r="BM59" s="7"/>
      <c r="BN59" s="8"/>
      <c r="BO59" s="10"/>
      <c r="BP59" s="9"/>
      <c r="BQ59" s="9"/>
      <c r="BR59" s="9"/>
      <c r="BT59" s="7"/>
      <c r="BU59" s="8"/>
      <c r="BV59" s="10"/>
      <c r="BW59" s="9"/>
      <c r="BX59" s="9"/>
      <c r="BY59" s="9"/>
      <c r="CA59" s="7"/>
      <c r="CB59" s="8"/>
      <c r="CC59" s="10"/>
      <c r="CD59" s="9"/>
      <c r="CE59" s="9"/>
      <c r="CF59" s="9"/>
      <c r="CH59" s="7"/>
      <c r="CI59" s="8"/>
      <c r="CJ59" s="10"/>
      <c r="CK59" s="9"/>
      <c r="CL59" s="9"/>
      <c r="CM59" s="9"/>
      <c r="CO59" s="7"/>
      <c r="CP59" s="8"/>
      <c r="CQ59" s="10"/>
      <c r="CR59" s="9"/>
      <c r="CS59" s="9"/>
      <c r="CT59" s="9"/>
      <c r="CV59" s="7"/>
      <c r="CW59" s="8"/>
      <c r="CX59" s="10"/>
      <c r="CY59" s="9"/>
      <c r="CZ59" s="9"/>
      <c r="DA59" s="9"/>
      <c r="DC59" s="7"/>
      <c r="DD59" s="8"/>
      <c r="DE59" s="10"/>
      <c r="DF59" s="9"/>
      <c r="DG59" s="9"/>
      <c r="DH59" s="9"/>
      <c r="DJ59" s="7"/>
      <c r="DK59" s="8"/>
      <c r="DL59" s="10"/>
      <c r="DM59" s="9"/>
      <c r="DN59" s="9"/>
      <c r="DO59" s="9"/>
      <c r="DQ59" s="7"/>
      <c r="DR59" s="8"/>
      <c r="DS59" s="10"/>
      <c r="DT59" s="9"/>
      <c r="DU59" s="9"/>
      <c r="DV59" s="9"/>
      <c r="DX59" s="7"/>
      <c r="DY59" s="8"/>
      <c r="DZ59" s="10"/>
      <c r="EA59" s="9"/>
      <c r="EB59" s="9"/>
      <c r="EC59" s="9"/>
      <c r="EE59" s="7"/>
      <c r="EF59" s="8"/>
      <c r="EG59" s="10"/>
      <c r="EH59" s="9"/>
      <c r="EI59" s="9"/>
      <c r="EJ59" s="9"/>
      <c r="EL59" s="7"/>
      <c r="EM59" s="8"/>
      <c r="EN59" s="10"/>
      <c r="EO59" s="9"/>
      <c r="EP59" s="9"/>
      <c r="EQ59" s="9"/>
      <c r="ES59" s="7"/>
      <c r="ET59" s="8"/>
      <c r="EU59" s="10"/>
      <c r="EV59" s="9"/>
      <c r="EW59" s="9"/>
      <c r="EX59" s="9"/>
      <c r="EZ59" s="7"/>
      <c r="FA59" s="8"/>
      <c r="FB59" s="10"/>
      <c r="FC59" s="9"/>
      <c r="FD59" s="9"/>
      <c r="FE59" s="9"/>
      <c r="FG59" s="7"/>
      <c r="FH59" s="8"/>
      <c r="FI59" s="10"/>
      <c r="FJ59" s="9"/>
      <c r="FK59" s="9"/>
      <c r="FL59" s="9"/>
      <c r="FN59" s="7"/>
      <c r="FO59" s="8"/>
      <c r="FP59" s="10"/>
      <c r="FQ59" s="9"/>
      <c r="FR59" s="9"/>
      <c r="FS59" s="9"/>
      <c r="FU59" s="7"/>
      <c r="FV59" s="8"/>
      <c r="FW59" s="10"/>
      <c r="FX59" s="9"/>
      <c r="FY59" s="9"/>
      <c r="FZ59" s="9"/>
      <c r="GB59" s="7"/>
      <c r="GC59" s="8"/>
      <c r="GD59" s="10"/>
      <c r="GE59" s="9"/>
      <c r="GF59" s="9"/>
      <c r="GG59" s="9"/>
      <c r="GI59" s="7"/>
      <c r="GJ59" s="8"/>
      <c r="GK59" s="10"/>
      <c r="GL59" s="9"/>
      <c r="GM59" s="9"/>
      <c r="GN59" s="9"/>
      <c r="GP59" s="7"/>
      <c r="GQ59" s="8"/>
      <c r="GR59" s="10"/>
      <c r="GS59" s="9"/>
      <c r="GT59" s="9"/>
      <c r="GU59" s="9"/>
      <c r="GW59" s="7"/>
      <c r="GX59" s="8"/>
      <c r="GY59" s="10"/>
      <c r="GZ59" s="9"/>
      <c r="HA59" s="9"/>
      <c r="HB59" s="9"/>
      <c r="HD59" s="7"/>
      <c r="HE59" s="8"/>
      <c r="HF59" s="10"/>
      <c r="HG59" s="9"/>
      <c r="HH59" s="9"/>
      <c r="HI59" s="9"/>
      <c r="HK59" s="7"/>
      <c r="HL59" s="8"/>
      <c r="HM59" s="10"/>
      <c r="HN59" s="9"/>
      <c r="HO59" s="9"/>
      <c r="HP59" s="9"/>
      <c r="HR59" s="7"/>
      <c r="HS59" s="8"/>
      <c r="HT59" s="10"/>
      <c r="HU59" s="9"/>
      <c r="HV59" s="9"/>
      <c r="HW59" s="9"/>
      <c r="HY59" s="7"/>
      <c r="HZ59" s="8"/>
      <c r="IA59" s="10"/>
      <c r="IB59" s="9"/>
      <c r="IC59" s="9"/>
      <c r="ID59" s="9"/>
      <c r="IF59" s="7"/>
      <c r="IG59" s="8"/>
      <c r="IH59" s="10"/>
      <c r="II59" s="9"/>
      <c r="IJ59" s="9"/>
      <c r="IK59" s="9"/>
      <c r="IM59" s="7"/>
      <c r="IN59" s="8"/>
      <c r="IO59" s="10"/>
      <c r="IP59" s="9"/>
      <c r="IQ59" s="9"/>
      <c r="IR59" s="9"/>
      <c r="IT59" s="7"/>
      <c r="IU59" s="8"/>
      <c r="IV59" s="10"/>
      <c r="IW59" s="9"/>
      <c r="IX59" s="9"/>
      <c r="IY59" s="9"/>
      <c r="JA59" s="7"/>
      <c r="JB59" s="8"/>
      <c r="JC59" s="10"/>
      <c r="JD59" s="9"/>
      <c r="JE59" s="9"/>
      <c r="JF59" s="9"/>
      <c r="JH59" s="7"/>
      <c r="JI59" s="8"/>
      <c r="JJ59" s="10"/>
      <c r="JK59" s="9"/>
      <c r="JL59" s="9"/>
      <c r="JM59" s="9"/>
      <c r="JO59" s="7"/>
      <c r="JP59" s="8"/>
      <c r="JQ59" s="10"/>
      <c r="JR59" s="9"/>
      <c r="JS59" s="9"/>
      <c r="JT59" s="9"/>
      <c r="JV59" s="7"/>
      <c r="JW59" s="8"/>
      <c r="JX59" s="10"/>
      <c r="JY59" s="9"/>
      <c r="JZ59" s="9"/>
      <c r="KA59" s="9"/>
      <c r="KC59" s="7"/>
      <c r="KD59" s="8"/>
      <c r="KE59" s="10"/>
      <c r="KF59" s="9"/>
      <c r="KG59" s="9"/>
      <c r="KH59" s="9"/>
      <c r="KJ59" s="7"/>
      <c r="KK59" s="8"/>
      <c r="KL59" s="10"/>
      <c r="KM59" s="9"/>
      <c r="KN59" s="9"/>
      <c r="KO59" s="9"/>
      <c r="KQ59" s="7"/>
      <c r="KR59" s="8"/>
      <c r="KS59" s="10"/>
      <c r="KT59" s="9"/>
      <c r="KU59" s="9"/>
      <c r="KV59" s="9"/>
      <c r="KX59" s="7"/>
      <c r="KY59" s="8"/>
      <c r="KZ59" s="10"/>
      <c r="LA59" s="9"/>
      <c r="LB59" s="9"/>
      <c r="LC59" s="9"/>
      <c r="LE59" s="7"/>
      <c r="LF59" s="8"/>
      <c r="LG59" s="10"/>
      <c r="LH59" s="9"/>
      <c r="LI59" s="9"/>
      <c r="LJ59" s="9"/>
      <c r="LL59" s="7"/>
      <c r="LM59" s="8"/>
      <c r="LN59" s="10"/>
      <c r="LO59" s="9"/>
      <c r="LP59" s="9"/>
      <c r="LQ59" s="9"/>
      <c r="LS59" s="7"/>
      <c r="LT59" s="8"/>
      <c r="LU59" s="10"/>
      <c r="LV59" s="9"/>
      <c r="LW59" s="9"/>
      <c r="LX59" s="9"/>
      <c r="LZ59" s="7"/>
      <c r="MA59" s="8"/>
      <c r="MB59" s="10"/>
      <c r="MC59" s="9"/>
      <c r="MD59" s="9"/>
      <c r="ME59" s="9"/>
      <c r="MG59" s="7"/>
      <c r="MH59" s="8"/>
      <c r="MI59" s="10"/>
      <c r="MJ59" s="9"/>
      <c r="MK59" s="9"/>
      <c r="ML59" s="9"/>
      <c r="MN59" s="7"/>
      <c r="MO59" s="8"/>
      <c r="MP59" s="10"/>
      <c r="MQ59" s="9"/>
      <c r="MR59" s="9"/>
      <c r="MS59" s="9"/>
      <c r="MU59" s="7"/>
      <c r="MV59" s="8"/>
      <c r="MW59" s="10"/>
      <c r="MX59" s="9"/>
      <c r="MY59" s="9"/>
      <c r="MZ59" s="9"/>
      <c r="NB59" s="7"/>
      <c r="NC59" s="8"/>
      <c r="ND59" s="10"/>
      <c r="NE59" s="9"/>
      <c r="NF59" s="9"/>
      <c r="NG59" s="9"/>
      <c r="NI59" s="7"/>
      <c r="NJ59" s="8"/>
      <c r="NK59" s="10"/>
      <c r="NL59" s="9"/>
      <c r="NM59" s="9"/>
      <c r="NN59" s="9"/>
      <c r="NP59" s="7"/>
      <c r="NQ59" s="8"/>
      <c r="NR59" s="10"/>
      <c r="NS59" s="9"/>
      <c r="NT59" s="9"/>
      <c r="NU59" s="9"/>
      <c r="NW59" s="7"/>
      <c r="NX59" s="8"/>
      <c r="NY59" s="10"/>
      <c r="NZ59" s="9"/>
      <c r="OA59" s="9"/>
      <c r="OB59" s="9"/>
      <c r="OD59" s="7"/>
      <c r="OE59" s="8"/>
      <c r="OF59" s="10"/>
      <c r="OG59" s="9"/>
      <c r="OH59" s="9"/>
      <c r="OI59" s="9"/>
      <c r="OK59" s="7"/>
      <c r="OL59" s="8"/>
      <c r="OM59" s="10"/>
      <c r="ON59" s="9"/>
      <c r="OO59" s="9"/>
      <c r="OP59" s="9"/>
      <c r="OR59" s="7"/>
      <c r="OS59" s="8"/>
      <c r="OT59" s="10"/>
      <c r="OU59" s="9"/>
      <c r="OV59" s="9"/>
      <c r="OW59" s="9"/>
      <c r="OY59" s="7"/>
      <c r="OZ59" s="8"/>
      <c r="PA59" s="10"/>
      <c r="PB59" s="9"/>
      <c r="PC59" s="9"/>
      <c r="PD59" s="9"/>
      <c r="PF59" s="7"/>
      <c r="PG59" s="8"/>
      <c r="PH59" s="10"/>
      <c r="PI59" s="9"/>
      <c r="PJ59" s="9"/>
      <c r="PK59" s="9"/>
      <c r="PM59" s="7"/>
      <c r="PN59" s="8"/>
      <c r="PO59" s="10"/>
      <c r="PP59" s="9"/>
      <c r="PQ59" s="9"/>
      <c r="PR59" s="9"/>
      <c r="PT59" s="7"/>
      <c r="PU59" s="8"/>
      <c r="PV59" s="10"/>
      <c r="PW59" s="9"/>
      <c r="PX59" s="9"/>
      <c r="PY59" s="9"/>
      <c r="QA59" s="7"/>
      <c r="QB59" s="8"/>
      <c r="QC59" s="10"/>
      <c r="QD59" s="9"/>
      <c r="QE59" s="9"/>
      <c r="QF59" s="9"/>
      <c r="QH59" s="7"/>
      <c r="QI59" s="8"/>
      <c r="QJ59" s="10"/>
      <c r="QK59" s="9"/>
      <c r="QL59" s="9"/>
      <c r="QM59" s="9"/>
      <c r="QO59" s="7"/>
      <c r="QP59" s="8"/>
      <c r="QQ59" s="10"/>
      <c r="QR59" s="9"/>
      <c r="QS59" s="9"/>
      <c r="QT59" s="9"/>
      <c r="QV59" s="7"/>
      <c r="QW59" s="8"/>
      <c r="QX59" s="10"/>
      <c r="QY59" s="9"/>
      <c r="QZ59" s="9"/>
      <c r="RA59" s="9"/>
      <c r="RC59" s="7"/>
      <c r="RD59" s="8"/>
      <c r="RE59" s="10"/>
      <c r="RF59" s="9"/>
      <c r="RG59" s="9"/>
      <c r="RH59" s="9"/>
      <c r="RJ59" s="7"/>
      <c r="RK59" s="8"/>
      <c r="RL59" s="10"/>
      <c r="RM59" s="9"/>
      <c r="RN59" s="9"/>
      <c r="RO59" s="9"/>
      <c r="RQ59" s="7"/>
      <c r="RR59" s="8"/>
      <c r="RS59" s="10"/>
      <c r="RT59" s="9"/>
      <c r="RU59" s="9"/>
      <c r="RV59" s="9"/>
      <c r="RX59" s="7"/>
      <c r="RY59" s="8"/>
      <c r="RZ59" s="10"/>
      <c r="SA59" s="9"/>
      <c r="SB59" s="9"/>
      <c r="SC59" s="9"/>
      <c r="SE59" s="7"/>
      <c r="SF59" s="8"/>
      <c r="SG59" s="10"/>
      <c r="SH59" s="9"/>
      <c r="SI59" s="9"/>
      <c r="SJ59" s="9"/>
      <c r="SL59" s="7"/>
      <c r="SM59" s="8"/>
      <c r="SN59" s="10"/>
      <c r="SO59" s="9"/>
      <c r="SP59" s="9"/>
      <c r="SQ59" s="9"/>
      <c r="SS59" s="7"/>
      <c r="ST59" s="8"/>
      <c r="SU59" s="10"/>
      <c r="SV59" s="9"/>
      <c r="SW59" s="9"/>
      <c r="SX59" s="9"/>
      <c r="SZ59" s="7"/>
      <c r="TA59" s="8"/>
      <c r="TB59" s="10"/>
      <c r="TC59" s="9"/>
      <c r="TD59" s="9"/>
      <c r="TE59" s="9"/>
      <c r="TG59" s="7"/>
      <c r="TH59" s="8"/>
      <c r="TI59" s="10"/>
      <c r="TJ59" s="9"/>
      <c r="TK59" s="9"/>
      <c r="TL59" s="9"/>
      <c r="TN59" s="7"/>
      <c r="TO59" s="8"/>
      <c r="TP59" s="10"/>
      <c r="TQ59" s="9"/>
      <c r="TR59" s="9"/>
      <c r="TS59" s="9"/>
      <c r="TU59" s="7"/>
      <c r="TV59" s="8"/>
      <c r="TW59" s="10"/>
      <c r="TX59" s="9"/>
      <c r="TY59" s="9"/>
      <c r="TZ59" s="9"/>
      <c r="UB59" s="7"/>
      <c r="UC59" s="8"/>
      <c r="UD59" s="10"/>
      <c r="UE59" s="9"/>
      <c r="UF59" s="9"/>
      <c r="UG59" s="9"/>
      <c r="UI59" s="7"/>
      <c r="UJ59" s="8"/>
      <c r="UK59" s="10"/>
      <c r="UL59" s="9"/>
      <c r="UM59" s="9"/>
      <c r="UN59" s="9"/>
      <c r="UP59" s="7"/>
      <c r="UQ59" s="8"/>
      <c r="UR59" s="10"/>
      <c r="US59" s="9"/>
      <c r="UT59" s="9"/>
      <c r="UU59" s="9"/>
      <c r="UW59" s="7"/>
      <c r="UX59" s="8"/>
      <c r="UY59" s="10"/>
      <c r="UZ59" s="9"/>
      <c r="VA59" s="9"/>
      <c r="VB59" s="9"/>
      <c r="VD59" s="7"/>
      <c r="VE59" s="8"/>
      <c r="VF59" s="10"/>
      <c r="VG59" s="9"/>
      <c r="VH59" s="9"/>
      <c r="VI59" s="9"/>
      <c r="VK59" s="7"/>
      <c r="VL59" s="8"/>
      <c r="VM59" s="10"/>
      <c r="VN59" s="9"/>
      <c r="VO59" s="9"/>
      <c r="VP59" s="9"/>
      <c r="VR59" s="7"/>
      <c r="VS59" s="8"/>
      <c r="VT59" s="10"/>
      <c r="VU59" s="9"/>
      <c r="VV59" s="9"/>
      <c r="VW59" s="9"/>
      <c r="VY59" s="7"/>
      <c r="VZ59" s="8"/>
      <c r="WA59" s="10"/>
      <c r="WB59" s="9"/>
      <c r="WC59" s="9"/>
      <c r="WD59" s="9"/>
      <c r="WF59" s="7"/>
      <c r="WG59" s="8"/>
      <c r="WH59" s="10"/>
      <c r="WI59" s="9"/>
      <c r="WJ59" s="9"/>
      <c r="WK59" s="9"/>
      <c r="WM59" s="7"/>
      <c r="WN59" s="8"/>
      <c r="WO59" s="10"/>
      <c r="WP59" s="9"/>
      <c r="WQ59" s="9"/>
      <c r="WR59" s="9"/>
      <c r="WT59" s="7"/>
      <c r="WU59" s="8"/>
      <c r="WV59" s="10"/>
      <c r="WW59" s="9"/>
      <c r="WX59" s="9"/>
      <c r="WY59" s="9"/>
      <c r="XA59" s="7"/>
      <c r="XB59" s="8"/>
      <c r="XC59" s="10"/>
      <c r="XD59" s="9"/>
      <c r="XE59" s="9"/>
      <c r="XF59" s="9"/>
      <c r="XH59" s="7"/>
      <c r="XI59" s="8"/>
      <c r="XJ59" s="10"/>
      <c r="XK59" s="9"/>
      <c r="XL59" s="9"/>
      <c r="XM59" s="9"/>
      <c r="XO59" s="7"/>
      <c r="XP59" s="8"/>
      <c r="XQ59" s="10"/>
      <c r="XR59" s="9"/>
      <c r="XS59" s="9"/>
      <c r="XT59" s="9"/>
      <c r="XV59" s="7"/>
      <c r="XW59" s="8"/>
      <c r="XX59" s="10"/>
      <c r="XY59" s="9"/>
      <c r="XZ59" s="9"/>
      <c r="YA59" s="9"/>
      <c r="YC59" s="7"/>
      <c r="YD59" s="8"/>
      <c r="YE59" s="10"/>
      <c r="YF59" s="9"/>
      <c r="YG59" s="9"/>
      <c r="YH59" s="9"/>
      <c r="YJ59" s="7"/>
      <c r="YK59" s="8"/>
      <c r="YL59" s="10"/>
      <c r="YM59" s="9"/>
      <c r="YN59" s="9"/>
      <c r="YO59" s="9"/>
      <c r="YQ59" s="7"/>
      <c r="YR59" s="8"/>
      <c r="YS59" s="10"/>
      <c r="YT59" s="9"/>
      <c r="YU59" s="9"/>
      <c r="YV59" s="9"/>
      <c r="YX59" s="7"/>
      <c r="YY59" s="8"/>
      <c r="YZ59" s="10"/>
      <c r="ZA59" s="9"/>
      <c r="ZB59" s="9"/>
      <c r="ZC59" s="9"/>
      <c r="ZE59" s="7"/>
      <c r="ZF59" s="8"/>
      <c r="ZG59" s="10"/>
      <c r="ZH59" s="9"/>
      <c r="ZI59" s="9"/>
      <c r="ZJ59" s="9"/>
      <c r="ZL59" s="7"/>
      <c r="ZM59" s="8"/>
      <c r="ZN59" s="10"/>
      <c r="ZO59" s="9"/>
      <c r="ZP59" s="9"/>
      <c r="ZQ59" s="9"/>
      <c r="ZS59" s="7"/>
      <c r="ZT59" s="8"/>
      <c r="ZU59" s="10"/>
      <c r="ZV59" s="9"/>
      <c r="ZW59" s="9"/>
      <c r="ZX59" s="9"/>
      <c r="ZZ59" s="7"/>
      <c r="AAA59" s="8"/>
      <c r="AAB59" s="10"/>
      <c r="AAC59" s="9"/>
      <c r="AAD59" s="9"/>
      <c r="AAE59" s="9"/>
      <c r="AAG59" s="7"/>
      <c r="AAH59" s="8"/>
      <c r="AAI59" s="10"/>
      <c r="AAJ59" s="9"/>
      <c r="AAK59" s="9"/>
      <c r="AAL59" s="9"/>
      <c r="AAN59" s="7"/>
      <c r="AAO59" s="8"/>
      <c r="AAP59" s="10"/>
      <c r="AAQ59" s="9"/>
      <c r="AAR59" s="9"/>
      <c r="AAS59" s="9"/>
      <c r="AAU59" s="7"/>
      <c r="AAV59" s="8"/>
      <c r="AAW59" s="10"/>
      <c r="AAX59" s="9"/>
      <c r="AAY59" s="9"/>
      <c r="AAZ59" s="9"/>
      <c r="ABB59" s="7"/>
      <c r="ABC59" s="8"/>
      <c r="ABD59" s="10"/>
      <c r="ABE59" s="9"/>
      <c r="ABF59" s="9"/>
      <c r="ABG59" s="9"/>
      <c r="ABI59" s="7"/>
      <c r="ABJ59" s="8"/>
      <c r="ABK59" s="10"/>
      <c r="ABL59" s="9"/>
      <c r="ABM59" s="9"/>
      <c r="ABN59" s="9"/>
      <c r="ABP59" s="7"/>
      <c r="ABQ59" s="8"/>
      <c r="ABR59" s="10"/>
      <c r="ABS59" s="9"/>
      <c r="ABT59" s="9"/>
      <c r="ABU59" s="9"/>
      <c r="ABW59" s="7"/>
      <c r="ABX59" s="8"/>
      <c r="ABY59" s="10"/>
      <c r="ABZ59" s="9"/>
      <c r="ACA59" s="9"/>
      <c r="ACB59" s="9"/>
      <c r="ACD59" s="7"/>
      <c r="ACE59" s="8"/>
      <c r="ACF59" s="10"/>
      <c r="ACG59" s="9"/>
      <c r="ACH59" s="9"/>
      <c r="ACI59" s="9"/>
      <c r="ACK59" s="7"/>
      <c r="ACL59" s="8"/>
      <c r="ACM59" s="10"/>
      <c r="ACN59" s="9"/>
      <c r="ACO59" s="9"/>
      <c r="ACP59" s="9"/>
      <c r="ACR59" s="7"/>
      <c r="ACS59" s="8"/>
      <c r="ACT59" s="10"/>
      <c r="ACU59" s="9"/>
      <c r="ACV59" s="9"/>
      <c r="ACW59" s="9"/>
      <c r="ACY59" s="7"/>
      <c r="ACZ59" s="8"/>
      <c r="ADA59" s="10"/>
      <c r="ADB59" s="9"/>
      <c r="ADC59" s="9"/>
      <c r="ADD59" s="9"/>
      <c r="ADF59" s="7"/>
      <c r="ADG59" s="8"/>
      <c r="ADH59" s="10"/>
      <c r="ADI59" s="9"/>
      <c r="ADJ59" s="9"/>
      <c r="ADK59" s="9"/>
      <c r="ADM59" s="7"/>
      <c r="ADN59" s="8"/>
      <c r="ADO59" s="10"/>
      <c r="ADP59" s="9"/>
      <c r="ADQ59" s="9"/>
      <c r="ADR59" s="9"/>
      <c r="ADT59" s="7"/>
      <c r="ADU59" s="8"/>
      <c r="ADV59" s="10"/>
      <c r="ADW59" s="9"/>
      <c r="ADX59" s="9"/>
      <c r="ADY59" s="9"/>
      <c r="AEA59" s="7"/>
      <c r="AEB59" s="8"/>
      <c r="AEC59" s="10"/>
      <c r="AED59" s="9"/>
      <c r="AEE59" s="9"/>
      <c r="AEF59" s="9"/>
      <c r="AEH59" s="7"/>
      <c r="AEI59" s="8"/>
      <c r="AEJ59" s="10"/>
      <c r="AEK59" s="9"/>
      <c r="AEL59" s="9"/>
      <c r="AEM59" s="9"/>
      <c r="AEO59" s="7"/>
      <c r="AEP59" s="8"/>
      <c r="AEQ59" s="10"/>
      <c r="AER59" s="9"/>
      <c r="AES59" s="9"/>
      <c r="AET59" s="9"/>
      <c r="AEV59" s="7"/>
      <c r="AEW59" s="8"/>
      <c r="AEX59" s="10"/>
      <c r="AEY59" s="9"/>
      <c r="AEZ59" s="9"/>
      <c r="AFA59" s="9"/>
      <c r="AFC59" s="7"/>
      <c r="AFD59" s="8"/>
      <c r="AFE59" s="10"/>
      <c r="AFF59" s="9"/>
      <c r="AFG59" s="9"/>
      <c r="AFH59" s="9"/>
      <c r="AFJ59" s="7"/>
      <c r="AFK59" s="8"/>
      <c r="AFL59" s="10"/>
      <c r="AFM59" s="9"/>
      <c r="AFN59" s="9"/>
      <c r="AFO59" s="9"/>
      <c r="AFQ59" s="7"/>
      <c r="AFR59" s="8"/>
      <c r="AFS59" s="10"/>
      <c r="AFT59" s="9"/>
      <c r="AFU59" s="9"/>
      <c r="AFV59" s="9"/>
      <c r="AFX59" s="7"/>
      <c r="AFY59" s="8"/>
      <c r="AFZ59" s="10"/>
      <c r="AGA59" s="9"/>
      <c r="AGB59" s="9"/>
      <c r="AGC59" s="9"/>
      <c r="AGE59" s="7"/>
      <c r="AGF59" s="8"/>
      <c r="AGG59" s="10"/>
      <c r="AGH59" s="9"/>
      <c r="AGI59" s="9"/>
      <c r="AGJ59" s="9"/>
      <c r="AGL59" s="7"/>
      <c r="AGM59" s="8"/>
      <c r="AGN59" s="10"/>
      <c r="AGO59" s="9"/>
      <c r="AGP59" s="9"/>
      <c r="AGQ59" s="9"/>
      <c r="AGS59" s="7"/>
      <c r="AGT59" s="8"/>
      <c r="AGU59" s="10"/>
      <c r="AGV59" s="9"/>
      <c r="AGW59" s="9"/>
      <c r="AGX59" s="9"/>
      <c r="AGZ59" s="7"/>
      <c r="AHA59" s="8"/>
      <c r="AHB59" s="10"/>
      <c r="AHC59" s="9"/>
      <c r="AHD59" s="9"/>
      <c r="AHE59" s="9"/>
      <c r="AHG59" s="7"/>
      <c r="AHH59" s="8"/>
      <c r="AHI59" s="10"/>
      <c r="AHJ59" s="9"/>
      <c r="AHK59" s="9"/>
      <c r="AHL59" s="9"/>
      <c r="AHN59" s="7"/>
      <c r="AHO59" s="8"/>
      <c r="AHP59" s="10"/>
      <c r="AHQ59" s="9"/>
      <c r="AHR59" s="9"/>
      <c r="AHS59" s="9"/>
      <c r="AHU59" s="7"/>
      <c r="AHV59" s="8"/>
      <c r="AHW59" s="10"/>
      <c r="AHX59" s="9"/>
      <c r="AHY59" s="9"/>
      <c r="AHZ59" s="9"/>
      <c r="AIB59" s="7"/>
      <c r="AIC59" s="8"/>
      <c r="AID59" s="10"/>
      <c r="AIE59" s="9"/>
      <c r="AIF59" s="9"/>
      <c r="AIG59" s="9"/>
      <c r="AII59" s="7"/>
      <c r="AIJ59" s="8"/>
      <c r="AIK59" s="10"/>
      <c r="AIL59" s="9"/>
      <c r="AIM59" s="9"/>
      <c r="AIN59" s="9"/>
      <c r="AIP59" s="7"/>
      <c r="AIQ59" s="8"/>
      <c r="AIR59" s="10"/>
      <c r="AIS59" s="9"/>
      <c r="AIT59" s="9"/>
      <c r="AIU59" s="9"/>
      <c r="AIW59" s="7"/>
      <c r="AIX59" s="8"/>
      <c r="AIY59" s="10"/>
      <c r="AIZ59" s="9"/>
      <c r="AJA59" s="9"/>
      <c r="AJB59" s="9"/>
      <c r="AJD59" s="7"/>
      <c r="AJE59" s="8"/>
      <c r="AJF59" s="10"/>
      <c r="AJG59" s="9"/>
      <c r="AJH59" s="9"/>
      <c r="AJI59" s="9"/>
      <c r="AJK59" s="7"/>
      <c r="AJL59" s="8"/>
      <c r="AJM59" s="10"/>
      <c r="AJN59" s="9"/>
      <c r="AJO59" s="9"/>
      <c r="AJP59" s="9"/>
      <c r="AJR59" s="7"/>
      <c r="AJS59" s="8"/>
      <c r="AJT59" s="10"/>
      <c r="AJU59" s="9"/>
      <c r="AJV59" s="9"/>
      <c r="AJW59" s="9"/>
      <c r="AJY59" s="7"/>
      <c r="AJZ59" s="8"/>
      <c r="AKA59" s="10"/>
      <c r="AKB59" s="9"/>
      <c r="AKC59" s="9"/>
      <c r="AKD59" s="9"/>
      <c r="AKF59" s="7"/>
      <c r="AKG59" s="8"/>
      <c r="AKH59" s="10"/>
      <c r="AKI59" s="9"/>
      <c r="AKJ59" s="9"/>
      <c r="AKK59" s="9"/>
      <c r="AKM59" s="7"/>
      <c r="AKN59" s="8"/>
      <c r="AKO59" s="10"/>
      <c r="AKP59" s="9"/>
      <c r="AKQ59" s="9"/>
      <c r="AKR59" s="9"/>
      <c r="AKT59" s="7"/>
      <c r="AKU59" s="8"/>
      <c r="AKV59" s="10"/>
      <c r="AKW59" s="9"/>
      <c r="AKX59" s="9"/>
      <c r="AKY59" s="9"/>
      <c r="ALA59" s="7"/>
      <c r="ALB59" s="8"/>
      <c r="ALC59" s="10"/>
      <c r="ALD59" s="9"/>
      <c r="ALE59" s="9"/>
      <c r="ALF59" s="9"/>
      <c r="ALH59" s="7"/>
      <c r="ALI59" s="8"/>
      <c r="ALJ59" s="10"/>
      <c r="ALK59" s="9"/>
      <c r="ALL59" s="9"/>
      <c r="ALM59" s="9"/>
      <c r="ALO59" s="7"/>
      <c r="ALP59" s="8"/>
      <c r="ALQ59" s="10"/>
      <c r="ALR59" s="9"/>
      <c r="ALS59" s="9"/>
      <c r="ALT59" s="9"/>
      <c r="ALV59" s="7"/>
      <c r="ALW59" s="8"/>
      <c r="ALX59" s="10"/>
      <c r="ALY59" s="9"/>
      <c r="ALZ59" s="9"/>
      <c r="AMA59" s="9"/>
      <c r="AMC59" s="7"/>
      <c r="AMD59" s="8"/>
      <c r="AME59" s="10"/>
      <c r="AMF59" s="9"/>
      <c r="AMG59" s="9"/>
      <c r="AMH59" s="9"/>
      <c r="AMJ59" s="7"/>
      <c r="AMK59" s="8"/>
      <c r="AML59" s="10"/>
      <c r="AMM59" s="9"/>
      <c r="AMN59" s="9"/>
      <c r="AMO59" s="9"/>
      <c r="AMQ59" s="7"/>
      <c r="AMR59" s="8"/>
      <c r="AMS59" s="10"/>
      <c r="AMT59" s="9"/>
      <c r="AMU59" s="9"/>
      <c r="AMV59" s="9"/>
      <c r="AMX59" s="7"/>
      <c r="AMY59" s="8"/>
      <c r="AMZ59" s="10"/>
      <c r="ANA59" s="9"/>
      <c r="ANB59" s="9"/>
      <c r="ANC59" s="9"/>
      <c r="ANE59" s="7"/>
      <c r="ANF59" s="8"/>
      <c r="ANG59" s="10"/>
      <c r="ANH59" s="9"/>
      <c r="ANI59" s="9"/>
      <c r="ANJ59" s="9"/>
      <c r="ANL59" s="7"/>
      <c r="ANM59" s="8"/>
      <c r="ANN59" s="10"/>
      <c r="ANO59" s="9"/>
      <c r="ANP59" s="9"/>
      <c r="ANQ59" s="9"/>
      <c r="ANS59" s="7"/>
      <c r="ANT59" s="8"/>
      <c r="ANU59" s="10"/>
      <c r="ANV59" s="9"/>
      <c r="ANW59" s="9"/>
      <c r="ANX59" s="9"/>
      <c r="ANZ59" s="7"/>
      <c r="AOA59" s="8"/>
      <c r="AOB59" s="10"/>
      <c r="AOC59" s="9"/>
      <c r="AOD59" s="9"/>
      <c r="AOE59" s="9"/>
      <c r="AOG59" s="7"/>
      <c r="AOH59" s="8"/>
      <c r="AOI59" s="10"/>
      <c r="AOJ59" s="9"/>
      <c r="AOK59" s="9"/>
      <c r="AOL59" s="9"/>
      <c r="AON59" s="7"/>
      <c r="AOO59" s="8"/>
      <c r="AOP59" s="10"/>
      <c r="AOQ59" s="9"/>
      <c r="AOR59" s="9"/>
      <c r="AOS59" s="9"/>
      <c r="AOU59" s="7"/>
      <c r="AOV59" s="8"/>
      <c r="AOW59" s="10"/>
      <c r="AOX59" s="9"/>
      <c r="AOY59" s="9"/>
      <c r="AOZ59" s="9"/>
      <c r="APB59" s="7"/>
      <c r="APC59" s="8"/>
      <c r="APD59" s="10"/>
      <c r="APE59" s="9"/>
      <c r="APF59" s="9"/>
      <c r="APG59" s="9"/>
      <c r="API59" s="7"/>
      <c r="APJ59" s="8"/>
      <c r="APK59" s="10"/>
      <c r="APL59" s="9"/>
      <c r="APM59" s="9"/>
      <c r="APN59" s="9"/>
      <c r="APP59" s="7"/>
      <c r="APQ59" s="8"/>
      <c r="APR59" s="10"/>
      <c r="APS59" s="9"/>
      <c r="APT59" s="9"/>
      <c r="APU59" s="9"/>
      <c r="APW59" s="7"/>
      <c r="APX59" s="8"/>
      <c r="APY59" s="10"/>
      <c r="APZ59" s="9"/>
      <c r="AQA59" s="9"/>
      <c r="AQB59" s="9"/>
      <c r="AQD59" s="7"/>
      <c r="AQE59" s="8"/>
      <c r="AQF59" s="10"/>
      <c r="AQG59" s="9"/>
      <c r="AQH59" s="9"/>
      <c r="AQI59" s="9"/>
      <c r="AQK59" s="7"/>
      <c r="AQL59" s="8"/>
      <c r="AQM59" s="10"/>
      <c r="AQN59" s="9"/>
      <c r="AQO59" s="9"/>
      <c r="AQP59" s="9"/>
      <c r="AQR59" s="7"/>
      <c r="AQS59" s="8"/>
      <c r="AQT59" s="10"/>
      <c r="AQU59" s="9"/>
      <c r="AQV59" s="9"/>
      <c r="AQW59" s="9"/>
      <c r="AQY59" s="7"/>
      <c r="AQZ59" s="8"/>
      <c r="ARA59" s="10"/>
      <c r="ARB59" s="9"/>
      <c r="ARC59" s="9"/>
      <c r="ARD59" s="9"/>
      <c r="ARF59" s="7"/>
      <c r="ARG59" s="8"/>
      <c r="ARH59" s="10"/>
      <c r="ARI59" s="9"/>
      <c r="ARJ59" s="9"/>
      <c r="ARK59" s="9"/>
      <c r="ARM59" s="7"/>
      <c r="ARN59" s="8"/>
      <c r="ARO59" s="10"/>
      <c r="ARP59" s="9"/>
      <c r="ARQ59" s="9"/>
      <c r="ARR59" s="9"/>
      <c r="ART59" s="7"/>
      <c r="ARU59" s="8"/>
      <c r="ARV59" s="10"/>
      <c r="ARW59" s="9"/>
      <c r="ARX59" s="9"/>
      <c r="ARY59" s="9"/>
      <c r="ASA59" s="7"/>
      <c r="ASB59" s="8"/>
      <c r="ASC59" s="10"/>
      <c r="ASD59" s="9"/>
      <c r="ASE59" s="9"/>
      <c r="ASF59" s="9"/>
      <c r="ASH59" s="7"/>
      <c r="ASI59" s="8"/>
      <c r="ASJ59" s="10"/>
      <c r="ASK59" s="9"/>
      <c r="ASL59" s="9"/>
      <c r="ASM59" s="9"/>
      <c r="ASO59" s="7"/>
      <c r="ASP59" s="8"/>
      <c r="ASQ59" s="10"/>
      <c r="ASR59" s="9"/>
      <c r="ASS59" s="9"/>
      <c r="AST59" s="9"/>
      <c r="ASV59" s="7"/>
      <c r="ASW59" s="8"/>
      <c r="ASX59" s="10"/>
      <c r="ASY59" s="9"/>
      <c r="ASZ59" s="9"/>
      <c r="ATA59" s="9"/>
      <c r="ATC59" s="7"/>
      <c r="ATD59" s="8"/>
      <c r="ATE59" s="10"/>
      <c r="ATF59" s="9"/>
      <c r="ATG59" s="9"/>
      <c r="ATH59" s="9"/>
      <c r="ATJ59" s="7"/>
      <c r="ATK59" s="8"/>
      <c r="ATL59" s="10"/>
      <c r="ATM59" s="9"/>
      <c r="ATN59" s="9"/>
      <c r="ATO59" s="9"/>
      <c r="ATQ59" s="7"/>
      <c r="ATR59" s="8"/>
      <c r="ATS59" s="10"/>
      <c r="ATT59" s="9"/>
      <c r="ATU59" s="9"/>
      <c r="ATV59" s="9"/>
      <c r="ATX59" s="7"/>
      <c r="ATY59" s="8"/>
      <c r="ATZ59" s="10"/>
      <c r="AUA59" s="9"/>
      <c r="AUB59" s="9"/>
      <c r="AUC59" s="9"/>
      <c r="AUE59" s="7"/>
      <c r="AUF59" s="8"/>
      <c r="AUG59" s="10"/>
      <c r="AUH59" s="9"/>
      <c r="AUI59" s="9"/>
      <c r="AUJ59" s="9"/>
      <c r="AUL59" s="7"/>
      <c r="AUM59" s="8"/>
      <c r="AUN59" s="10"/>
      <c r="AUO59" s="9"/>
      <c r="AUP59" s="9"/>
      <c r="AUQ59" s="9"/>
      <c r="AUS59" s="7"/>
      <c r="AUT59" s="8"/>
      <c r="AUU59" s="10"/>
      <c r="AUV59" s="9"/>
      <c r="AUW59" s="9"/>
      <c r="AUX59" s="9"/>
      <c r="AUZ59" s="7"/>
      <c r="AVA59" s="8"/>
      <c r="AVB59" s="10"/>
      <c r="AVC59" s="9"/>
      <c r="AVD59" s="9"/>
      <c r="AVE59" s="9"/>
      <c r="AVG59" s="7"/>
      <c r="AVH59" s="8"/>
      <c r="AVI59" s="10"/>
      <c r="AVJ59" s="9"/>
      <c r="AVK59" s="9"/>
      <c r="AVL59" s="9"/>
      <c r="AVN59" s="7"/>
      <c r="AVO59" s="8"/>
      <c r="AVP59" s="10"/>
      <c r="AVQ59" s="9"/>
      <c r="AVR59" s="9"/>
      <c r="AVS59" s="9"/>
      <c r="AVU59" s="7"/>
      <c r="AVV59" s="8"/>
      <c r="AVW59" s="10"/>
      <c r="AVX59" s="9"/>
      <c r="AVY59" s="9"/>
      <c r="AVZ59" s="9"/>
      <c r="AWB59" s="7"/>
      <c r="AWC59" s="8"/>
      <c r="AWD59" s="10"/>
      <c r="AWE59" s="9"/>
      <c r="AWF59" s="9"/>
      <c r="AWG59" s="9"/>
      <c r="AWI59" s="7"/>
      <c r="AWJ59" s="8"/>
      <c r="AWK59" s="10"/>
      <c r="AWL59" s="9"/>
      <c r="AWM59" s="9"/>
      <c r="AWN59" s="9"/>
      <c r="AWP59" s="7"/>
      <c r="AWQ59" s="8"/>
      <c r="AWR59" s="10"/>
      <c r="AWS59" s="9"/>
      <c r="AWT59" s="9"/>
      <c r="AWU59" s="9"/>
      <c r="AWW59" s="7"/>
      <c r="AWX59" s="8"/>
      <c r="AWY59" s="10"/>
      <c r="AWZ59" s="9"/>
      <c r="AXA59" s="9"/>
      <c r="AXB59" s="9"/>
      <c r="AXD59" s="7"/>
      <c r="AXE59" s="8"/>
      <c r="AXF59" s="10"/>
      <c r="AXG59" s="9"/>
      <c r="AXH59" s="9"/>
      <c r="AXI59" s="9"/>
      <c r="AXK59" s="7"/>
      <c r="AXL59" s="8"/>
      <c r="AXM59" s="10"/>
      <c r="AXN59" s="9"/>
      <c r="AXO59" s="9"/>
      <c r="AXP59" s="9"/>
      <c r="AXR59" s="7"/>
      <c r="AXS59" s="8"/>
      <c r="AXT59" s="10"/>
      <c r="AXU59" s="9"/>
      <c r="AXV59" s="9"/>
      <c r="AXW59" s="9"/>
      <c r="AXY59" s="7"/>
      <c r="AXZ59" s="8"/>
      <c r="AYA59" s="10"/>
      <c r="AYB59" s="9"/>
      <c r="AYC59" s="9"/>
      <c r="AYD59" s="9"/>
      <c r="AYF59" s="7"/>
      <c r="AYG59" s="8"/>
      <c r="AYH59" s="10"/>
      <c r="AYI59" s="9"/>
      <c r="AYJ59" s="9"/>
      <c r="AYK59" s="9"/>
      <c r="AYM59" s="7"/>
      <c r="AYN59" s="8"/>
      <c r="AYO59" s="10"/>
      <c r="AYP59" s="9"/>
      <c r="AYQ59" s="9"/>
      <c r="AYR59" s="9"/>
      <c r="AYT59" s="7"/>
      <c r="AYU59" s="8"/>
      <c r="AYV59" s="10"/>
      <c r="AYW59" s="9"/>
      <c r="AYX59" s="9"/>
      <c r="AYY59" s="9"/>
      <c r="AZA59" s="7"/>
      <c r="AZB59" s="8"/>
      <c r="AZC59" s="10"/>
      <c r="AZD59" s="9"/>
      <c r="AZE59" s="9"/>
      <c r="AZF59" s="9"/>
      <c r="AZH59" s="7"/>
      <c r="AZI59" s="8"/>
      <c r="AZJ59" s="10"/>
      <c r="AZK59" s="9"/>
      <c r="AZL59" s="9"/>
      <c r="AZM59" s="9"/>
      <c r="AZO59" s="7"/>
      <c r="AZP59" s="8"/>
      <c r="AZQ59" s="10"/>
      <c r="AZR59" s="9"/>
      <c r="AZS59" s="9"/>
      <c r="AZT59" s="9"/>
      <c r="AZV59" s="7"/>
      <c r="AZW59" s="8"/>
      <c r="AZX59" s="10"/>
      <c r="AZY59" s="9"/>
      <c r="AZZ59" s="9"/>
      <c r="BAA59" s="9"/>
      <c r="BAC59" s="7"/>
      <c r="BAD59" s="8"/>
      <c r="BAE59" s="10"/>
      <c r="BAF59" s="9"/>
      <c r="BAG59" s="9"/>
      <c r="BAH59" s="9"/>
      <c r="BAJ59" s="7"/>
      <c r="BAK59" s="8"/>
      <c r="BAL59" s="10"/>
      <c r="BAM59" s="9"/>
      <c r="BAN59" s="9"/>
      <c r="BAO59" s="9"/>
      <c r="BAQ59" s="7"/>
      <c r="BAR59" s="8"/>
      <c r="BAS59" s="10"/>
      <c r="BAT59" s="9"/>
      <c r="BAU59" s="9"/>
      <c r="BAV59" s="9"/>
      <c r="BAX59" s="7"/>
      <c r="BAY59" s="8"/>
      <c r="BAZ59" s="10"/>
      <c r="BBA59" s="9"/>
      <c r="BBB59" s="9"/>
      <c r="BBC59" s="9"/>
      <c r="BBE59" s="7"/>
      <c r="BBF59" s="8"/>
      <c r="BBG59" s="10"/>
      <c r="BBH59" s="9"/>
      <c r="BBI59" s="9"/>
      <c r="BBJ59" s="9"/>
      <c r="BBL59" s="7"/>
      <c r="BBM59" s="8"/>
      <c r="BBN59" s="10"/>
      <c r="BBO59" s="9"/>
      <c r="BBP59" s="9"/>
      <c r="BBQ59" s="9"/>
      <c r="BBS59" s="7"/>
      <c r="BBT59" s="8"/>
      <c r="BBU59" s="10"/>
      <c r="BBV59" s="9"/>
      <c r="BBW59" s="9"/>
      <c r="BBX59" s="9"/>
      <c r="BBZ59" s="7"/>
      <c r="BCA59" s="8"/>
      <c r="BCB59" s="10"/>
      <c r="BCC59" s="9"/>
      <c r="BCD59" s="9"/>
      <c r="BCE59" s="9"/>
      <c r="BCG59" s="7"/>
      <c r="BCH59" s="8"/>
      <c r="BCI59" s="10"/>
      <c r="BCJ59" s="9"/>
      <c r="BCK59" s="9"/>
      <c r="BCL59" s="9"/>
      <c r="BCN59" s="7"/>
      <c r="BCO59" s="8"/>
      <c r="BCP59" s="10"/>
      <c r="BCQ59" s="9"/>
      <c r="BCR59" s="9"/>
      <c r="BCS59" s="9"/>
      <c r="BCU59" s="7"/>
      <c r="BCV59" s="8"/>
      <c r="BCW59" s="10"/>
      <c r="BCX59" s="9"/>
      <c r="BCY59" s="9"/>
      <c r="BCZ59" s="9"/>
      <c r="BDB59" s="7"/>
      <c r="BDC59" s="8"/>
      <c r="BDD59" s="10"/>
      <c r="BDE59" s="9"/>
      <c r="BDF59" s="9"/>
      <c r="BDG59" s="9"/>
      <c r="BDI59" s="7"/>
      <c r="BDJ59" s="8"/>
      <c r="BDK59" s="10"/>
      <c r="BDL59" s="9"/>
      <c r="BDM59" s="9"/>
      <c r="BDN59" s="9"/>
      <c r="BDP59" s="7"/>
      <c r="BDQ59" s="8"/>
      <c r="BDR59" s="10"/>
      <c r="BDS59" s="9"/>
      <c r="BDT59" s="9"/>
      <c r="BDU59" s="9"/>
      <c r="BDW59" s="7"/>
      <c r="BDX59" s="8"/>
      <c r="BDY59" s="10"/>
      <c r="BDZ59" s="9"/>
      <c r="BEA59" s="9"/>
      <c r="BEB59" s="9"/>
      <c r="BED59" s="7"/>
      <c r="BEE59" s="8"/>
      <c r="BEF59" s="10"/>
      <c r="BEG59" s="9"/>
      <c r="BEH59" s="9"/>
      <c r="BEI59" s="9"/>
      <c r="BEK59" s="7"/>
      <c r="BEL59" s="8"/>
      <c r="BEM59" s="10"/>
      <c r="BEN59" s="9"/>
      <c r="BEO59" s="9"/>
      <c r="BEP59" s="9"/>
      <c r="BER59" s="7"/>
      <c r="BES59" s="8"/>
      <c r="BET59" s="10"/>
      <c r="BEU59" s="9"/>
      <c r="BEV59" s="9"/>
      <c r="BEW59" s="9"/>
      <c r="BEY59" s="7"/>
      <c r="BEZ59" s="8"/>
      <c r="BFA59" s="10"/>
      <c r="BFB59" s="9"/>
      <c r="BFC59" s="9"/>
      <c r="BFD59" s="9"/>
      <c r="BFF59" s="7"/>
      <c r="BFG59" s="8"/>
      <c r="BFH59" s="10"/>
      <c r="BFI59" s="9"/>
      <c r="BFJ59" s="9"/>
      <c r="BFK59" s="9"/>
      <c r="BFM59" s="7"/>
      <c r="BFN59" s="8"/>
      <c r="BFO59" s="10"/>
      <c r="BFP59" s="9"/>
      <c r="BFQ59" s="9"/>
      <c r="BFR59" s="9"/>
      <c r="BFT59" s="7"/>
      <c r="BFU59" s="8"/>
      <c r="BFV59" s="10"/>
      <c r="BFW59" s="9"/>
      <c r="BFX59" s="9"/>
      <c r="BFY59" s="9"/>
      <c r="BGA59" s="7"/>
      <c r="BGB59" s="8"/>
      <c r="BGC59" s="10"/>
      <c r="BGD59" s="9"/>
      <c r="BGE59" s="9"/>
      <c r="BGF59" s="9"/>
      <c r="BGH59" s="7"/>
      <c r="BGI59" s="8"/>
      <c r="BGJ59" s="10"/>
      <c r="BGK59" s="9"/>
      <c r="BGL59" s="9"/>
      <c r="BGM59" s="9"/>
      <c r="BGO59" s="7"/>
      <c r="BGP59" s="8"/>
      <c r="BGQ59" s="10"/>
      <c r="BGR59" s="9"/>
      <c r="BGS59" s="9"/>
      <c r="BGT59" s="9"/>
      <c r="BGV59" s="7"/>
      <c r="BGW59" s="8"/>
      <c r="BGX59" s="10"/>
      <c r="BGY59" s="9"/>
      <c r="BGZ59" s="9"/>
      <c r="BHA59" s="9"/>
      <c r="BHC59" s="7"/>
      <c r="BHD59" s="8"/>
      <c r="BHE59" s="10"/>
      <c r="BHF59" s="9"/>
      <c r="BHG59" s="9"/>
      <c r="BHH59" s="9"/>
      <c r="BHJ59" s="7"/>
      <c r="BHK59" s="8"/>
      <c r="BHL59" s="10"/>
      <c r="BHM59" s="9"/>
      <c r="BHN59" s="9"/>
      <c r="BHO59" s="9"/>
      <c r="BHQ59" s="7"/>
      <c r="BHR59" s="8"/>
      <c r="BHS59" s="10"/>
      <c r="BHT59" s="9"/>
      <c r="BHU59" s="9"/>
      <c r="BHV59" s="9"/>
      <c r="BHX59" s="7"/>
      <c r="BHY59" s="8"/>
      <c r="BHZ59" s="10"/>
      <c r="BIA59" s="9"/>
      <c r="BIB59" s="9"/>
      <c r="BIC59" s="9"/>
      <c r="BIE59" s="7"/>
      <c r="BIF59" s="8"/>
      <c r="BIG59" s="10"/>
      <c r="BIH59" s="9"/>
      <c r="BII59" s="9"/>
      <c r="BIJ59" s="9"/>
      <c r="BIL59" s="7"/>
      <c r="BIM59" s="8"/>
      <c r="BIN59" s="10"/>
      <c r="BIO59" s="9"/>
      <c r="BIP59" s="9"/>
      <c r="BIQ59" s="9"/>
      <c r="BIS59" s="7"/>
      <c r="BIT59" s="8"/>
      <c r="BIU59" s="10"/>
      <c r="BIV59" s="9"/>
      <c r="BIW59" s="9"/>
      <c r="BIX59" s="9"/>
      <c r="BIZ59" s="7"/>
      <c r="BJA59" s="8"/>
      <c r="BJB59" s="10"/>
      <c r="BJC59" s="9"/>
      <c r="BJD59" s="9"/>
      <c r="BJE59" s="9"/>
      <c r="BJG59" s="7"/>
      <c r="BJH59" s="8"/>
      <c r="BJI59" s="10"/>
      <c r="BJJ59" s="9"/>
      <c r="BJK59" s="9"/>
      <c r="BJL59" s="9"/>
      <c r="BJN59" s="7"/>
      <c r="BJO59" s="8"/>
      <c r="BJP59" s="10"/>
      <c r="BJQ59" s="9"/>
      <c r="BJR59" s="9"/>
      <c r="BJS59" s="9"/>
      <c r="BJU59" s="7"/>
      <c r="BJV59" s="8"/>
      <c r="BJW59" s="10"/>
      <c r="BJX59" s="9"/>
      <c r="BJY59" s="9"/>
      <c r="BJZ59" s="9"/>
      <c r="BKB59" s="7"/>
      <c r="BKC59" s="8"/>
      <c r="BKD59" s="10"/>
      <c r="BKE59" s="9"/>
      <c r="BKF59" s="9"/>
      <c r="BKG59" s="9"/>
      <c r="BKI59" s="7"/>
      <c r="BKJ59" s="8"/>
      <c r="BKK59" s="10"/>
      <c r="BKL59" s="9"/>
      <c r="BKM59" s="9"/>
      <c r="BKN59" s="9"/>
      <c r="BKP59" s="7"/>
      <c r="BKQ59" s="8"/>
      <c r="BKR59" s="10"/>
      <c r="BKS59" s="9"/>
      <c r="BKT59" s="9"/>
      <c r="BKU59" s="9"/>
      <c r="BKW59" s="7"/>
      <c r="BKX59" s="8"/>
      <c r="BKY59" s="10"/>
      <c r="BKZ59" s="9"/>
      <c r="BLA59" s="9"/>
      <c r="BLB59" s="9"/>
      <c r="BLD59" s="7"/>
      <c r="BLE59" s="8"/>
      <c r="BLF59" s="10"/>
      <c r="BLG59" s="9"/>
      <c r="BLH59" s="9"/>
      <c r="BLI59" s="9"/>
      <c r="BLK59" s="7"/>
      <c r="BLL59" s="8"/>
      <c r="BLM59" s="10"/>
      <c r="BLN59" s="9"/>
      <c r="BLO59" s="9"/>
      <c r="BLP59" s="9"/>
      <c r="BLR59" s="7"/>
      <c r="BLS59" s="8"/>
      <c r="BLT59" s="10"/>
      <c r="BLU59" s="9"/>
      <c r="BLV59" s="9"/>
      <c r="BLW59" s="9"/>
      <c r="BLY59" s="7"/>
      <c r="BLZ59" s="8"/>
      <c r="BMA59" s="10"/>
      <c r="BMB59" s="9"/>
      <c r="BMC59" s="9"/>
      <c r="BMD59" s="9"/>
      <c r="BMF59" s="7"/>
      <c r="BMG59" s="8"/>
      <c r="BMH59" s="10"/>
      <c r="BMI59" s="9"/>
      <c r="BMJ59" s="9"/>
      <c r="BMK59" s="9"/>
      <c r="BMM59" s="7"/>
      <c r="BMN59" s="8"/>
      <c r="BMO59" s="10"/>
      <c r="BMP59" s="9"/>
      <c r="BMQ59" s="9"/>
      <c r="BMR59" s="9"/>
      <c r="BMT59" s="7"/>
      <c r="BMU59" s="8"/>
      <c r="BMV59" s="10"/>
      <c r="BMW59" s="9"/>
      <c r="BMX59" s="9"/>
      <c r="BMY59" s="9"/>
      <c r="BNA59" s="7"/>
      <c r="BNB59" s="8"/>
      <c r="BNC59" s="10"/>
      <c r="BND59" s="9"/>
      <c r="BNE59" s="9"/>
      <c r="BNF59" s="9"/>
      <c r="BNH59" s="7"/>
      <c r="BNI59" s="8"/>
      <c r="BNJ59" s="10"/>
      <c r="BNK59" s="9"/>
      <c r="BNL59" s="9"/>
      <c r="BNM59" s="9"/>
      <c r="BNO59" s="7"/>
      <c r="BNP59" s="8"/>
      <c r="BNQ59" s="10"/>
      <c r="BNR59" s="9"/>
      <c r="BNS59" s="9"/>
      <c r="BNT59" s="9"/>
      <c r="BNV59" s="7"/>
      <c r="BNW59" s="8"/>
      <c r="BNX59" s="10"/>
      <c r="BNY59" s="9"/>
      <c r="BNZ59" s="9"/>
      <c r="BOA59" s="9"/>
      <c r="BOC59" s="7"/>
      <c r="BOD59" s="8"/>
      <c r="BOE59" s="10"/>
      <c r="BOF59" s="9"/>
      <c r="BOG59" s="9"/>
      <c r="BOH59" s="9"/>
      <c r="BOJ59" s="7"/>
      <c r="BOK59" s="8"/>
      <c r="BOL59" s="10"/>
      <c r="BOM59" s="9"/>
      <c r="BON59" s="9"/>
      <c r="BOO59" s="9"/>
      <c r="BOQ59" s="7"/>
      <c r="BOR59" s="8"/>
      <c r="BOS59" s="10"/>
      <c r="BOT59" s="9"/>
      <c r="BOU59" s="9"/>
      <c r="BOV59" s="9"/>
      <c r="BOX59" s="7"/>
      <c r="BOY59" s="8"/>
      <c r="BOZ59" s="10"/>
      <c r="BPA59" s="9"/>
      <c r="BPB59" s="9"/>
      <c r="BPC59" s="9"/>
      <c r="BPE59" s="7"/>
      <c r="BPF59" s="8"/>
      <c r="BPG59" s="10"/>
      <c r="BPH59" s="9"/>
      <c r="BPI59" s="9"/>
      <c r="BPJ59" s="9"/>
      <c r="BPL59" s="7"/>
      <c r="BPM59" s="8"/>
      <c r="BPN59" s="10"/>
      <c r="BPO59" s="9"/>
      <c r="BPP59" s="9"/>
      <c r="BPQ59" s="9"/>
      <c r="BPS59" s="7"/>
      <c r="BPT59" s="8"/>
      <c r="BPU59" s="10"/>
      <c r="BPV59" s="9"/>
      <c r="BPW59" s="9"/>
      <c r="BPX59" s="9"/>
      <c r="BPZ59" s="7"/>
      <c r="BQA59" s="8"/>
      <c r="BQB59" s="10"/>
      <c r="BQC59" s="9"/>
      <c r="BQD59" s="9"/>
      <c r="BQE59" s="9"/>
      <c r="BQG59" s="7"/>
      <c r="BQH59" s="8"/>
      <c r="BQI59" s="10"/>
      <c r="BQJ59" s="9"/>
      <c r="BQK59" s="9"/>
      <c r="BQL59" s="9"/>
      <c r="BQN59" s="7"/>
      <c r="BQO59" s="8"/>
      <c r="BQP59" s="10"/>
      <c r="BQQ59" s="9"/>
      <c r="BQR59" s="9"/>
      <c r="BQS59" s="9"/>
      <c r="BQU59" s="7"/>
      <c r="BQV59" s="8"/>
      <c r="BQW59" s="10"/>
      <c r="BQX59" s="9"/>
      <c r="BQY59" s="9"/>
      <c r="BQZ59" s="9"/>
      <c r="BRB59" s="7"/>
      <c r="BRC59" s="8"/>
      <c r="BRD59" s="10"/>
      <c r="BRE59" s="9"/>
      <c r="BRF59" s="9"/>
      <c r="BRG59" s="9"/>
      <c r="BRI59" s="7"/>
      <c r="BRJ59" s="8"/>
      <c r="BRK59" s="10"/>
      <c r="BRL59" s="9"/>
      <c r="BRM59" s="9"/>
      <c r="BRN59" s="9"/>
      <c r="BRP59" s="7"/>
      <c r="BRQ59" s="8"/>
      <c r="BRR59" s="10"/>
      <c r="BRS59" s="9"/>
      <c r="BRT59" s="9"/>
      <c r="BRU59" s="9"/>
      <c r="BRW59" s="7"/>
      <c r="BRX59" s="8"/>
      <c r="BRY59" s="10"/>
      <c r="BRZ59" s="9"/>
      <c r="BSA59" s="9"/>
      <c r="BSB59" s="9"/>
      <c r="BSD59" s="7"/>
      <c r="BSE59" s="8"/>
      <c r="BSF59" s="10"/>
      <c r="BSG59" s="9"/>
      <c r="BSH59" s="9"/>
      <c r="BSI59" s="9"/>
      <c r="BSK59" s="7"/>
      <c r="BSL59" s="8"/>
      <c r="BSM59" s="10"/>
      <c r="BSN59" s="9"/>
      <c r="BSO59" s="9"/>
      <c r="BSP59" s="9"/>
      <c r="BSR59" s="7"/>
      <c r="BSS59" s="8"/>
      <c r="BST59" s="10"/>
      <c r="BSU59" s="9"/>
      <c r="BSV59" s="9"/>
      <c r="BSW59" s="9"/>
      <c r="BSY59" s="7"/>
      <c r="BSZ59" s="8"/>
      <c r="BTA59" s="10"/>
      <c r="BTB59" s="9"/>
      <c r="BTC59" s="9"/>
      <c r="BTD59" s="9"/>
      <c r="BTF59" s="7"/>
      <c r="BTG59" s="8"/>
      <c r="BTH59" s="10"/>
      <c r="BTI59" s="9"/>
      <c r="BTJ59" s="9"/>
      <c r="BTK59" s="9"/>
      <c r="BTM59" s="7"/>
      <c r="BTN59" s="8"/>
      <c r="BTO59" s="10"/>
      <c r="BTP59" s="9"/>
      <c r="BTQ59" s="9"/>
      <c r="BTR59" s="9"/>
      <c r="BTT59" s="7"/>
      <c r="BTU59" s="8"/>
      <c r="BTV59" s="10"/>
      <c r="BTW59" s="9"/>
      <c r="BTX59" s="9"/>
      <c r="BTY59" s="9"/>
      <c r="BUA59" s="7"/>
      <c r="BUB59" s="8"/>
      <c r="BUC59" s="10"/>
      <c r="BUD59" s="9"/>
      <c r="BUE59" s="9"/>
      <c r="BUF59" s="9"/>
      <c r="BUH59" s="7"/>
      <c r="BUI59" s="8"/>
      <c r="BUJ59" s="10"/>
      <c r="BUK59" s="9"/>
      <c r="BUL59" s="9"/>
      <c r="BUM59" s="9"/>
      <c r="BUO59" s="7"/>
      <c r="BUP59" s="8"/>
      <c r="BUQ59" s="10"/>
      <c r="BUR59" s="9"/>
      <c r="BUS59" s="9"/>
      <c r="BUT59" s="9"/>
      <c r="BUV59" s="7"/>
      <c r="BUW59" s="8"/>
      <c r="BUX59" s="10"/>
      <c r="BUY59" s="9"/>
      <c r="BUZ59" s="9"/>
      <c r="BVA59" s="9"/>
      <c r="BVC59" s="7"/>
      <c r="BVD59" s="8"/>
      <c r="BVE59" s="10"/>
      <c r="BVF59" s="9"/>
      <c r="BVG59" s="9"/>
      <c r="BVH59" s="9"/>
      <c r="BVJ59" s="7"/>
      <c r="BVK59" s="8"/>
      <c r="BVL59" s="10"/>
      <c r="BVM59" s="9"/>
      <c r="BVN59" s="9"/>
      <c r="BVO59" s="9"/>
      <c r="BVQ59" s="7"/>
      <c r="BVR59" s="8"/>
      <c r="BVS59" s="10"/>
      <c r="BVT59" s="9"/>
      <c r="BVU59" s="9"/>
      <c r="BVV59" s="9"/>
      <c r="BVX59" s="7"/>
      <c r="BVY59" s="8"/>
      <c r="BVZ59" s="10"/>
      <c r="BWA59" s="9"/>
      <c r="BWB59" s="9"/>
      <c r="BWC59" s="9"/>
      <c r="BWE59" s="7"/>
      <c r="BWF59" s="8"/>
      <c r="BWG59" s="10"/>
      <c r="BWH59" s="9"/>
      <c r="BWI59" s="9"/>
      <c r="BWJ59" s="9"/>
      <c r="BWL59" s="7"/>
      <c r="BWM59" s="8"/>
      <c r="BWN59" s="10"/>
      <c r="BWO59" s="9"/>
      <c r="BWP59" s="9"/>
      <c r="BWQ59" s="9"/>
      <c r="BWS59" s="7"/>
      <c r="BWT59" s="8"/>
      <c r="BWU59" s="10"/>
      <c r="BWV59" s="9"/>
      <c r="BWW59" s="9"/>
      <c r="BWX59" s="9"/>
      <c r="BWZ59" s="7"/>
      <c r="BXA59" s="8"/>
      <c r="BXB59" s="10"/>
      <c r="BXC59" s="9"/>
      <c r="BXD59" s="9"/>
      <c r="BXE59" s="9"/>
      <c r="BXG59" s="7"/>
      <c r="BXH59" s="8"/>
      <c r="BXI59" s="10"/>
      <c r="BXJ59" s="9"/>
      <c r="BXK59" s="9"/>
      <c r="BXL59" s="9"/>
      <c r="BXN59" s="7"/>
      <c r="BXO59" s="8"/>
      <c r="BXP59" s="10"/>
      <c r="BXQ59" s="9"/>
      <c r="BXR59" s="9"/>
      <c r="BXS59" s="9"/>
      <c r="BXU59" s="7"/>
      <c r="BXV59" s="8"/>
      <c r="BXW59" s="10"/>
      <c r="BXX59" s="9"/>
      <c r="BXY59" s="9"/>
      <c r="BXZ59" s="9"/>
      <c r="BYB59" s="7"/>
      <c r="BYC59" s="8"/>
      <c r="BYD59" s="10"/>
      <c r="BYE59" s="9"/>
      <c r="BYF59" s="9"/>
      <c r="BYG59" s="9"/>
      <c r="BYI59" s="7"/>
      <c r="BYJ59" s="8"/>
      <c r="BYK59" s="10"/>
      <c r="BYL59" s="9"/>
      <c r="BYM59" s="9"/>
      <c r="BYN59" s="9"/>
      <c r="BYP59" s="7"/>
      <c r="BYQ59" s="8"/>
      <c r="BYR59" s="10"/>
      <c r="BYS59" s="9"/>
      <c r="BYT59" s="9"/>
      <c r="BYU59" s="9"/>
      <c r="BYW59" s="7"/>
      <c r="BYX59" s="8"/>
      <c r="BYY59" s="10"/>
      <c r="BYZ59" s="9"/>
      <c r="BZA59" s="9"/>
      <c r="BZB59" s="9"/>
      <c r="BZD59" s="7"/>
      <c r="BZE59" s="8"/>
      <c r="BZF59" s="10"/>
      <c r="BZG59" s="9"/>
      <c r="BZH59" s="9"/>
      <c r="BZI59" s="9"/>
      <c r="BZK59" s="7"/>
      <c r="BZL59" s="8"/>
      <c r="BZM59" s="10"/>
      <c r="BZN59" s="9"/>
      <c r="BZO59" s="9"/>
      <c r="BZP59" s="9"/>
      <c r="BZR59" s="7"/>
      <c r="BZS59" s="8"/>
      <c r="BZT59" s="10"/>
      <c r="BZU59" s="9"/>
      <c r="BZV59" s="9"/>
      <c r="BZW59" s="9"/>
      <c r="BZY59" s="7"/>
      <c r="BZZ59" s="8"/>
      <c r="CAA59" s="10"/>
      <c r="CAB59" s="9"/>
      <c r="CAC59" s="9"/>
      <c r="CAD59" s="9"/>
      <c r="CAF59" s="7"/>
      <c r="CAG59" s="8"/>
      <c r="CAH59" s="10"/>
      <c r="CAI59" s="9"/>
      <c r="CAJ59" s="9"/>
      <c r="CAK59" s="9"/>
      <c r="CAM59" s="7"/>
      <c r="CAN59" s="8"/>
      <c r="CAO59" s="10"/>
      <c r="CAP59" s="9"/>
      <c r="CAQ59" s="9"/>
      <c r="CAR59" s="9"/>
      <c r="CAT59" s="7"/>
      <c r="CAU59" s="8"/>
      <c r="CAV59" s="10"/>
      <c r="CAW59" s="9"/>
      <c r="CAX59" s="9"/>
      <c r="CAY59" s="9"/>
      <c r="CBA59" s="7"/>
      <c r="CBB59" s="8"/>
      <c r="CBC59" s="10"/>
      <c r="CBD59" s="9"/>
      <c r="CBE59" s="9"/>
      <c r="CBF59" s="9"/>
      <c r="CBH59" s="7"/>
      <c r="CBI59" s="8"/>
      <c r="CBJ59" s="10"/>
      <c r="CBK59" s="9"/>
      <c r="CBL59" s="9"/>
      <c r="CBM59" s="9"/>
      <c r="CBO59" s="7"/>
      <c r="CBP59" s="8"/>
      <c r="CBQ59" s="10"/>
      <c r="CBR59" s="9"/>
      <c r="CBS59" s="9"/>
      <c r="CBT59" s="9"/>
      <c r="CBV59" s="7"/>
      <c r="CBW59" s="8"/>
      <c r="CBX59" s="10"/>
      <c r="CBY59" s="9"/>
      <c r="CBZ59" s="9"/>
      <c r="CCA59" s="9"/>
      <c r="CCC59" s="7"/>
      <c r="CCD59" s="8"/>
      <c r="CCE59" s="10"/>
      <c r="CCF59" s="9"/>
      <c r="CCG59" s="9"/>
      <c r="CCH59" s="9"/>
      <c r="CCJ59" s="7"/>
      <c r="CCK59" s="8"/>
      <c r="CCL59" s="10"/>
      <c r="CCM59" s="9"/>
      <c r="CCN59" s="9"/>
      <c r="CCO59" s="9"/>
      <c r="CCQ59" s="7"/>
      <c r="CCR59" s="8"/>
      <c r="CCS59" s="10"/>
      <c r="CCT59" s="9"/>
      <c r="CCU59" s="9"/>
      <c r="CCV59" s="9"/>
      <c r="CCX59" s="7"/>
      <c r="CCY59" s="8"/>
      <c r="CCZ59" s="10"/>
      <c r="CDA59" s="9"/>
      <c r="CDB59" s="9"/>
      <c r="CDC59" s="9"/>
      <c r="CDE59" s="7"/>
      <c r="CDF59" s="8"/>
      <c r="CDG59" s="10"/>
      <c r="CDH59" s="9"/>
      <c r="CDI59" s="9"/>
      <c r="CDJ59" s="9"/>
      <c r="CDL59" s="7"/>
      <c r="CDM59" s="8"/>
      <c r="CDN59" s="10"/>
      <c r="CDO59" s="9"/>
      <c r="CDP59" s="9"/>
      <c r="CDQ59" s="9"/>
      <c r="CDS59" s="7"/>
      <c r="CDT59" s="8"/>
      <c r="CDU59" s="10"/>
      <c r="CDV59" s="9"/>
      <c r="CDW59" s="9"/>
      <c r="CDX59" s="9"/>
      <c r="CDZ59" s="7"/>
      <c r="CEA59" s="8"/>
      <c r="CEB59" s="10"/>
      <c r="CEC59" s="9"/>
      <c r="CED59" s="9"/>
      <c r="CEE59" s="9"/>
      <c r="CEG59" s="7"/>
      <c r="CEH59" s="8"/>
      <c r="CEI59" s="10"/>
      <c r="CEJ59" s="9"/>
      <c r="CEK59" s="9"/>
      <c r="CEL59" s="9"/>
      <c r="CEN59" s="7"/>
      <c r="CEO59" s="8"/>
      <c r="CEP59" s="10"/>
      <c r="CEQ59" s="9"/>
      <c r="CER59" s="9"/>
      <c r="CES59" s="9"/>
      <c r="CEU59" s="7"/>
      <c r="CEV59" s="8"/>
      <c r="CEW59" s="10"/>
      <c r="CEX59" s="9"/>
      <c r="CEY59" s="9"/>
      <c r="CEZ59" s="9"/>
      <c r="CFB59" s="7"/>
      <c r="CFC59" s="8"/>
      <c r="CFD59" s="10"/>
      <c r="CFE59" s="9"/>
      <c r="CFF59" s="9"/>
      <c r="CFG59" s="9"/>
      <c r="CFI59" s="7"/>
      <c r="CFJ59" s="8"/>
      <c r="CFK59" s="10"/>
      <c r="CFL59" s="9"/>
      <c r="CFM59" s="9"/>
      <c r="CFN59" s="9"/>
      <c r="CFP59" s="7"/>
      <c r="CFQ59" s="8"/>
      <c r="CFR59" s="10"/>
      <c r="CFS59" s="9"/>
      <c r="CFT59" s="9"/>
      <c r="CFU59" s="9"/>
      <c r="CFW59" s="7"/>
      <c r="CFX59" s="8"/>
      <c r="CFY59" s="10"/>
      <c r="CFZ59" s="9"/>
      <c r="CGA59" s="9"/>
      <c r="CGB59" s="9"/>
      <c r="CGD59" s="7"/>
      <c r="CGE59" s="8"/>
      <c r="CGF59" s="10"/>
      <c r="CGG59" s="9"/>
      <c r="CGH59" s="9"/>
      <c r="CGI59" s="9"/>
      <c r="CGK59" s="7"/>
      <c r="CGL59" s="8"/>
      <c r="CGM59" s="10"/>
      <c r="CGN59" s="9"/>
      <c r="CGO59" s="9"/>
      <c r="CGP59" s="9"/>
      <c r="CGR59" s="7"/>
      <c r="CGS59" s="8"/>
      <c r="CGT59" s="10"/>
      <c r="CGU59" s="9"/>
      <c r="CGV59" s="9"/>
      <c r="CGW59" s="9"/>
      <c r="CGY59" s="7"/>
      <c r="CGZ59" s="8"/>
      <c r="CHA59" s="10"/>
      <c r="CHB59" s="9"/>
      <c r="CHC59" s="9"/>
      <c r="CHD59" s="9"/>
      <c r="CHF59" s="7"/>
      <c r="CHG59" s="8"/>
      <c r="CHH59" s="10"/>
      <c r="CHI59" s="9"/>
      <c r="CHJ59" s="9"/>
      <c r="CHK59" s="9"/>
      <c r="CHM59" s="7"/>
      <c r="CHN59" s="8"/>
      <c r="CHO59" s="10"/>
      <c r="CHP59" s="9"/>
      <c r="CHQ59" s="9"/>
      <c r="CHR59" s="9"/>
      <c r="CHT59" s="7"/>
      <c r="CHU59" s="8"/>
      <c r="CHV59" s="10"/>
      <c r="CHW59" s="9"/>
      <c r="CHX59" s="9"/>
      <c r="CHY59" s="9"/>
      <c r="CIA59" s="7"/>
      <c r="CIB59" s="8"/>
      <c r="CIC59" s="10"/>
      <c r="CID59" s="9"/>
      <c r="CIE59" s="9"/>
      <c r="CIF59" s="9"/>
      <c r="CIH59" s="7"/>
      <c r="CII59" s="8"/>
      <c r="CIJ59" s="10"/>
      <c r="CIK59" s="9"/>
      <c r="CIL59" s="9"/>
      <c r="CIM59" s="9"/>
      <c r="CIO59" s="7"/>
      <c r="CIP59" s="8"/>
      <c r="CIQ59" s="10"/>
      <c r="CIR59" s="9"/>
      <c r="CIS59" s="9"/>
      <c r="CIT59" s="9"/>
      <c r="CIV59" s="7"/>
      <c r="CIW59" s="8"/>
      <c r="CIX59" s="10"/>
      <c r="CIY59" s="9"/>
      <c r="CIZ59" s="9"/>
      <c r="CJA59" s="9"/>
      <c r="CJC59" s="7"/>
      <c r="CJD59" s="8"/>
      <c r="CJE59" s="10"/>
      <c r="CJF59" s="9"/>
      <c r="CJG59" s="9"/>
      <c r="CJH59" s="9"/>
      <c r="CJJ59" s="7"/>
      <c r="CJK59" s="8"/>
      <c r="CJL59" s="10"/>
      <c r="CJM59" s="9"/>
      <c r="CJN59" s="9"/>
      <c r="CJO59" s="9"/>
      <c r="CJQ59" s="7"/>
      <c r="CJR59" s="8"/>
      <c r="CJS59" s="10"/>
      <c r="CJT59" s="9"/>
      <c r="CJU59" s="9"/>
      <c r="CJV59" s="9"/>
      <c r="CJX59" s="7"/>
      <c r="CJY59" s="8"/>
      <c r="CJZ59" s="10"/>
      <c r="CKA59" s="9"/>
      <c r="CKB59" s="9"/>
      <c r="CKC59" s="9"/>
      <c r="CKE59" s="7"/>
      <c r="CKF59" s="8"/>
      <c r="CKG59" s="10"/>
      <c r="CKH59" s="9"/>
      <c r="CKI59" s="9"/>
      <c r="CKJ59" s="9"/>
      <c r="CKL59" s="7"/>
      <c r="CKM59" s="8"/>
      <c r="CKN59" s="10"/>
      <c r="CKO59" s="9"/>
      <c r="CKP59" s="9"/>
      <c r="CKQ59" s="9"/>
      <c r="CKS59" s="7"/>
      <c r="CKT59" s="8"/>
      <c r="CKU59" s="10"/>
      <c r="CKV59" s="9"/>
      <c r="CKW59" s="9"/>
      <c r="CKX59" s="9"/>
      <c r="CKZ59" s="7"/>
      <c r="CLA59" s="8"/>
      <c r="CLB59" s="10"/>
      <c r="CLC59" s="9"/>
      <c r="CLD59" s="9"/>
      <c r="CLE59" s="9"/>
      <c r="CLG59" s="7"/>
      <c r="CLH59" s="8"/>
      <c r="CLI59" s="10"/>
      <c r="CLJ59" s="9"/>
      <c r="CLK59" s="9"/>
      <c r="CLL59" s="9"/>
      <c r="CLN59" s="7"/>
      <c r="CLO59" s="8"/>
      <c r="CLP59" s="10"/>
      <c r="CLQ59" s="9"/>
      <c r="CLR59" s="9"/>
      <c r="CLS59" s="9"/>
      <c r="CLU59" s="7"/>
      <c r="CLV59" s="8"/>
      <c r="CLW59" s="10"/>
      <c r="CLX59" s="9"/>
      <c r="CLY59" s="9"/>
      <c r="CLZ59" s="9"/>
      <c r="CMB59" s="7"/>
      <c r="CMC59" s="8"/>
      <c r="CMD59" s="10"/>
      <c r="CME59" s="9"/>
      <c r="CMF59" s="9"/>
      <c r="CMG59" s="9"/>
      <c r="CMI59" s="7"/>
      <c r="CMJ59" s="8"/>
      <c r="CMK59" s="10"/>
      <c r="CML59" s="9"/>
      <c r="CMM59" s="9"/>
      <c r="CMN59" s="9"/>
      <c r="CMP59" s="7"/>
      <c r="CMQ59" s="8"/>
      <c r="CMR59" s="10"/>
      <c r="CMS59" s="9"/>
      <c r="CMT59" s="9"/>
      <c r="CMU59" s="9"/>
      <c r="CMW59" s="7"/>
      <c r="CMX59" s="8"/>
      <c r="CMY59" s="10"/>
      <c r="CMZ59" s="9"/>
      <c r="CNA59" s="9"/>
      <c r="CNB59" s="9"/>
      <c r="CND59" s="7"/>
      <c r="CNE59" s="8"/>
      <c r="CNF59" s="10"/>
      <c r="CNG59" s="9"/>
      <c r="CNH59" s="9"/>
      <c r="CNI59" s="9"/>
      <c r="CNK59" s="7"/>
      <c r="CNL59" s="8"/>
      <c r="CNM59" s="10"/>
      <c r="CNN59" s="9"/>
      <c r="CNO59" s="9"/>
      <c r="CNP59" s="9"/>
      <c r="CNR59" s="7"/>
      <c r="CNS59" s="8"/>
      <c r="CNT59" s="10"/>
      <c r="CNU59" s="9"/>
      <c r="CNV59" s="9"/>
      <c r="CNW59" s="9"/>
      <c r="CNY59" s="7"/>
      <c r="CNZ59" s="8"/>
      <c r="COA59" s="10"/>
      <c r="COB59" s="9"/>
      <c r="COC59" s="9"/>
      <c r="COD59" s="9"/>
      <c r="COF59" s="7"/>
      <c r="COG59" s="8"/>
      <c r="COH59" s="10"/>
      <c r="COI59" s="9"/>
      <c r="COJ59" s="9"/>
      <c r="COK59" s="9"/>
      <c r="COM59" s="7"/>
      <c r="CON59" s="8"/>
      <c r="COO59" s="10"/>
      <c r="COP59" s="9"/>
      <c r="COQ59" s="9"/>
      <c r="COR59" s="9"/>
      <c r="COT59" s="7"/>
      <c r="COU59" s="8"/>
      <c r="COV59" s="10"/>
      <c r="COW59" s="9"/>
      <c r="COX59" s="9"/>
      <c r="COY59" s="9"/>
      <c r="CPA59" s="7"/>
      <c r="CPB59" s="8"/>
      <c r="CPC59" s="10"/>
      <c r="CPD59" s="9"/>
      <c r="CPE59" s="9"/>
      <c r="CPF59" s="9"/>
      <c r="CPH59" s="7"/>
      <c r="CPI59" s="8"/>
      <c r="CPJ59" s="10"/>
      <c r="CPK59" s="9"/>
      <c r="CPL59" s="9"/>
      <c r="CPM59" s="9"/>
      <c r="CPO59" s="7"/>
      <c r="CPP59" s="8"/>
      <c r="CPQ59" s="10"/>
      <c r="CPR59" s="9"/>
      <c r="CPS59" s="9"/>
      <c r="CPT59" s="9"/>
      <c r="CPV59" s="7"/>
      <c r="CPW59" s="8"/>
      <c r="CPX59" s="10"/>
      <c r="CPY59" s="9"/>
      <c r="CPZ59" s="9"/>
      <c r="CQA59" s="9"/>
      <c r="CQC59" s="7"/>
      <c r="CQD59" s="8"/>
      <c r="CQE59" s="10"/>
      <c r="CQF59" s="9"/>
      <c r="CQG59" s="9"/>
      <c r="CQH59" s="9"/>
      <c r="CQJ59" s="7"/>
      <c r="CQK59" s="8"/>
      <c r="CQL59" s="10"/>
      <c r="CQM59" s="9"/>
      <c r="CQN59" s="9"/>
      <c r="CQO59" s="9"/>
      <c r="CQQ59" s="7"/>
      <c r="CQR59" s="8"/>
      <c r="CQS59" s="10"/>
      <c r="CQT59" s="9"/>
      <c r="CQU59" s="9"/>
      <c r="CQV59" s="9"/>
      <c r="CQX59" s="7"/>
      <c r="CQY59" s="8"/>
      <c r="CQZ59" s="10"/>
      <c r="CRA59" s="9"/>
      <c r="CRB59" s="9"/>
      <c r="CRC59" s="9"/>
      <c r="CRE59" s="7"/>
      <c r="CRF59" s="8"/>
      <c r="CRG59" s="10"/>
      <c r="CRH59" s="9"/>
      <c r="CRI59" s="9"/>
      <c r="CRJ59" s="9"/>
      <c r="CRL59" s="7"/>
      <c r="CRM59" s="8"/>
      <c r="CRN59" s="10"/>
      <c r="CRO59" s="9"/>
      <c r="CRP59" s="9"/>
      <c r="CRQ59" s="9"/>
      <c r="CRS59" s="7"/>
      <c r="CRT59" s="8"/>
      <c r="CRU59" s="10"/>
      <c r="CRV59" s="9"/>
      <c r="CRW59" s="9"/>
      <c r="CRX59" s="9"/>
      <c r="CRZ59" s="7"/>
      <c r="CSA59" s="8"/>
      <c r="CSB59" s="10"/>
      <c r="CSC59" s="9"/>
      <c r="CSD59" s="9"/>
      <c r="CSE59" s="9"/>
      <c r="CSG59" s="7"/>
      <c r="CSH59" s="8"/>
      <c r="CSI59" s="10"/>
      <c r="CSJ59" s="9"/>
      <c r="CSK59" s="9"/>
      <c r="CSL59" s="9"/>
      <c r="CSN59" s="7"/>
      <c r="CSO59" s="8"/>
      <c r="CSP59" s="10"/>
      <c r="CSQ59" s="9"/>
      <c r="CSR59" s="9"/>
      <c r="CSS59" s="9"/>
      <c r="CSU59" s="7"/>
      <c r="CSV59" s="8"/>
      <c r="CSW59" s="10"/>
      <c r="CSX59" s="9"/>
      <c r="CSY59" s="9"/>
      <c r="CSZ59" s="9"/>
      <c r="CTB59" s="7"/>
      <c r="CTC59" s="8"/>
      <c r="CTD59" s="10"/>
      <c r="CTE59" s="9"/>
      <c r="CTF59" s="9"/>
      <c r="CTG59" s="9"/>
      <c r="CTI59" s="7"/>
      <c r="CTJ59" s="8"/>
      <c r="CTK59" s="10"/>
      <c r="CTL59" s="9"/>
      <c r="CTM59" s="9"/>
      <c r="CTN59" s="9"/>
      <c r="CTP59" s="7"/>
      <c r="CTQ59" s="8"/>
      <c r="CTR59" s="10"/>
      <c r="CTS59" s="9"/>
      <c r="CTT59" s="9"/>
      <c r="CTU59" s="9"/>
      <c r="CTW59" s="7"/>
      <c r="CTX59" s="8"/>
      <c r="CTY59" s="10"/>
      <c r="CTZ59" s="9"/>
      <c r="CUA59" s="9"/>
      <c r="CUB59" s="9"/>
      <c r="CUD59" s="7"/>
      <c r="CUE59" s="8"/>
      <c r="CUF59" s="10"/>
      <c r="CUG59" s="9"/>
      <c r="CUH59" s="9"/>
      <c r="CUI59" s="9"/>
      <c r="CUK59" s="7"/>
      <c r="CUL59" s="8"/>
      <c r="CUM59" s="10"/>
      <c r="CUN59" s="9"/>
      <c r="CUO59" s="9"/>
      <c r="CUP59" s="9"/>
      <c r="CUR59" s="7"/>
      <c r="CUS59" s="8"/>
      <c r="CUT59" s="10"/>
      <c r="CUU59" s="9"/>
      <c r="CUV59" s="9"/>
      <c r="CUW59" s="9"/>
      <c r="CUY59" s="7"/>
      <c r="CUZ59" s="8"/>
      <c r="CVA59" s="10"/>
      <c r="CVB59" s="9"/>
      <c r="CVC59" s="9"/>
      <c r="CVD59" s="9"/>
      <c r="CVF59" s="7"/>
      <c r="CVG59" s="8"/>
      <c r="CVH59" s="10"/>
      <c r="CVI59" s="9"/>
      <c r="CVJ59" s="9"/>
      <c r="CVK59" s="9"/>
      <c r="CVM59" s="7"/>
      <c r="CVN59" s="8"/>
      <c r="CVO59" s="10"/>
      <c r="CVP59" s="9"/>
      <c r="CVQ59" s="9"/>
      <c r="CVR59" s="9"/>
      <c r="CVT59" s="7"/>
      <c r="CVU59" s="8"/>
      <c r="CVV59" s="10"/>
      <c r="CVW59" s="9"/>
      <c r="CVX59" s="9"/>
      <c r="CVY59" s="9"/>
      <c r="CWA59" s="7"/>
      <c r="CWB59" s="8"/>
      <c r="CWC59" s="10"/>
      <c r="CWD59" s="9"/>
      <c r="CWE59" s="9"/>
      <c r="CWF59" s="9"/>
      <c r="CWH59" s="7"/>
      <c r="CWI59" s="8"/>
      <c r="CWJ59" s="10"/>
      <c r="CWK59" s="9"/>
      <c r="CWL59" s="9"/>
      <c r="CWM59" s="9"/>
      <c r="CWO59" s="7"/>
      <c r="CWP59" s="8"/>
      <c r="CWQ59" s="10"/>
      <c r="CWR59" s="9"/>
      <c r="CWS59" s="9"/>
      <c r="CWT59" s="9"/>
      <c r="CWV59" s="7"/>
      <c r="CWW59" s="8"/>
      <c r="CWX59" s="10"/>
      <c r="CWY59" s="9"/>
      <c r="CWZ59" s="9"/>
      <c r="CXA59" s="9"/>
      <c r="CXC59" s="7"/>
      <c r="CXD59" s="8"/>
      <c r="CXE59" s="10"/>
      <c r="CXF59" s="9"/>
      <c r="CXG59" s="9"/>
      <c r="CXH59" s="9"/>
      <c r="CXJ59" s="7"/>
      <c r="CXK59" s="8"/>
      <c r="CXL59" s="10"/>
      <c r="CXM59" s="9"/>
      <c r="CXN59" s="9"/>
      <c r="CXO59" s="9"/>
      <c r="CXQ59" s="7"/>
      <c r="CXR59" s="8"/>
      <c r="CXS59" s="10"/>
      <c r="CXT59" s="9"/>
      <c r="CXU59" s="9"/>
      <c r="CXV59" s="9"/>
      <c r="CXX59" s="7"/>
      <c r="CXY59" s="8"/>
      <c r="CXZ59" s="10"/>
      <c r="CYA59" s="9"/>
      <c r="CYB59" s="9"/>
      <c r="CYC59" s="9"/>
      <c r="CYE59" s="7"/>
      <c r="CYF59" s="8"/>
      <c r="CYG59" s="10"/>
      <c r="CYH59" s="9"/>
      <c r="CYI59" s="9"/>
      <c r="CYJ59" s="9"/>
      <c r="CYL59" s="7"/>
      <c r="CYM59" s="8"/>
      <c r="CYN59" s="10"/>
      <c r="CYO59" s="9"/>
      <c r="CYP59" s="9"/>
      <c r="CYQ59" s="9"/>
      <c r="CYS59" s="7"/>
      <c r="CYT59" s="8"/>
      <c r="CYU59" s="10"/>
      <c r="CYV59" s="9"/>
      <c r="CYW59" s="9"/>
      <c r="CYX59" s="9"/>
      <c r="CYZ59" s="7"/>
      <c r="CZA59" s="8"/>
      <c r="CZB59" s="10"/>
      <c r="CZC59" s="9"/>
      <c r="CZD59" s="9"/>
      <c r="CZE59" s="9"/>
      <c r="CZG59" s="7"/>
      <c r="CZH59" s="8"/>
      <c r="CZI59" s="10"/>
      <c r="CZJ59" s="9"/>
      <c r="CZK59" s="9"/>
      <c r="CZL59" s="9"/>
      <c r="CZN59" s="7"/>
      <c r="CZO59" s="8"/>
      <c r="CZP59" s="10"/>
      <c r="CZQ59" s="9"/>
      <c r="CZR59" s="9"/>
      <c r="CZS59" s="9"/>
      <c r="CZU59" s="7"/>
      <c r="CZV59" s="8"/>
      <c r="CZW59" s="10"/>
      <c r="CZX59" s="9"/>
      <c r="CZY59" s="9"/>
      <c r="CZZ59" s="9"/>
      <c r="DAB59" s="7"/>
      <c r="DAC59" s="8"/>
      <c r="DAD59" s="10"/>
      <c r="DAE59" s="9"/>
      <c r="DAF59" s="9"/>
      <c r="DAG59" s="9"/>
      <c r="DAI59" s="7"/>
      <c r="DAJ59" s="8"/>
      <c r="DAK59" s="10"/>
      <c r="DAL59" s="9"/>
      <c r="DAM59" s="9"/>
      <c r="DAN59" s="9"/>
      <c r="DAP59" s="7"/>
      <c r="DAQ59" s="8"/>
      <c r="DAR59" s="10"/>
      <c r="DAS59" s="9"/>
      <c r="DAT59" s="9"/>
      <c r="DAU59" s="9"/>
      <c r="DAW59" s="7"/>
      <c r="DAX59" s="8"/>
      <c r="DAY59" s="10"/>
      <c r="DAZ59" s="9"/>
      <c r="DBA59" s="9"/>
      <c r="DBB59" s="9"/>
      <c r="DBD59" s="7"/>
      <c r="DBE59" s="8"/>
      <c r="DBF59" s="10"/>
      <c r="DBG59" s="9"/>
      <c r="DBH59" s="9"/>
      <c r="DBI59" s="9"/>
      <c r="DBK59" s="7"/>
      <c r="DBL59" s="8"/>
      <c r="DBM59" s="10"/>
      <c r="DBN59" s="9"/>
      <c r="DBO59" s="9"/>
      <c r="DBP59" s="9"/>
      <c r="DBR59" s="7"/>
      <c r="DBS59" s="8"/>
      <c r="DBT59" s="10"/>
      <c r="DBU59" s="9"/>
      <c r="DBV59" s="9"/>
      <c r="DBW59" s="9"/>
      <c r="DBY59" s="7"/>
      <c r="DBZ59" s="8"/>
      <c r="DCA59" s="10"/>
      <c r="DCB59" s="9"/>
      <c r="DCC59" s="9"/>
      <c r="DCD59" s="9"/>
      <c r="DCF59" s="7"/>
      <c r="DCG59" s="8"/>
      <c r="DCH59" s="10"/>
      <c r="DCI59" s="9"/>
      <c r="DCJ59" s="9"/>
      <c r="DCK59" s="9"/>
      <c r="DCM59" s="7"/>
      <c r="DCN59" s="8"/>
      <c r="DCO59" s="10"/>
      <c r="DCP59" s="9"/>
      <c r="DCQ59" s="9"/>
      <c r="DCR59" s="9"/>
      <c r="DCT59" s="7"/>
      <c r="DCU59" s="8"/>
      <c r="DCV59" s="10"/>
      <c r="DCW59" s="9"/>
      <c r="DCX59" s="9"/>
      <c r="DCY59" s="9"/>
      <c r="DDA59" s="7"/>
      <c r="DDB59" s="8"/>
      <c r="DDC59" s="10"/>
      <c r="DDD59" s="9"/>
      <c r="DDE59" s="9"/>
      <c r="DDF59" s="9"/>
      <c r="DDH59" s="7"/>
      <c r="DDI59" s="8"/>
      <c r="DDJ59" s="10"/>
      <c r="DDK59" s="9"/>
      <c r="DDL59" s="9"/>
      <c r="DDM59" s="9"/>
      <c r="DDO59" s="7"/>
      <c r="DDP59" s="8"/>
      <c r="DDQ59" s="10"/>
      <c r="DDR59" s="9"/>
      <c r="DDS59" s="9"/>
      <c r="DDT59" s="9"/>
      <c r="DDV59" s="7"/>
      <c r="DDW59" s="8"/>
      <c r="DDX59" s="10"/>
      <c r="DDY59" s="9"/>
      <c r="DDZ59" s="9"/>
      <c r="DEA59" s="9"/>
      <c r="DEC59" s="7"/>
      <c r="DED59" s="8"/>
      <c r="DEE59" s="10"/>
      <c r="DEF59" s="9"/>
      <c r="DEG59" s="9"/>
      <c r="DEH59" s="9"/>
      <c r="DEJ59" s="7"/>
      <c r="DEK59" s="8"/>
      <c r="DEL59" s="10"/>
      <c r="DEM59" s="9"/>
      <c r="DEN59" s="9"/>
      <c r="DEO59" s="9"/>
      <c r="DEQ59" s="7"/>
      <c r="DER59" s="8"/>
      <c r="DES59" s="10"/>
      <c r="DET59" s="9"/>
      <c r="DEU59" s="9"/>
      <c r="DEV59" s="9"/>
      <c r="DEX59" s="7"/>
      <c r="DEY59" s="8"/>
      <c r="DEZ59" s="10"/>
      <c r="DFA59" s="9"/>
      <c r="DFB59" s="9"/>
      <c r="DFC59" s="9"/>
      <c r="DFE59" s="7"/>
      <c r="DFF59" s="8"/>
      <c r="DFG59" s="10"/>
      <c r="DFH59" s="9"/>
      <c r="DFI59" s="9"/>
      <c r="DFJ59" s="9"/>
      <c r="DFL59" s="7"/>
      <c r="DFM59" s="8"/>
      <c r="DFN59" s="10"/>
      <c r="DFO59" s="9"/>
      <c r="DFP59" s="9"/>
      <c r="DFQ59" s="9"/>
      <c r="DFS59" s="7"/>
      <c r="DFT59" s="8"/>
      <c r="DFU59" s="10"/>
      <c r="DFV59" s="9"/>
      <c r="DFW59" s="9"/>
      <c r="DFX59" s="9"/>
      <c r="DFZ59" s="7"/>
      <c r="DGA59" s="8"/>
      <c r="DGB59" s="10"/>
      <c r="DGC59" s="9"/>
      <c r="DGD59" s="9"/>
      <c r="DGE59" s="9"/>
      <c r="DGG59" s="7"/>
      <c r="DGH59" s="8"/>
      <c r="DGI59" s="10"/>
      <c r="DGJ59" s="9"/>
      <c r="DGK59" s="9"/>
      <c r="DGL59" s="9"/>
      <c r="DGN59" s="7"/>
      <c r="DGO59" s="8"/>
      <c r="DGP59" s="10"/>
      <c r="DGQ59" s="9"/>
      <c r="DGR59" s="9"/>
      <c r="DGS59" s="9"/>
      <c r="DGU59" s="7"/>
      <c r="DGV59" s="8"/>
      <c r="DGW59" s="10"/>
      <c r="DGX59" s="9"/>
      <c r="DGY59" s="9"/>
      <c r="DGZ59" s="9"/>
      <c r="DHB59" s="7"/>
      <c r="DHC59" s="8"/>
      <c r="DHD59" s="10"/>
      <c r="DHE59" s="9"/>
      <c r="DHF59" s="9"/>
      <c r="DHG59" s="9"/>
      <c r="DHI59" s="7"/>
      <c r="DHJ59" s="8"/>
      <c r="DHK59" s="10"/>
      <c r="DHL59" s="9"/>
      <c r="DHM59" s="9"/>
      <c r="DHN59" s="9"/>
      <c r="DHP59" s="7"/>
      <c r="DHQ59" s="8"/>
      <c r="DHR59" s="10"/>
      <c r="DHS59" s="9"/>
      <c r="DHT59" s="9"/>
      <c r="DHU59" s="9"/>
      <c r="DHW59" s="7"/>
      <c r="DHX59" s="8"/>
      <c r="DHY59" s="10"/>
      <c r="DHZ59" s="9"/>
      <c r="DIA59" s="9"/>
      <c r="DIB59" s="9"/>
      <c r="DID59" s="7"/>
      <c r="DIE59" s="8"/>
      <c r="DIF59" s="10"/>
      <c r="DIG59" s="9"/>
      <c r="DIH59" s="9"/>
      <c r="DII59" s="9"/>
      <c r="DIK59" s="7"/>
      <c r="DIL59" s="8"/>
      <c r="DIM59" s="10"/>
      <c r="DIN59" s="9"/>
      <c r="DIO59" s="9"/>
      <c r="DIP59" s="9"/>
      <c r="DIR59" s="7"/>
      <c r="DIS59" s="8"/>
      <c r="DIT59" s="10"/>
      <c r="DIU59" s="9"/>
      <c r="DIV59" s="9"/>
      <c r="DIW59" s="9"/>
      <c r="DIY59" s="7"/>
      <c r="DIZ59" s="8"/>
      <c r="DJA59" s="10"/>
      <c r="DJB59" s="9"/>
      <c r="DJC59" s="9"/>
      <c r="DJD59" s="9"/>
      <c r="DJF59" s="7"/>
      <c r="DJG59" s="8"/>
      <c r="DJH59" s="10"/>
      <c r="DJI59" s="9"/>
      <c r="DJJ59" s="9"/>
      <c r="DJK59" s="9"/>
      <c r="DJM59" s="7"/>
      <c r="DJN59" s="8"/>
      <c r="DJO59" s="10"/>
      <c r="DJP59" s="9"/>
      <c r="DJQ59" s="9"/>
      <c r="DJR59" s="9"/>
      <c r="DJT59" s="7"/>
      <c r="DJU59" s="8"/>
      <c r="DJV59" s="10"/>
      <c r="DJW59" s="9"/>
      <c r="DJX59" s="9"/>
      <c r="DJY59" s="9"/>
      <c r="DKA59" s="7"/>
      <c r="DKB59" s="8"/>
      <c r="DKC59" s="10"/>
      <c r="DKD59" s="9"/>
      <c r="DKE59" s="9"/>
      <c r="DKF59" s="9"/>
      <c r="DKH59" s="7"/>
      <c r="DKI59" s="8"/>
      <c r="DKJ59" s="10"/>
      <c r="DKK59" s="9"/>
      <c r="DKL59" s="9"/>
      <c r="DKM59" s="9"/>
      <c r="DKO59" s="7"/>
      <c r="DKP59" s="8"/>
      <c r="DKQ59" s="10"/>
      <c r="DKR59" s="9"/>
      <c r="DKS59" s="9"/>
      <c r="DKT59" s="9"/>
      <c r="DKV59" s="7"/>
      <c r="DKW59" s="8"/>
      <c r="DKX59" s="10"/>
      <c r="DKY59" s="9"/>
      <c r="DKZ59" s="9"/>
      <c r="DLA59" s="9"/>
      <c r="DLC59" s="7"/>
      <c r="DLD59" s="8"/>
      <c r="DLE59" s="10"/>
      <c r="DLF59" s="9"/>
      <c r="DLG59" s="9"/>
      <c r="DLH59" s="9"/>
      <c r="DLJ59" s="7"/>
      <c r="DLK59" s="8"/>
      <c r="DLL59" s="10"/>
      <c r="DLM59" s="9"/>
      <c r="DLN59" s="9"/>
      <c r="DLO59" s="9"/>
      <c r="DLQ59" s="7"/>
      <c r="DLR59" s="8"/>
      <c r="DLS59" s="10"/>
      <c r="DLT59" s="9"/>
      <c r="DLU59" s="9"/>
      <c r="DLV59" s="9"/>
      <c r="DLX59" s="7"/>
      <c r="DLY59" s="8"/>
      <c r="DLZ59" s="10"/>
      <c r="DMA59" s="9"/>
      <c r="DMB59" s="9"/>
      <c r="DMC59" s="9"/>
      <c r="DME59" s="7"/>
      <c r="DMF59" s="8"/>
      <c r="DMG59" s="10"/>
      <c r="DMH59" s="9"/>
      <c r="DMI59" s="9"/>
      <c r="DMJ59" s="9"/>
      <c r="DML59" s="7"/>
      <c r="DMM59" s="8"/>
      <c r="DMN59" s="10"/>
      <c r="DMO59" s="9"/>
      <c r="DMP59" s="9"/>
      <c r="DMQ59" s="9"/>
      <c r="DMS59" s="7"/>
      <c r="DMT59" s="8"/>
      <c r="DMU59" s="10"/>
      <c r="DMV59" s="9"/>
      <c r="DMW59" s="9"/>
      <c r="DMX59" s="9"/>
      <c r="DMZ59" s="7"/>
      <c r="DNA59" s="8"/>
      <c r="DNB59" s="10"/>
      <c r="DNC59" s="9"/>
      <c r="DND59" s="9"/>
      <c r="DNE59" s="9"/>
      <c r="DNG59" s="7"/>
      <c r="DNH59" s="8"/>
      <c r="DNI59" s="10"/>
      <c r="DNJ59" s="9"/>
      <c r="DNK59" s="9"/>
      <c r="DNL59" s="9"/>
      <c r="DNN59" s="7"/>
      <c r="DNO59" s="8"/>
      <c r="DNP59" s="10"/>
      <c r="DNQ59" s="9"/>
      <c r="DNR59" s="9"/>
      <c r="DNS59" s="9"/>
      <c r="DNU59" s="7"/>
      <c r="DNV59" s="8"/>
      <c r="DNW59" s="10"/>
      <c r="DNX59" s="9"/>
      <c r="DNY59" s="9"/>
      <c r="DNZ59" s="9"/>
      <c r="DOB59" s="7"/>
      <c r="DOC59" s="8"/>
      <c r="DOD59" s="10"/>
      <c r="DOE59" s="9"/>
      <c r="DOF59" s="9"/>
      <c r="DOG59" s="9"/>
      <c r="DOI59" s="7"/>
      <c r="DOJ59" s="8"/>
      <c r="DOK59" s="10"/>
      <c r="DOL59" s="9"/>
      <c r="DOM59" s="9"/>
      <c r="DON59" s="9"/>
      <c r="DOP59" s="7"/>
      <c r="DOQ59" s="8"/>
      <c r="DOR59" s="10"/>
      <c r="DOS59" s="9"/>
      <c r="DOT59" s="9"/>
      <c r="DOU59" s="9"/>
      <c r="DOW59" s="7"/>
      <c r="DOX59" s="8"/>
      <c r="DOY59" s="10"/>
      <c r="DOZ59" s="9"/>
      <c r="DPA59" s="9"/>
      <c r="DPB59" s="9"/>
      <c r="DPD59" s="7"/>
      <c r="DPE59" s="8"/>
      <c r="DPF59" s="10"/>
      <c r="DPG59" s="9"/>
      <c r="DPH59" s="9"/>
      <c r="DPI59" s="9"/>
      <c r="DPK59" s="7"/>
      <c r="DPL59" s="8"/>
      <c r="DPM59" s="10"/>
      <c r="DPN59" s="9"/>
      <c r="DPO59" s="9"/>
      <c r="DPP59" s="9"/>
      <c r="DPR59" s="7"/>
      <c r="DPS59" s="8"/>
      <c r="DPT59" s="10"/>
      <c r="DPU59" s="9"/>
      <c r="DPV59" s="9"/>
      <c r="DPW59" s="9"/>
      <c r="DPY59" s="7"/>
      <c r="DPZ59" s="8"/>
      <c r="DQA59" s="10"/>
      <c r="DQB59" s="9"/>
      <c r="DQC59" s="9"/>
      <c r="DQD59" s="9"/>
      <c r="DQF59" s="7"/>
      <c r="DQG59" s="8"/>
      <c r="DQH59" s="10"/>
      <c r="DQI59" s="9"/>
      <c r="DQJ59" s="9"/>
      <c r="DQK59" s="9"/>
      <c r="DQM59" s="7"/>
      <c r="DQN59" s="8"/>
      <c r="DQO59" s="10"/>
      <c r="DQP59" s="9"/>
      <c r="DQQ59" s="9"/>
      <c r="DQR59" s="9"/>
      <c r="DQT59" s="7"/>
      <c r="DQU59" s="8"/>
      <c r="DQV59" s="10"/>
      <c r="DQW59" s="9"/>
      <c r="DQX59" s="9"/>
      <c r="DQY59" s="9"/>
      <c r="DRA59" s="7"/>
      <c r="DRB59" s="8"/>
      <c r="DRC59" s="10"/>
      <c r="DRD59" s="9"/>
      <c r="DRE59" s="9"/>
      <c r="DRF59" s="9"/>
      <c r="DRH59" s="7"/>
      <c r="DRI59" s="8"/>
      <c r="DRJ59" s="10"/>
      <c r="DRK59" s="9"/>
      <c r="DRL59" s="9"/>
      <c r="DRM59" s="9"/>
      <c r="DRO59" s="7"/>
      <c r="DRP59" s="8"/>
      <c r="DRQ59" s="10"/>
      <c r="DRR59" s="9"/>
      <c r="DRS59" s="9"/>
      <c r="DRT59" s="9"/>
      <c r="DRV59" s="7"/>
      <c r="DRW59" s="8"/>
      <c r="DRX59" s="10"/>
      <c r="DRY59" s="9"/>
      <c r="DRZ59" s="9"/>
      <c r="DSA59" s="9"/>
      <c r="DSC59" s="7"/>
      <c r="DSD59" s="8"/>
      <c r="DSE59" s="10"/>
      <c r="DSF59" s="9"/>
      <c r="DSG59" s="9"/>
      <c r="DSH59" s="9"/>
      <c r="DSJ59" s="7"/>
      <c r="DSK59" s="8"/>
      <c r="DSL59" s="10"/>
      <c r="DSM59" s="9"/>
      <c r="DSN59" s="9"/>
      <c r="DSO59" s="9"/>
      <c r="DSQ59" s="7"/>
      <c r="DSR59" s="8"/>
      <c r="DSS59" s="10"/>
      <c r="DST59" s="9"/>
      <c r="DSU59" s="9"/>
      <c r="DSV59" s="9"/>
      <c r="DSX59" s="7"/>
      <c r="DSY59" s="8"/>
      <c r="DSZ59" s="10"/>
      <c r="DTA59" s="9"/>
      <c r="DTB59" s="9"/>
      <c r="DTC59" s="9"/>
      <c r="DTE59" s="7"/>
      <c r="DTF59" s="8"/>
      <c r="DTG59" s="10"/>
      <c r="DTH59" s="9"/>
      <c r="DTI59" s="9"/>
      <c r="DTJ59" s="9"/>
      <c r="DTL59" s="7"/>
      <c r="DTM59" s="8"/>
      <c r="DTN59" s="10"/>
      <c r="DTO59" s="9"/>
      <c r="DTP59" s="9"/>
      <c r="DTQ59" s="9"/>
      <c r="DTS59" s="7"/>
      <c r="DTT59" s="8"/>
      <c r="DTU59" s="10"/>
      <c r="DTV59" s="9"/>
      <c r="DTW59" s="9"/>
      <c r="DTX59" s="9"/>
      <c r="DTZ59" s="7"/>
      <c r="DUA59" s="8"/>
      <c r="DUB59" s="10"/>
      <c r="DUC59" s="9"/>
      <c r="DUD59" s="9"/>
      <c r="DUE59" s="9"/>
      <c r="DUG59" s="7"/>
      <c r="DUH59" s="8"/>
      <c r="DUI59" s="10"/>
      <c r="DUJ59" s="9"/>
      <c r="DUK59" s="9"/>
      <c r="DUL59" s="9"/>
      <c r="DUN59" s="7"/>
      <c r="DUO59" s="8"/>
      <c r="DUP59" s="10"/>
      <c r="DUQ59" s="9"/>
      <c r="DUR59" s="9"/>
      <c r="DUS59" s="9"/>
      <c r="DUU59" s="7"/>
      <c r="DUV59" s="8"/>
      <c r="DUW59" s="10"/>
      <c r="DUX59" s="9"/>
      <c r="DUY59" s="9"/>
      <c r="DUZ59" s="9"/>
      <c r="DVB59" s="7"/>
      <c r="DVC59" s="8"/>
      <c r="DVD59" s="10"/>
      <c r="DVE59" s="9"/>
      <c r="DVF59" s="9"/>
      <c r="DVG59" s="9"/>
      <c r="DVI59" s="7"/>
      <c r="DVJ59" s="8"/>
      <c r="DVK59" s="10"/>
      <c r="DVL59" s="9"/>
      <c r="DVM59" s="9"/>
      <c r="DVN59" s="9"/>
      <c r="DVP59" s="7"/>
      <c r="DVQ59" s="8"/>
      <c r="DVR59" s="10"/>
      <c r="DVS59" s="9"/>
      <c r="DVT59" s="9"/>
      <c r="DVU59" s="9"/>
      <c r="DVW59" s="7"/>
      <c r="DVX59" s="8"/>
      <c r="DVY59" s="10"/>
      <c r="DVZ59" s="9"/>
      <c r="DWA59" s="9"/>
      <c r="DWB59" s="9"/>
      <c r="DWD59" s="7"/>
      <c r="DWE59" s="8"/>
      <c r="DWF59" s="10"/>
      <c r="DWG59" s="9"/>
      <c r="DWH59" s="9"/>
      <c r="DWI59" s="9"/>
      <c r="DWK59" s="7"/>
      <c r="DWL59" s="8"/>
      <c r="DWM59" s="10"/>
      <c r="DWN59" s="9"/>
      <c r="DWO59" s="9"/>
      <c r="DWP59" s="9"/>
      <c r="DWR59" s="7"/>
      <c r="DWS59" s="8"/>
      <c r="DWT59" s="10"/>
      <c r="DWU59" s="9"/>
      <c r="DWV59" s="9"/>
      <c r="DWW59" s="9"/>
      <c r="DWY59" s="7"/>
      <c r="DWZ59" s="8"/>
      <c r="DXA59" s="10"/>
      <c r="DXB59" s="9"/>
      <c r="DXC59" s="9"/>
      <c r="DXD59" s="9"/>
      <c r="DXF59" s="7"/>
      <c r="DXG59" s="8"/>
      <c r="DXH59" s="10"/>
      <c r="DXI59" s="9"/>
      <c r="DXJ59" s="9"/>
      <c r="DXK59" s="9"/>
      <c r="DXM59" s="7"/>
      <c r="DXN59" s="8"/>
      <c r="DXO59" s="10"/>
      <c r="DXP59" s="9"/>
      <c r="DXQ59" s="9"/>
      <c r="DXR59" s="9"/>
      <c r="DXT59" s="7"/>
      <c r="DXU59" s="8"/>
      <c r="DXV59" s="10"/>
      <c r="DXW59" s="9"/>
      <c r="DXX59" s="9"/>
      <c r="DXY59" s="9"/>
      <c r="DYA59" s="7"/>
      <c r="DYB59" s="8"/>
      <c r="DYC59" s="10"/>
      <c r="DYD59" s="9"/>
      <c r="DYE59" s="9"/>
      <c r="DYF59" s="9"/>
      <c r="DYH59" s="7"/>
      <c r="DYI59" s="8"/>
      <c r="DYJ59" s="10"/>
      <c r="DYK59" s="9"/>
      <c r="DYL59" s="9"/>
      <c r="DYM59" s="9"/>
      <c r="DYO59" s="7"/>
      <c r="DYP59" s="8"/>
      <c r="DYQ59" s="10"/>
      <c r="DYR59" s="9"/>
      <c r="DYS59" s="9"/>
      <c r="DYT59" s="9"/>
      <c r="DYV59" s="7"/>
      <c r="DYW59" s="8"/>
      <c r="DYX59" s="10"/>
      <c r="DYY59" s="9"/>
      <c r="DYZ59" s="9"/>
      <c r="DZA59" s="9"/>
      <c r="DZC59" s="7"/>
      <c r="DZD59" s="8"/>
      <c r="DZE59" s="10"/>
      <c r="DZF59" s="9"/>
      <c r="DZG59" s="9"/>
      <c r="DZH59" s="9"/>
      <c r="DZJ59" s="7"/>
      <c r="DZK59" s="8"/>
      <c r="DZL59" s="10"/>
      <c r="DZM59" s="9"/>
      <c r="DZN59" s="9"/>
      <c r="DZO59" s="9"/>
      <c r="DZQ59" s="7"/>
      <c r="DZR59" s="8"/>
      <c r="DZS59" s="10"/>
      <c r="DZT59" s="9"/>
      <c r="DZU59" s="9"/>
      <c r="DZV59" s="9"/>
      <c r="DZX59" s="7"/>
      <c r="DZY59" s="8"/>
      <c r="DZZ59" s="10"/>
      <c r="EAA59" s="9"/>
      <c r="EAB59" s="9"/>
      <c r="EAC59" s="9"/>
      <c r="EAE59" s="7"/>
      <c r="EAF59" s="8"/>
      <c r="EAG59" s="10"/>
      <c r="EAH59" s="9"/>
      <c r="EAI59" s="9"/>
      <c r="EAJ59" s="9"/>
      <c r="EAL59" s="7"/>
      <c r="EAM59" s="8"/>
      <c r="EAN59" s="10"/>
      <c r="EAO59" s="9"/>
      <c r="EAP59" s="9"/>
      <c r="EAQ59" s="9"/>
      <c r="EAS59" s="7"/>
      <c r="EAT59" s="8"/>
      <c r="EAU59" s="10"/>
      <c r="EAV59" s="9"/>
      <c r="EAW59" s="9"/>
      <c r="EAX59" s="9"/>
      <c r="EAZ59" s="7"/>
      <c r="EBA59" s="8"/>
      <c r="EBB59" s="10"/>
      <c r="EBC59" s="9"/>
      <c r="EBD59" s="9"/>
      <c r="EBE59" s="9"/>
      <c r="EBG59" s="7"/>
      <c r="EBH59" s="8"/>
      <c r="EBI59" s="10"/>
      <c r="EBJ59" s="9"/>
      <c r="EBK59" s="9"/>
      <c r="EBL59" s="9"/>
      <c r="EBN59" s="7"/>
      <c r="EBO59" s="8"/>
      <c r="EBP59" s="10"/>
      <c r="EBQ59" s="9"/>
      <c r="EBR59" s="9"/>
      <c r="EBS59" s="9"/>
      <c r="EBU59" s="7"/>
      <c r="EBV59" s="8"/>
      <c r="EBW59" s="10"/>
      <c r="EBX59" s="9"/>
      <c r="EBY59" s="9"/>
      <c r="EBZ59" s="9"/>
      <c r="ECB59" s="7"/>
      <c r="ECC59" s="8"/>
      <c r="ECD59" s="10"/>
      <c r="ECE59" s="9"/>
      <c r="ECF59" s="9"/>
      <c r="ECG59" s="9"/>
      <c r="ECI59" s="7"/>
      <c r="ECJ59" s="8"/>
      <c r="ECK59" s="10"/>
      <c r="ECL59" s="9"/>
      <c r="ECM59" s="9"/>
      <c r="ECN59" s="9"/>
      <c r="ECP59" s="7"/>
      <c r="ECQ59" s="8"/>
      <c r="ECR59" s="10"/>
      <c r="ECS59" s="9"/>
      <c r="ECT59" s="9"/>
      <c r="ECU59" s="9"/>
      <c r="ECW59" s="7"/>
      <c r="ECX59" s="8"/>
      <c r="ECY59" s="10"/>
      <c r="ECZ59" s="9"/>
      <c r="EDA59" s="9"/>
      <c r="EDB59" s="9"/>
      <c r="EDD59" s="7"/>
      <c r="EDE59" s="8"/>
      <c r="EDF59" s="10"/>
      <c r="EDG59" s="9"/>
      <c r="EDH59" s="9"/>
      <c r="EDI59" s="9"/>
      <c r="EDK59" s="7"/>
      <c r="EDL59" s="8"/>
      <c r="EDM59" s="10"/>
      <c r="EDN59" s="9"/>
      <c r="EDO59" s="9"/>
      <c r="EDP59" s="9"/>
      <c r="EDR59" s="7"/>
      <c r="EDS59" s="8"/>
      <c r="EDT59" s="10"/>
      <c r="EDU59" s="9"/>
      <c r="EDV59" s="9"/>
      <c r="EDW59" s="9"/>
      <c r="EDY59" s="7"/>
      <c r="EDZ59" s="8"/>
      <c r="EEA59" s="10"/>
      <c r="EEB59" s="9"/>
      <c r="EEC59" s="9"/>
      <c r="EED59" s="9"/>
      <c r="EEF59" s="7"/>
      <c r="EEG59" s="8"/>
      <c r="EEH59" s="10"/>
      <c r="EEI59" s="9"/>
      <c r="EEJ59" s="9"/>
      <c r="EEK59" s="9"/>
      <c r="EEM59" s="7"/>
      <c r="EEN59" s="8"/>
      <c r="EEO59" s="10"/>
      <c r="EEP59" s="9"/>
      <c r="EEQ59" s="9"/>
      <c r="EER59" s="9"/>
      <c r="EET59" s="7"/>
      <c r="EEU59" s="8"/>
      <c r="EEV59" s="10"/>
      <c r="EEW59" s="9"/>
      <c r="EEX59" s="9"/>
      <c r="EEY59" s="9"/>
      <c r="EFA59" s="7"/>
      <c r="EFB59" s="8"/>
      <c r="EFC59" s="10"/>
      <c r="EFD59" s="9"/>
      <c r="EFE59" s="9"/>
      <c r="EFF59" s="9"/>
      <c r="EFH59" s="7"/>
      <c r="EFI59" s="8"/>
      <c r="EFJ59" s="10"/>
      <c r="EFK59" s="9"/>
      <c r="EFL59" s="9"/>
      <c r="EFM59" s="9"/>
      <c r="EFO59" s="7"/>
      <c r="EFP59" s="8"/>
      <c r="EFQ59" s="10"/>
      <c r="EFR59" s="9"/>
      <c r="EFS59" s="9"/>
      <c r="EFT59" s="9"/>
      <c r="EFV59" s="7"/>
      <c r="EFW59" s="8"/>
      <c r="EFX59" s="10"/>
      <c r="EFY59" s="9"/>
      <c r="EFZ59" s="9"/>
      <c r="EGA59" s="9"/>
      <c r="EGC59" s="7"/>
      <c r="EGD59" s="8"/>
      <c r="EGE59" s="10"/>
      <c r="EGF59" s="9"/>
      <c r="EGG59" s="9"/>
      <c r="EGH59" s="9"/>
      <c r="EGJ59" s="7"/>
      <c r="EGK59" s="8"/>
      <c r="EGL59" s="10"/>
      <c r="EGM59" s="9"/>
      <c r="EGN59" s="9"/>
      <c r="EGO59" s="9"/>
      <c r="EGQ59" s="7"/>
      <c r="EGR59" s="8"/>
      <c r="EGS59" s="10"/>
      <c r="EGT59" s="9"/>
      <c r="EGU59" s="9"/>
      <c r="EGV59" s="9"/>
      <c r="EGX59" s="7"/>
      <c r="EGY59" s="8"/>
      <c r="EGZ59" s="10"/>
      <c r="EHA59" s="9"/>
      <c r="EHB59" s="9"/>
      <c r="EHC59" s="9"/>
      <c r="EHE59" s="7"/>
      <c r="EHF59" s="8"/>
      <c r="EHG59" s="10"/>
      <c r="EHH59" s="9"/>
      <c r="EHI59" s="9"/>
      <c r="EHJ59" s="9"/>
      <c r="EHL59" s="7"/>
      <c r="EHM59" s="8"/>
      <c r="EHN59" s="10"/>
      <c r="EHO59" s="9"/>
      <c r="EHP59" s="9"/>
      <c r="EHQ59" s="9"/>
      <c r="EHS59" s="7"/>
      <c r="EHT59" s="8"/>
      <c r="EHU59" s="10"/>
      <c r="EHV59" s="9"/>
      <c r="EHW59" s="9"/>
      <c r="EHX59" s="9"/>
      <c r="EHZ59" s="7"/>
      <c r="EIA59" s="8"/>
      <c r="EIB59" s="10"/>
      <c r="EIC59" s="9"/>
      <c r="EID59" s="9"/>
      <c r="EIE59" s="9"/>
      <c r="EIG59" s="7"/>
      <c r="EIH59" s="8"/>
      <c r="EII59" s="10"/>
      <c r="EIJ59" s="9"/>
      <c r="EIK59" s="9"/>
      <c r="EIL59" s="9"/>
      <c r="EIN59" s="7"/>
      <c r="EIO59" s="8"/>
      <c r="EIP59" s="10"/>
      <c r="EIQ59" s="9"/>
      <c r="EIR59" s="9"/>
      <c r="EIS59" s="9"/>
      <c r="EIU59" s="7"/>
      <c r="EIV59" s="8"/>
      <c r="EIW59" s="10"/>
      <c r="EIX59" s="9"/>
      <c r="EIY59" s="9"/>
      <c r="EIZ59" s="9"/>
      <c r="EJB59" s="7"/>
      <c r="EJC59" s="8"/>
      <c r="EJD59" s="10"/>
      <c r="EJE59" s="9"/>
      <c r="EJF59" s="9"/>
      <c r="EJG59" s="9"/>
      <c r="EJI59" s="7"/>
      <c r="EJJ59" s="8"/>
      <c r="EJK59" s="10"/>
      <c r="EJL59" s="9"/>
      <c r="EJM59" s="9"/>
      <c r="EJN59" s="9"/>
      <c r="EJP59" s="7"/>
      <c r="EJQ59" s="8"/>
      <c r="EJR59" s="10"/>
      <c r="EJS59" s="9"/>
      <c r="EJT59" s="9"/>
      <c r="EJU59" s="9"/>
      <c r="EJW59" s="7"/>
      <c r="EJX59" s="8"/>
      <c r="EJY59" s="10"/>
      <c r="EJZ59" s="9"/>
      <c r="EKA59" s="9"/>
      <c r="EKB59" s="9"/>
      <c r="EKD59" s="7"/>
      <c r="EKE59" s="8"/>
      <c r="EKF59" s="10"/>
      <c r="EKG59" s="9"/>
      <c r="EKH59" s="9"/>
      <c r="EKI59" s="9"/>
      <c r="EKK59" s="7"/>
      <c r="EKL59" s="8"/>
      <c r="EKM59" s="10"/>
      <c r="EKN59" s="9"/>
      <c r="EKO59" s="9"/>
      <c r="EKP59" s="9"/>
      <c r="EKR59" s="7"/>
      <c r="EKS59" s="8"/>
      <c r="EKT59" s="10"/>
      <c r="EKU59" s="9"/>
      <c r="EKV59" s="9"/>
      <c r="EKW59" s="9"/>
      <c r="EKY59" s="7"/>
      <c r="EKZ59" s="8"/>
      <c r="ELA59" s="10"/>
      <c r="ELB59" s="9"/>
      <c r="ELC59" s="9"/>
      <c r="ELD59" s="9"/>
      <c r="ELF59" s="7"/>
      <c r="ELG59" s="8"/>
      <c r="ELH59" s="10"/>
      <c r="ELI59" s="9"/>
      <c r="ELJ59" s="9"/>
      <c r="ELK59" s="9"/>
      <c r="ELM59" s="7"/>
      <c r="ELN59" s="8"/>
      <c r="ELO59" s="10"/>
      <c r="ELP59" s="9"/>
      <c r="ELQ59" s="9"/>
      <c r="ELR59" s="9"/>
      <c r="ELT59" s="7"/>
      <c r="ELU59" s="8"/>
      <c r="ELV59" s="10"/>
      <c r="ELW59" s="9"/>
      <c r="ELX59" s="9"/>
      <c r="ELY59" s="9"/>
      <c r="EMA59" s="7"/>
      <c r="EMB59" s="8"/>
      <c r="EMC59" s="10"/>
      <c r="EMD59" s="9"/>
      <c r="EME59" s="9"/>
      <c r="EMF59" s="9"/>
      <c r="EMH59" s="7"/>
      <c r="EMI59" s="8"/>
      <c r="EMJ59" s="10"/>
      <c r="EMK59" s="9"/>
      <c r="EML59" s="9"/>
      <c r="EMM59" s="9"/>
      <c r="EMO59" s="7"/>
      <c r="EMP59" s="8"/>
      <c r="EMQ59" s="10"/>
      <c r="EMR59" s="9"/>
      <c r="EMS59" s="9"/>
      <c r="EMT59" s="9"/>
      <c r="EMV59" s="7"/>
      <c r="EMW59" s="8"/>
      <c r="EMX59" s="10"/>
      <c r="EMY59" s="9"/>
      <c r="EMZ59" s="9"/>
      <c r="ENA59" s="9"/>
      <c r="ENC59" s="7"/>
      <c r="END59" s="8"/>
      <c r="ENE59" s="10"/>
      <c r="ENF59" s="9"/>
      <c r="ENG59" s="9"/>
      <c r="ENH59" s="9"/>
      <c r="ENJ59" s="7"/>
      <c r="ENK59" s="8"/>
      <c r="ENL59" s="10"/>
      <c r="ENM59" s="9"/>
      <c r="ENN59" s="9"/>
      <c r="ENO59" s="9"/>
      <c r="ENQ59" s="7"/>
      <c r="ENR59" s="8"/>
      <c r="ENS59" s="10"/>
      <c r="ENT59" s="9"/>
      <c r="ENU59" s="9"/>
      <c r="ENV59" s="9"/>
      <c r="ENX59" s="7"/>
      <c r="ENY59" s="8"/>
      <c r="ENZ59" s="10"/>
      <c r="EOA59" s="9"/>
      <c r="EOB59" s="9"/>
      <c r="EOC59" s="9"/>
      <c r="EOE59" s="7"/>
      <c r="EOF59" s="8"/>
      <c r="EOG59" s="10"/>
      <c r="EOH59" s="9"/>
      <c r="EOI59" s="9"/>
      <c r="EOJ59" s="9"/>
      <c r="EOL59" s="7"/>
      <c r="EOM59" s="8"/>
      <c r="EON59" s="10"/>
      <c r="EOO59" s="9"/>
      <c r="EOP59" s="9"/>
      <c r="EOQ59" s="9"/>
      <c r="EOS59" s="7"/>
      <c r="EOT59" s="8"/>
      <c r="EOU59" s="10"/>
      <c r="EOV59" s="9"/>
      <c r="EOW59" s="9"/>
      <c r="EOX59" s="9"/>
      <c r="EOZ59" s="7"/>
      <c r="EPA59" s="8"/>
      <c r="EPB59" s="10"/>
      <c r="EPC59" s="9"/>
      <c r="EPD59" s="9"/>
      <c r="EPE59" s="9"/>
      <c r="EPG59" s="7"/>
      <c r="EPH59" s="8"/>
      <c r="EPI59" s="10"/>
      <c r="EPJ59" s="9"/>
      <c r="EPK59" s="9"/>
      <c r="EPL59" s="9"/>
      <c r="EPN59" s="7"/>
      <c r="EPO59" s="8"/>
      <c r="EPP59" s="10"/>
      <c r="EPQ59" s="9"/>
      <c r="EPR59" s="9"/>
      <c r="EPS59" s="9"/>
      <c r="EPU59" s="7"/>
      <c r="EPV59" s="8"/>
      <c r="EPW59" s="10"/>
      <c r="EPX59" s="9"/>
      <c r="EPY59" s="9"/>
      <c r="EPZ59" s="9"/>
      <c r="EQB59" s="7"/>
      <c r="EQC59" s="8"/>
      <c r="EQD59" s="10"/>
      <c r="EQE59" s="9"/>
      <c r="EQF59" s="9"/>
      <c r="EQG59" s="9"/>
      <c r="EQI59" s="7"/>
      <c r="EQJ59" s="8"/>
      <c r="EQK59" s="10"/>
      <c r="EQL59" s="9"/>
      <c r="EQM59" s="9"/>
      <c r="EQN59" s="9"/>
      <c r="EQP59" s="7"/>
      <c r="EQQ59" s="8"/>
      <c r="EQR59" s="10"/>
      <c r="EQS59" s="9"/>
      <c r="EQT59" s="9"/>
      <c r="EQU59" s="9"/>
      <c r="EQW59" s="7"/>
      <c r="EQX59" s="8"/>
      <c r="EQY59" s="10"/>
      <c r="EQZ59" s="9"/>
      <c r="ERA59" s="9"/>
      <c r="ERB59" s="9"/>
      <c r="ERD59" s="7"/>
      <c r="ERE59" s="8"/>
      <c r="ERF59" s="10"/>
      <c r="ERG59" s="9"/>
      <c r="ERH59" s="9"/>
      <c r="ERI59" s="9"/>
      <c r="ERK59" s="7"/>
      <c r="ERL59" s="8"/>
      <c r="ERM59" s="10"/>
      <c r="ERN59" s="9"/>
      <c r="ERO59" s="9"/>
      <c r="ERP59" s="9"/>
      <c r="ERR59" s="7"/>
      <c r="ERS59" s="8"/>
      <c r="ERT59" s="10"/>
      <c r="ERU59" s="9"/>
      <c r="ERV59" s="9"/>
      <c r="ERW59" s="9"/>
      <c r="ERY59" s="7"/>
      <c r="ERZ59" s="8"/>
      <c r="ESA59" s="10"/>
      <c r="ESB59" s="9"/>
      <c r="ESC59" s="9"/>
      <c r="ESD59" s="9"/>
      <c r="ESF59" s="7"/>
      <c r="ESG59" s="8"/>
      <c r="ESH59" s="10"/>
      <c r="ESI59" s="9"/>
      <c r="ESJ59" s="9"/>
      <c r="ESK59" s="9"/>
      <c r="ESM59" s="7"/>
      <c r="ESN59" s="8"/>
      <c r="ESO59" s="10"/>
      <c r="ESP59" s="9"/>
      <c r="ESQ59" s="9"/>
      <c r="ESR59" s="9"/>
      <c r="EST59" s="7"/>
      <c r="ESU59" s="8"/>
      <c r="ESV59" s="10"/>
      <c r="ESW59" s="9"/>
      <c r="ESX59" s="9"/>
      <c r="ESY59" s="9"/>
      <c r="ETA59" s="7"/>
      <c r="ETB59" s="8"/>
      <c r="ETC59" s="10"/>
      <c r="ETD59" s="9"/>
      <c r="ETE59" s="9"/>
      <c r="ETF59" s="9"/>
      <c r="ETH59" s="7"/>
      <c r="ETI59" s="8"/>
      <c r="ETJ59" s="10"/>
      <c r="ETK59" s="9"/>
      <c r="ETL59" s="9"/>
      <c r="ETM59" s="9"/>
      <c r="ETO59" s="7"/>
      <c r="ETP59" s="8"/>
      <c r="ETQ59" s="10"/>
      <c r="ETR59" s="9"/>
      <c r="ETS59" s="9"/>
      <c r="ETT59" s="9"/>
      <c r="ETV59" s="7"/>
      <c r="ETW59" s="8"/>
      <c r="ETX59" s="10"/>
      <c r="ETY59" s="9"/>
      <c r="ETZ59" s="9"/>
      <c r="EUA59" s="9"/>
      <c r="EUC59" s="7"/>
      <c r="EUD59" s="8"/>
      <c r="EUE59" s="10"/>
      <c r="EUF59" s="9"/>
      <c r="EUG59" s="9"/>
      <c r="EUH59" s="9"/>
      <c r="EUJ59" s="7"/>
      <c r="EUK59" s="8"/>
      <c r="EUL59" s="10"/>
      <c r="EUM59" s="9"/>
      <c r="EUN59" s="9"/>
      <c r="EUO59" s="9"/>
      <c r="EUQ59" s="7"/>
      <c r="EUR59" s="8"/>
      <c r="EUS59" s="10"/>
      <c r="EUT59" s="9"/>
      <c r="EUU59" s="9"/>
      <c r="EUV59" s="9"/>
      <c r="EUX59" s="7"/>
      <c r="EUY59" s="8"/>
      <c r="EUZ59" s="10"/>
      <c r="EVA59" s="9"/>
      <c r="EVB59" s="9"/>
      <c r="EVC59" s="9"/>
      <c r="EVE59" s="7"/>
      <c r="EVF59" s="8"/>
      <c r="EVG59" s="10"/>
      <c r="EVH59" s="9"/>
      <c r="EVI59" s="9"/>
      <c r="EVJ59" s="9"/>
      <c r="EVL59" s="7"/>
      <c r="EVM59" s="8"/>
      <c r="EVN59" s="10"/>
      <c r="EVO59" s="9"/>
      <c r="EVP59" s="9"/>
      <c r="EVQ59" s="9"/>
      <c r="EVS59" s="7"/>
      <c r="EVT59" s="8"/>
      <c r="EVU59" s="10"/>
      <c r="EVV59" s="9"/>
      <c r="EVW59" s="9"/>
      <c r="EVX59" s="9"/>
      <c r="EVZ59" s="7"/>
      <c r="EWA59" s="8"/>
      <c r="EWB59" s="10"/>
      <c r="EWC59" s="9"/>
      <c r="EWD59" s="9"/>
      <c r="EWE59" s="9"/>
      <c r="EWG59" s="7"/>
      <c r="EWH59" s="8"/>
      <c r="EWI59" s="10"/>
      <c r="EWJ59" s="9"/>
      <c r="EWK59" s="9"/>
      <c r="EWL59" s="9"/>
      <c r="EWN59" s="7"/>
      <c r="EWO59" s="8"/>
      <c r="EWP59" s="10"/>
      <c r="EWQ59" s="9"/>
      <c r="EWR59" s="9"/>
      <c r="EWS59" s="9"/>
      <c r="EWU59" s="7"/>
      <c r="EWV59" s="8"/>
      <c r="EWW59" s="10"/>
      <c r="EWX59" s="9"/>
      <c r="EWY59" s="9"/>
      <c r="EWZ59" s="9"/>
      <c r="EXB59" s="7"/>
      <c r="EXC59" s="8"/>
      <c r="EXD59" s="10"/>
      <c r="EXE59" s="9"/>
      <c r="EXF59" s="9"/>
      <c r="EXG59" s="9"/>
      <c r="EXI59" s="7"/>
      <c r="EXJ59" s="8"/>
      <c r="EXK59" s="10"/>
      <c r="EXL59" s="9"/>
      <c r="EXM59" s="9"/>
      <c r="EXN59" s="9"/>
      <c r="EXP59" s="7"/>
      <c r="EXQ59" s="8"/>
      <c r="EXR59" s="10"/>
      <c r="EXS59" s="9"/>
      <c r="EXT59" s="9"/>
      <c r="EXU59" s="9"/>
      <c r="EXW59" s="7"/>
      <c r="EXX59" s="8"/>
      <c r="EXY59" s="10"/>
      <c r="EXZ59" s="9"/>
      <c r="EYA59" s="9"/>
      <c r="EYB59" s="9"/>
      <c r="EYD59" s="7"/>
      <c r="EYE59" s="8"/>
      <c r="EYF59" s="10"/>
      <c r="EYG59" s="9"/>
      <c r="EYH59" s="9"/>
      <c r="EYI59" s="9"/>
      <c r="EYK59" s="7"/>
      <c r="EYL59" s="8"/>
      <c r="EYM59" s="10"/>
      <c r="EYN59" s="9"/>
      <c r="EYO59" s="9"/>
      <c r="EYP59" s="9"/>
      <c r="EYR59" s="7"/>
      <c r="EYS59" s="8"/>
      <c r="EYT59" s="10"/>
      <c r="EYU59" s="9"/>
      <c r="EYV59" s="9"/>
      <c r="EYW59" s="9"/>
      <c r="EYY59" s="7"/>
      <c r="EYZ59" s="8"/>
      <c r="EZA59" s="10"/>
      <c r="EZB59" s="9"/>
      <c r="EZC59" s="9"/>
      <c r="EZD59" s="9"/>
      <c r="EZF59" s="7"/>
      <c r="EZG59" s="8"/>
      <c r="EZH59" s="10"/>
      <c r="EZI59" s="9"/>
      <c r="EZJ59" s="9"/>
      <c r="EZK59" s="9"/>
      <c r="EZM59" s="7"/>
      <c r="EZN59" s="8"/>
      <c r="EZO59" s="10"/>
      <c r="EZP59" s="9"/>
      <c r="EZQ59" s="9"/>
      <c r="EZR59" s="9"/>
      <c r="EZT59" s="7"/>
      <c r="EZU59" s="8"/>
      <c r="EZV59" s="10"/>
      <c r="EZW59" s="9"/>
      <c r="EZX59" s="9"/>
      <c r="EZY59" s="9"/>
      <c r="FAA59" s="7"/>
      <c r="FAB59" s="8"/>
      <c r="FAC59" s="10"/>
      <c r="FAD59" s="9"/>
      <c r="FAE59" s="9"/>
      <c r="FAF59" s="9"/>
      <c r="FAH59" s="7"/>
      <c r="FAI59" s="8"/>
      <c r="FAJ59" s="10"/>
      <c r="FAK59" s="9"/>
      <c r="FAL59" s="9"/>
      <c r="FAM59" s="9"/>
      <c r="FAO59" s="7"/>
      <c r="FAP59" s="8"/>
      <c r="FAQ59" s="10"/>
      <c r="FAR59" s="9"/>
      <c r="FAS59" s="9"/>
      <c r="FAT59" s="9"/>
      <c r="FAV59" s="7"/>
      <c r="FAW59" s="8"/>
      <c r="FAX59" s="10"/>
      <c r="FAY59" s="9"/>
      <c r="FAZ59" s="9"/>
      <c r="FBA59" s="9"/>
      <c r="FBC59" s="7"/>
      <c r="FBD59" s="8"/>
      <c r="FBE59" s="10"/>
      <c r="FBF59" s="9"/>
      <c r="FBG59" s="9"/>
      <c r="FBH59" s="9"/>
      <c r="FBJ59" s="7"/>
      <c r="FBK59" s="8"/>
      <c r="FBL59" s="10"/>
      <c r="FBM59" s="9"/>
      <c r="FBN59" s="9"/>
      <c r="FBO59" s="9"/>
      <c r="FBQ59" s="7"/>
      <c r="FBR59" s="8"/>
      <c r="FBS59" s="10"/>
      <c r="FBT59" s="9"/>
      <c r="FBU59" s="9"/>
      <c r="FBV59" s="9"/>
      <c r="FBX59" s="7"/>
      <c r="FBY59" s="8"/>
      <c r="FBZ59" s="10"/>
      <c r="FCA59" s="9"/>
      <c r="FCB59" s="9"/>
      <c r="FCC59" s="9"/>
      <c r="FCE59" s="7"/>
      <c r="FCF59" s="8"/>
      <c r="FCG59" s="10"/>
      <c r="FCH59" s="9"/>
      <c r="FCI59" s="9"/>
      <c r="FCJ59" s="9"/>
      <c r="FCL59" s="7"/>
      <c r="FCM59" s="8"/>
      <c r="FCN59" s="10"/>
      <c r="FCO59" s="9"/>
      <c r="FCP59" s="9"/>
      <c r="FCQ59" s="9"/>
      <c r="FCS59" s="7"/>
      <c r="FCT59" s="8"/>
      <c r="FCU59" s="10"/>
      <c r="FCV59" s="9"/>
      <c r="FCW59" s="9"/>
      <c r="FCX59" s="9"/>
      <c r="FCZ59" s="7"/>
      <c r="FDA59" s="8"/>
      <c r="FDB59" s="10"/>
      <c r="FDC59" s="9"/>
      <c r="FDD59" s="9"/>
      <c r="FDE59" s="9"/>
      <c r="FDG59" s="7"/>
      <c r="FDH59" s="8"/>
      <c r="FDI59" s="10"/>
      <c r="FDJ59" s="9"/>
      <c r="FDK59" s="9"/>
      <c r="FDL59" s="9"/>
      <c r="FDN59" s="7"/>
      <c r="FDO59" s="8"/>
      <c r="FDP59" s="10"/>
      <c r="FDQ59" s="9"/>
      <c r="FDR59" s="9"/>
      <c r="FDS59" s="9"/>
      <c r="FDU59" s="7"/>
      <c r="FDV59" s="8"/>
      <c r="FDW59" s="10"/>
      <c r="FDX59" s="9"/>
      <c r="FDY59" s="9"/>
      <c r="FDZ59" s="9"/>
      <c r="FEB59" s="7"/>
      <c r="FEC59" s="8"/>
      <c r="FED59" s="10"/>
      <c r="FEE59" s="9"/>
      <c r="FEF59" s="9"/>
      <c r="FEG59" s="9"/>
      <c r="FEI59" s="7"/>
      <c r="FEJ59" s="8"/>
      <c r="FEK59" s="10"/>
      <c r="FEL59" s="9"/>
      <c r="FEM59" s="9"/>
      <c r="FEN59" s="9"/>
      <c r="FEP59" s="7"/>
      <c r="FEQ59" s="8"/>
      <c r="FER59" s="10"/>
      <c r="FES59" s="9"/>
      <c r="FET59" s="9"/>
      <c r="FEU59" s="9"/>
      <c r="FEW59" s="7"/>
      <c r="FEX59" s="8"/>
      <c r="FEY59" s="10"/>
      <c r="FEZ59" s="9"/>
      <c r="FFA59" s="9"/>
      <c r="FFB59" s="9"/>
      <c r="FFD59" s="7"/>
      <c r="FFE59" s="8"/>
      <c r="FFF59" s="10"/>
      <c r="FFG59" s="9"/>
      <c r="FFH59" s="9"/>
      <c r="FFI59" s="9"/>
      <c r="FFK59" s="7"/>
      <c r="FFL59" s="8"/>
      <c r="FFM59" s="10"/>
      <c r="FFN59" s="9"/>
      <c r="FFO59" s="9"/>
      <c r="FFP59" s="9"/>
      <c r="FFR59" s="7"/>
      <c r="FFS59" s="8"/>
      <c r="FFT59" s="10"/>
      <c r="FFU59" s="9"/>
      <c r="FFV59" s="9"/>
      <c r="FFW59" s="9"/>
      <c r="FFY59" s="7"/>
      <c r="FFZ59" s="8"/>
      <c r="FGA59" s="10"/>
      <c r="FGB59" s="9"/>
      <c r="FGC59" s="9"/>
      <c r="FGD59" s="9"/>
      <c r="FGF59" s="7"/>
      <c r="FGG59" s="8"/>
      <c r="FGH59" s="10"/>
      <c r="FGI59" s="9"/>
      <c r="FGJ59" s="9"/>
      <c r="FGK59" s="9"/>
      <c r="FGM59" s="7"/>
      <c r="FGN59" s="8"/>
      <c r="FGO59" s="10"/>
      <c r="FGP59" s="9"/>
      <c r="FGQ59" s="9"/>
      <c r="FGR59" s="9"/>
      <c r="FGT59" s="7"/>
      <c r="FGU59" s="8"/>
      <c r="FGV59" s="10"/>
      <c r="FGW59" s="9"/>
      <c r="FGX59" s="9"/>
      <c r="FGY59" s="9"/>
      <c r="FHA59" s="7"/>
      <c r="FHB59" s="8"/>
      <c r="FHC59" s="10"/>
      <c r="FHD59" s="9"/>
      <c r="FHE59" s="9"/>
      <c r="FHF59" s="9"/>
      <c r="FHH59" s="7"/>
      <c r="FHI59" s="8"/>
      <c r="FHJ59" s="10"/>
      <c r="FHK59" s="9"/>
      <c r="FHL59" s="9"/>
      <c r="FHM59" s="9"/>
      <c r="FHO59" s="7"/>
      <c r="FHP59" s="8"/>
      <c r="FHQ59" s="10"/>
      <c r="FHR59" s="9"/>
      <c r="FHS59" s="9"/>
      <c r="FHT59" s="9"/>
      <c r="FHV59" s="7"/>
      <c r="FHW59" s="8"/>
      <c r="FHX59" s="10"/>
      <c r="FHY59" s="9"/>
      <c r="FHZ59" s="9"/>
      <c r="FIA59" s="9"/>
      <c r="FIC59" s="7"/>
      <c r="FID59" s="8"/>
      <c r="FIE59" s="10"/>
      <c r="FIF59" s="9"/>
      <c r="FIG59" s="9"/>
      <c r="FIH59" s="9"/>
      <c r="FIJ59" s="7"/>
      <c r="FIK59" s="8"/>
      <c r="FIL59" s="10"/>
      <c r="FIM59" s="9"/>
      <c r="FIN59" s="9"/>
      <c r="FIO59" s="9"/>
      <c r="FIQ59" s="7"/>
      <c r="FIR59" s="8"/>
      <c r="FIS59" s="10"/>
      <c r="FIT59" s="9"/>
      <c r="FIU59" s="9"/>
      <c r="FIV59" s="9"/>
      <c r="FIX59" s="7"/>
      <c r="FIY59" s="8"/>
      <c r="FIZ59" s="10"/>
      <c r="FJA59" s="9"/>
      <c r="FJB59" s="9"/>
      <c r="FJC59" s="9"/>
      <c r="FJE59" s="7"/>
      <c r="FJF59" s="8"/>
      <c r="FJG59" s="10"/>
      <c r="FJH59" s="9"/>
      <c r="FJI59" s="9"/>
      <c r="FJJ59" s="9"/>
      <c r="FJL59" s="7"/>
      <c r="FJM59" s="8"/>
      <c r="FJN59" s="10"/>
      <c r="FJO59" s="9"/>
      <c r="FJP59" s="9"/>
      <c r="FJQ59" s="9"/>
      <c r="FJS59" s="7"/>
      <c r="FJT59" s="8"/>
      <c r="FJU59" s="10"/>
      <c r="FJV59" s="9"/>
      <c r="FJW59" s="9"/>
      <c r="FJX59" s="9"/>
      <c r="FJZ59" s="7"/>
      <c r="FKA59" s="8"/>
      <c r="FKB59" s="10"/>
      <c r="FKC59" s="9"/>
      <c r="FKD59" s="9"/>
      <c r="FKE59" s="9"/>
      <c r="FKG59" s="7"/>
      <c r="FKH59" s="8"/>
      <c r="FKI59" s="10"/>
      <c r="FKJ59" s="9"/>
      <c r="FKK59" s="9"/>
      <c r="FKL59" s="9"/>
      <c r="FKN59" s="7"/>
      <c r="FKO59" s="8"/>
      <c r="FKP59" s="10"/>
      <c r="FKQ59" s="9"/>
      <c r="FKR59" s="9"/>
      <c r="FKS59" s="9"/>
      <c r="FKU59" s="7"/>
      <c r="FKV59" s="8"/>
      <c r="FKW59" s="10"/>
      <c r="FKX59" s="9"/>
      <c r="FKY59" s="9"/>
      <c r="FKZ59" s="9"/>
      <c r="FLB59" s="7"/>
      <c r="FLC59" s="8"/>
      <c r="FLD59" s="10"/>
      <c r="FLE59" s="9"/>
      <c r="FLF59" s="9"/>
      <c r="FLG59" s="9"/>
      <c r="FLI59" s="7"/>
      <c r="FLJ59" s="8"/>
      <c r="FLK59" s="10"/>
      <c r="FLL59" s="9"/>
      <c r="FLM59" s="9"/>
      <c r="FLN59" s="9"/>
      <c r="FLP59" s="7"/>
      <c r="FLQ59" s="8"/>
      <c r="FLR59" s="10"/>
      <c r="FLS59" s="9"/>
      <c r="FLT59" s="9"/>
      <c r="FLU59" s="9"/>
      <c r="FLW59" s="7"/>
      <c r="FLX59" s="8"/>
      <c r="FLY59" s="10"/>
      <c r="FLZ59" s="9"/>
      <c r="FMA59" s="9"/>
      <c r="FMB59" s="9"/>
      <c r="FMD59" s="7"/>
      <c r="FME59" s="8"/>
      <c r="FMF59" s="10"/>
      <c r="FMG59" s="9"/>
      <c r="FMH59" s="9"/>
      <c r="FMI59" s="9"/>
      <c r="FMK59" s="7"/>
      <c r="FML59" s="8"/>
      <c r="FMM59" s="10"/>
      <c r="FMN59" s="9"/>
      <c r="FMO59" s="9"/>
      <c r="FMP59" s="9"/>
      <c r="FMR59" s="7"/>
      <c r="FMS59" s="8"/>
      <c r="FMT59" s="10"/>
      <c r="FMU59" s="9"/>
      <c r="FMV59" s="9"/>
      <c r="FMW59" s="9"/>
      <c r="FMY59" s="7"/>
      <c r="FMZ59" s="8"/>
      <c r="FNA59" s="10"/>
      <c r="FNB59" s="9"/>
      <c r="FNC59" s="9"/>
      <c r="FND59" s="9"/>
      <c r="FNF59" s="7"/>
      <c r="FNG59" s="8"/>
      <c r="FNH59" s="10"/>
      <c r="FNI59" s="9"/>
      <c r="FNJ59" s="9"/>
      <c r="FNK59" s="9"/>
      <c r="FNM59" s="7"/>
      <c r="FNN59" s="8"/>
      <c r="FNO59" s="10"/>
      <c r="FNP59" s="9"/>
      <c r="FNQ59" s="9"/>
      <c r="FNR59" s="9"/>
      <c r="FNT59" s="7"/>
      <c r="FNU59" s="8"/>
      <c r="FNV59" s="10"/>
      <c r="FNW59" s="9"/>
      <c r="FNX59" s="9"/>
      <c r="FNY59" s="9"/>
      <c r="FOA59" s="7"/>
      <c r="FOB59" s="8"/>
      <c r="FOC59" s="10"/>
      <c r="FOD59" s="9"/>
      <c r="FOE59" s="9"/>
      <c r="FOF59" s="9"/>
      <c r="FOH59" s="7"/>
      <c r="FOI59" s="8"/>
      <c r="FOJ59" s="10"/>
      <c r="FOK59" s="9"/>
      <c r="FOL59" s="9"/>
      <c r="FOM59" s="9"/>
      <c r="FOO59" s="7"/>
      <c r="FOP59" s="8"/>
      <c r="FOQ59" s="10"/>
      <c r="FOR59" s="9"/>
      <c r="FOS59" s="9"/>
      <c r="FOT59" s="9"/>
      <c r="FOV59" s="7"/>
      <c r="FOW59" s="8"/>
      <c r="FOX59" s="10"/>
      <c r="FOY59" s="9"/>
      <c r="FOZ59" s="9"/>
      <c r="FPA59" s="9"/>
      <c r="FPC59" s="7"/>
      <c r="FPD59" s="8"/>
      <c r="FPE59" s="10"/>
      <c r="FPF59" s="9"/>
      <c r="FPG59" s="9"/>
      <c r="FPH59" s="9"/>
      <c r="FPJ59" s="7"/>
      <c r="FPK59" s="8"/>
      <c r="FPL59" s="10"/>
      <c r="FPM59" s="9"/>
      <c r="FPN59" s="9"/>
      <c r="FPO59" s="9"/>
      <c r="FPQ59" s="7"/>
      <c r="FPR59" s="8"/>
      <c r="FPS59" s="10"/>
      <c r="FPT59" s="9"/>
      <c r="FPU59" s="9"/>
      <c r="FPV59" s="9"/>
      <c r="FPX59" s="7"/>
      <c r="FPY59" s="8"/>
      <c r="FPZ59" s="10"/>
      <c r="FQA59" s="9"/>
      <c r="FQB59" s="9"/>
      <c r="FQC59" s="9"/>
      <c r="FQE59" s="7"/>
      <c r="FQF59" s="8"/>
      <c r="FQG59" s="10"/>
      <c r="FQH59" s="9"/>
      <c r="FQI59" s="9"/>
      <c r="FQJ59" s="9"/>
      <c r="FQL59" s="7"/>
      <c r="FQM59" s="8"/>
      <c r="FQN59" s="10"/>
      <c r="FQO59" s="9"/>
      <c r="FQP59" s="9"/>
      <c r="FQQ59" s="9"/>
      <c r="FQS59" s="7"/>
      <c r="FQT59" s="8"/>
      <c r="FQU59" s="10"/>
      <c r="FQV59" s="9"/>
      <c r="FQW59" s="9"/>
      <c r="FQX59" s="9"/>
      <c r="FQZ59" s="7"/>
      <c r="FRA59" s="8"/>
      <c r="FRB59" s="10"/>
      <c r="FRC59" s="9"/>
      <c r="FRD59" s="9"/>
      <c r="FRE59" s="9"/>
      <c r="FRG59" s="7"/>
      <c r="FRH59" s="8"/>
      <c r="FRI59" s="10"/>
      <c r="FRJ59" s="9"/>
      <c r="FRK59" s="9"/>
      <c r="FRL59" s="9"/>
      <c r="FRN59" s="7"/>
      <c r="FRO59" s="8"/>
      <c r="FRP59" s="10"/>
      <c r="FRQ59" s="9"/>
      <c r="FRR59" s="9"/>
      <c r="FRS59" s="9"/>
      <c r="FRU59" s="7"/>
      <c r="FRV59" s="8"/>
      <c r="FRW59" s="10"/>
      <c r="FRX59" s="9"/>
      <c r="FRY59" s="9"/>
      <c r="FRZ59" s="9"/>
      <c r="FSB59" s="7"/>
      <c r="FSC59" s="8"/>
      <c r="FSD59" s="10"/>
      <c r="FSE59" s="9"/>
      <c r="FSF59" s="9"/>
      <c r="FSG59" s="9"/>
      <c r="FSI59" s="7"/>
      <c r="FSJ59" s="8"/>
      <c r="FSK59" s="10"/>
      <c r="FSL59" s="9"/>
      <c r="FSM59" s="9"/>
      <c r="FSN59" s="9"/>
      <c r="FSP59" s="7"/>
      <c r="FSQ59" s="8"/>
      <c r="FSR59" s="10"/>
      <c r="FSS59" s="9"/>
      <c r="FST59" s="9"/>
      <c r="FSU59" s="9"/>
      <c r="FSW59" s="7"/>
      <c r="FSX59" s="8"/>
      <c r="FSY59" s="10"/>
      <c r="FSZ59" s="9"/>
      <c r="FTA59" s="9"/>
      <c r="FTB59" s="9"/>
      <c r="FTD59" s="7"/>
      <c r="FTE59" s="8"/>
      <c r="FTF59" s="10"/>
      <c r="FTG59" s="9"/>
      <c r="FTH59" s="9"/>
      <c r="FTI59" s="9"/>
      <c r="FTK59" s="7"/>
      <c r="FTL59" s="8"/>
      <c r="FTM59" s="10"/>
      <c r="FTN59" s="9"/>
      <c r="FTO59" s="9"/>
      <c r="FTP59" s="9"/>
      <c r="FTR59" s="7"/>
      <c r="FTS59" s="8"/>
      <c r="FTT59" s="10"/>
      <c r="FTU59" s="9"/>
      <c r="FTV59" s="9"/>
      <c r="FTW59" s="9"/>
      <c r="FTY59" s="7"/>
      <c r="FTZ59" s="8"/>
      <c r="FUA59" s="10"/>
      <c r="FUB59" s="9"/>
      <c r="FUC59" s="9"/>
      <c r="FUD59" s="9"/>
      <c r="FUF59" s="7"/>
      <c r="FUG59" s="8"/>
      <c r="FUH59" s="10"/>
      <c r="FUI59" s="9"/>
      <c r="FUJ59" s="9"/>
      <c r="FUK59" s="9"/>
      <c r="FUM59" s="7"/>
      <c r="FUN59" s="8"/>
      <c r="FUO59" s="10"/>
      <c r="FUP59" s="9"/>
      <c r="FUQ59" s="9"/>
      <c r="FUR59" s="9"/>
      <c r="FUT59" s="7"/>
      <c r="FUU59" s="8"/>
      <c r="FUV59" s="10"/>
      <c r="FUW59" s="9"/>
      <c r="FUX59" s="9"/>
      <c r="FUY59" s="9"/>
      <c r="FVA59" s="7"/>
      <c r="FVB59" s="8"/>
      <c r="FVC59" s="10"/>
      <c r="FVD59" s="9"/>
      <c r="FVE59" s="9"/>
      <c r="FVF59" s="9"/>
      <c r="FVH59" s="7"/>
      <c r="FVI59" s="8"/>
      <c r="FVJ59" s="10"/>
      <c r="FVK59" s="9"/>
      <c r="FVL59" s="9"/>
      <c r="FVM59" s="9"/>
      <c r="FVO59" s="7"/>
      <c r="FVP59" s="8"/>
      <c r="FVQ59" s="10"/>
      <c r="FVR59" s="9"/>
      <c r="FVS59" s="9"/>
      <c r="FVT59" s="9"/>
      <c r="FVV59" s="7"/>
      <c r="FVW59" s="8"/>
      <c r="FVX59" s="10"/>
      <c r="FVY59" s="9"/>
      <c r="FVZ59" s="9"/>
      <c r="FWA59" s="9"/>
      <c r="FWC59" s="7"/>
      <c r="FWD59" s="8"/>
      <c r="FWE59" s="10"/>
      <c r="FWF59" s="9"/>
      <c r="FWG59" s="9"/>
      <c r="FWH59" s="9"/>
      <c r="FWJ59" s="7"/>
      <c r="FWK59" s="8"/>
      <c r="FWL59" s="10"/>
      <c r="FWM59" s="9"/>
      <c r="FWN59" s="9"/>
      <c r="FWO59" s="9"/>
      <c r="FWQ59" s="7"/>
      <c r="FWR59" s="8"/>
      <c r="FWS59" s="10"/>
      <c r="FWT59" s="9"/>
      <c r="FWU59" s="9"/>
      <c r="FWV59" s="9"/>
      <c r="FWX59" s="7"/>
      <c r="FWY59" s="8"/>
      <c r="FWZ59" s="10"/>
      <c r="FXA59" s="9"/>
      <c r="FXB59" s="9"/>
      <c r="FXC59" s="9"/>
      <c r="FXE59" s="7"/>
      <c r="FXF59" s="8"/>
      <c r="FXG59" s="10"/>
      <c r="FXH59" s="9"/>
      <c r="FXI59" s="9"/>
      <c r="FXJ59" s="9"/>
      <c r="FXL59" s="7"/>
      <c r="FXM59" s="8"/>
      <c r="FXN59" s="10"/>
      <c r="FXO59" s="9"/>
      <c r="FXP59" s="9"/>
      <c r="FXQ59" s="9"/>
      <c r="FXS59" s="7"/>
      <c r="FXT59" s="8"/>
      <c r="FXU59" s="10"/>
      <c r="FXV59" s="9"/>
      <c r="FXW59" s="9"/>
      <c r="FXX59" s="9"/>
      <c r="FXZ59" s="7"/>
      <c r="FYA59" s="8"/>
      <c r="FYB59" s="10"/>
      <c r="FYC59" s="9"/>
      <c r="FYD59" s="9"/>
      <c r="FYE59" s="9"/>
      <c r="FYG59" s="7"/>
      <c r="FYH59" s="8"/>
      <c r="FYI59" s="10"/>
      <c r="FYJ59" s="9"/>
      <c r="FYK59" s="9"/>
      <c r="FYL59" s="9"/>
      <c r="FYN59" s="7"/>
      <c r="FYO59" s="8"/>
      <c r="FYP59" s="10"/>
      <c r="FYQ59" s="9"/>
      <c r="FYR59" s="9"/>
      <c r="FYS59" s="9"/>
      <c r="FYU59" s="7"/>
      <c r="FYV59" s="8"/>
      <c r="FYW59" s="10"/>
      <c r="FYX59" s="9"/>
      <c r="FYY59" s="9"/>
      <c r="FYZ59" s="9"/>
      <c r="FZB59" s="7"/>
      <c r="FZC59" s="8"/>
      <c r="FZD59" s="10"/>
      <c r="FZE59" s="9"/>
      <c r="FZF59" s="9"/>
      <c r="FZG59" s="9"/>
      <c r="FZI59" s="7"/>
      <c r="FZJ59" s="8"/>
      <c r="FZK59" s="10"/>
      <c r="FZL59" s="9"/>
      <c r="FZM59" s="9"/>
      <c r="FZN59" s="9"/>
      <c r="FZP59" s="7"/>
      <c r="FZQ59" s="8"/>
      <c r="FZR59" s="10"/>
      <c r="FZS59" s="9"/>
      <c r="FZT59" s="9"/>
      <c r="FZU59" s="9"/>
      <c r="FZW59" s="7"/>
      <c r="FZX59" s="8"/>
      <c r="FZY59" s="10"/>
      <c r="FZZ59" s="9"/>
      <c r="GAA59" s="9"/>
      <c r="GAB59" s="9"/>
      <c r="GAD59" s="7"/>
      <c r="GAE59" s="8"/>
      <c r="GAF59" s="10"/>
      <c r="GAG59" s="9"/>
      <c r="GAH59" s="9"/>
      <c r="GAI59" s="9"/>
      <c r="GAK59" s="7"/>
      <c r="GAL59" s="8"/>
      <c r="GAM59" s="10"/>
      <c r="GAN59" s="9"/>
      <c r="GAO59" s="9"/>
      <c r="GAP59" s="9"/>
      <c r="GAR59" s="7"/>
      <c r="GAS59" s="8"/>
      <c r="GAT59" s="10"/>
      <c r="GAU59" s="9"/>
      <c r="GAV59" s="9"/>
      <c r="GAW59" s="9"/>
      <c r="GAY59" s="7"/>
      <c r="GAZ59" s="8"/>
      <c r="GBA59" s="10"/>
      <c r="GBB59" s="9"/>
      <c r="GBC59" s="9"/>
      <c r="GBD59" s="9"/>
      <c r="GBF59" s="7"/>
      <c r="GBG59" s="8"/>
      <c r="GBH59" s="10"/>
      <c r="GBI59" s="9"/>
      <c r="GBJ59" s="9"/>
      <c r="GBK59" s="9"/>
      <c r="GBM59" s="7"/>
      <c r="GBN59" s="8"/>
      <c r="GBO59" s="10"/>
      <c r="GBP59" s="9"/>
      <c r="GBQ59" s="9"/>
      <c r="GBR59" s="9"/>
      <c r="GBT59" s="7"/>
      <c r="GBU59" s="8"/>
      <c r="GBV59" s="10"/>
      <c r="GBW59" s="9"/>
      <c r="GBX59" s="9"/>
      <c r="GBY59" s="9"/>
      <c r="GCA59" s="7"/>
      <c r="GCB59" s="8"/>
      <c r="GCC59" s="10"/>
      <c r="GCD59" s="9"/>
      <c r="GCE59" s="9"/>
      <c r="GCF59" s="9"/>
      <c r="GCH59" s="7"/>
      <c r="GCI59" s="8"/>
      <c r="GCJ59" s="10"/>
      <c r="GCK59" s="9"/>
      <c r="GCL59" s="9"/>
      <c r="GCM59" s="9"/>
      <c r="GCO59" s="7"/>
      <c r="GCP59" s="8"/>
      <c r="GCQ59" s="10"/>
      <c r="GCR59" s="9"/>
      <c r="GCS59" s="9"/>
      <c r="GCT59" s="9"/>
      <c r="GCV59" s="7"/>
      <c r="GCW59" s="8"/>
      <c r="GCX59" s="10"/>
      <c r="GCY59" s="9"/>
      <c r="GCZ59" s="9"/>
      <c r="GDA59" s="9"/>
      <c r="GDC59" s="7"/>
      <c r="GDD59" s="8"/>
      <c r="GDE59" s="10"/>
      <c r="GDF59" s="9"/>
      <c r="GDG59" s="9"/>
      <c r="GDH59" s="9"/>
      <c r="GDJ59" s="7"/>
      <c r="GDK59" s="8"/>
      <c r="GDL59" s="10"/>
      <c r="GDM59" s="9"/>
      <c r="GDN59" s="9"/>
      <c r="GDO59" s="9"/>
      <c r="GDQ59" s="7"/>
      <c r="GDR59" s="8"/>
      <c r="GDS59" s="10"/>
      <c r="GDT59" s="9"/>
      <c r="GDU59" s="9"/>
      <c r="GDV59" s="9"/>
      <c r="GDX59" s="7"/>
      <c r="GDY59" s="8"/>
      <c r="GDZ59" s="10"/>
      <c r="GEA59" s="9"/>
      <c r="GEB59" s="9"/>
      <c r="GEC59" s="9"/>
      <c r="GEE59" s="7"/>
      <c r="GEF59" s="8"/>
      <c r="GEG59" s="10"/>
      <c r="GEH59" s="9"/>
      <c r="GEI59" s="9"/>
      <c r="GEJ59" s="9"/>
      <c r="GEL59" s="7"/>
      <c r="GEM59" s="8"/>
      <c r="GEN59" s="10"/>
      <c r="GEO59" s="9"/>
      <c r="GEP59" s="9"/>
      <c r="GEQ59" s="9"/>
      <c r="GES59" s="7"/>
      <c r="GET59" s="8"/>
      <c r="GEU59" s="10"/>
      <c r="GEV59" s="9"/>
      <c r="GEW59" s="9"/>
      <c r="GEX59" s="9"/>
      <c r="GEZ59" s="7"/>
      <c r="GFA59" s="8"/>
      <c r="GFB59" s="10"/>
      <c r="GFC59" s="9"/>
      <c r="GFD59" s="9"/>
      <c r="GFE59" s="9"/>
      <c r="GFG59" s="7"/>
      <c r="GFH59" s="8"/>
      <c r="GFI59" s="10"/>
      <c r="GFJ59" s="9"/>
      <c r="GFK59" s="9"/>
      <c r="GFL59" s="9"/>
      <c r="GFN59" s="7"/>
      <c r="GFO59" s="8"/>
      <c r="GFP59" s="10"/>
      <c r="GFQ59" s="9"/>
      <c r="GFR59" s="9"/>
      <c r="GFS59" s="9"/>
      <c r="GFU59" s="7"/>
      <c r="GFV59" s="8"/>
      <c r="GFW59" s="10"/>
      <c r="GFX59" s="9"/>
      <c r="GFY59" s="9"/>
      <c r="GFZ59" s="9"/>
      <c r="GGB59" s="7"/>
      <c r="GGC59" s="8"/>
      <c r="GGD59" s="10"/>
      <c r="GGE59" s="9"/>
      <c r="GGF59" s="9"/>
      <c r="GGG59" s="9"/>
      <c r="GGI59" s="7"/>
      <c r="GGJ59" s="8"/>
      <c r="GGK59" s="10"/>
      <c r="GGL59" s="9"/>
      <c r="GGM59" s="9"/>
      <c r="GGN59" s="9"/>
      <c r="GGP59" s="7"/>
      <c r="GGQ59" s="8"/>
      <c r="GGR59" s="10"/>
      <c r="GGS59" s="9"/>
      <c r="GGT59" s="9"/>
      <c r="GGU59" s="9"/>
      <c r="GGW59" s="7"/>
      <c r="GGX59" s="8"/>
      <c r="GGY59" s="10"/>
      <c r="GGZ59" s="9"/>
      <c r="GHA59" s="9"/>
      <c r="GHB59" s="9"/>
      <c r="GHD59" s="7"/>
      <c r="GHE59" s="8"/>
      <c r="GHF59" s="10"/>
      <c r="GHG59" s="9"/>
      <c r="GHH59" s="9"/>
      <c r="GHI59" s="9"/>
      <c r="GHK59" s="7"/>
      <c r="GHL59" s="8"/>
      <c r="GHM59" s="10"/>
      <c r="GHN59" s="9"/>
      <c r="GHO59" s="9"/>
      <c r="GHP59" s="9"/>
      <c r="GHR59" s="7"/>
      <c r="GHS59" s="8"/>
      <c r="GHT59" s="10"/>
      <c r="GHU59" s="9"/>
      <c r="GHV59" s="9"/>
      <c r="GHW59" s="9"/>
      <c r="GHY59" s="7"/>
      <c r="GHZ59" s="8"/>
      <c r="GIA59" s="10"/>
      <c r="GIB59" s="9"/>
      <c r="GIC59" s="9"/>
      <c r="GID59" s="9"/>
      <c r="GIF59" s="7"/>
      <c r="GIG59" s="8"/>
      <c r="GIH59" s="10"/>
      <c r="GII59" s="9"/>
      <c r="GIJ59" s="9"/>
      <c r="GIK59" s="9"/>
      <c r="GIM59" s="7"/>
      <c r="GIN59" s="8"/>
      <c r="GIO59" s="10"/>
      <c r="GIP59" s="9"/>
      <c r="GIQ59" s="9"/>
      <c r="GIR59" s="9"/>
      <c r="GIT59" s="7"/>
      <c r="GIU59" s="8"/>
      <c r="GIV59" s="10"/>
      <c r="GIW59" s="9"/>
      <c r="GIX59" s="9"/>
      <c r="GIY59" s="9"/>
      <c r="GJA59" s="7"/>
      <c r="GJB59" s="8"/>
      <c r="GJC59" s="10"/>
      <c r="GJD59" s="9"/>
      <c r="GJE59" s="9"/>
      <c r="GJF59" s="9"/>
      <c r="GJH59" s="7"/>
      <c r="GJI59" s="8"/>
      <c r="GJJ59" s="10"/>
      <c r="GJK59" s="9"/>
      <c r="GJL59" s="9"/>
      <c r="GJM59" s="9"/>
      <c r="GJO59" s="7"/>
      <c r="GJP59" s="8"/>
      <c r="GJQ59" s="10"/>
      <c r="GJR59" s="9"/>
      <c r="GJS59" s="9"/>
      <c r="GJT59" s="9"/>
      <c r="GJV59" s="7"/>
      <c r="GJW59" s="8"/>
      <c r="GJX59" s="10"/>
      <c r="GJY59" s="9"/>
      <c r="GJZ59" s="9"/>
      <c r="GKA59" s="9"/>
      <c r="GKC59" s="7"/>
      <c r="GKD59" s="8"/>
      <c r="GKE59" s="10"/>
      <c r="GKF59" s="9"/>
      <c r="GKG59" s="9"/>
      <c r="GKH59" s="9"/>
      <c r="GKJ59" s="7"/>
      <c r="GKK59" s="8"/>
      <c r="GKL59" s="10"/>
      <c r="GKM59" s="9"/>
      <c r="GKN59" s="9"/>
      <c r="GKO59" s="9"/>
      <c r="GKQ59" s="7"/>
      <c r="GKR59" s="8"/>
      <c r="GKS59" s="10"/>
      <c r="GKT59" s="9"/>
      <c r="GKU59" s="9"/>
      <c r="GKV59" s="9"/>
      <c r="GKX59" s="7"/>
      <c r="GKY59" s="8"/>
      <c r="GKZ59" s="10"/>
      <c r="GLA59" s="9"/>
      <c r="GLB59" s="9"/>
      <c r="GLC59" s="9"/>
      <c r="GLE59" s="7"/>
      <c r="GLF59" s="8"/>
      <c r="GLG59" s="10"/>
      <c r="GLH59" s="9"/>
      <c r="GLI59" s="9"/>
      <c r="GLJ59" s="9"/>
      <c r="GLL59" s="7"/>
      <c r="GLM59" s="8"/>
      <c r="GLN59" s="10"/>
      <c r="GLO59" s="9"/>
      <c r="GLP59" s="9"/>
      <c r="GLQ59" s="9"/>
      <c r="GLS59" s="7"/>
      <c r="GLT59" s="8"/>
      <c r="GLU59" s="10"/>
      <c r="GLV59" s="9"/>
      <c r="GLW59" s="9"/>
      <c r="GLX59" s="9"/>
      <c r="GLZ59" s="7"/>
      <c r="GMA59" s="8"/>
      <c r="GMB59" s="10"/>
      <c r="GMC59" s="9"/>
      <c r="GMD59" s="9"/>
      <c r="GME59" s="9"/>
      <c r="GMG59" s="7"/>
      <c r="GMH59" s="8"/>
      <c r="GMI59" s="10"/>
      <c r="GMJ59" s="9"/>
      <c r="GMK59" s="9"/>
      <c r="GML59" s="9"/>
      <c r="GMN59" s="7"/>
      <c r="GMO59" s="8"/>
      <c r="GMP59" s="10"/>
      <c r="GMQ59" s="9"/>
      <c r="GMR59" s="9"/>
      <c r="GMS59" s="9"/>
      <c r="GMU59" s="7"/>
      <c r="GMV59" s="8"/>
      <c r="GMW59" s="10"/>
      <c r="GMX59" s="9"/>
      <c r="GMY59" s="9"/>
      <c r="GMZ59" s="9"/>
      <c r="GNB59" s="7"/>
      <c r="GNC59" s="8"/>
      <c r="GND59" s="10"/>
      <c r="GNE59" s="9"/>
      <c r="GNF59" s="9"/>
      <c r="GNG59" s="9"/>
      <c r="GNI59" s="7"/>
      <c r="GNJ59" s="8"/>
      <c r="GNK59" s="10"/>
      <c r="GNL59" s="9"/>
      <c r="GNM59" s="9"/>
      <c r="GNN59" s="9"/>
      <c r="GNP59" s="7"/>
      <c r="GNQ59" s="8"/>
      <c r="GNR59" s="10"/>
      <c r="GNS59" s="9"/>
      <c r="GNT59" s="9"/>
      <c r="GNU59" s="9"/>
      <c r="GNW59" s="7"/>
      <c r="GNX59" s="8"/>
      <c r="GNY59" s="10"/>
      <c r="GNZ59" s="9"/>
      <c r="GOA59" s="9"/>
      <c r="GOB59" s="9"/>
      <c r="GOD59" s="7"/>
      <c r="GOE59" s="8"/>
      <c r="GOF59" s="10"/>
      <c r="GOG59" s="9"/>
      <c r="GOH59" s="9"/>
      <c r="GOI59" s="9"/>
      <c r="GOK59" s="7"/>
      <c r="GOL59" s="8"/>
      <c r="GOM59" s="10"/>
      <c r="GON59" s="9"/>
      <c r="GOO59" s="9"/>
      <c r="GOP59" s="9"/>
      <c r="GOR59" s="7"/>
      <c r="GOS59" s="8"/>
      <c r="GOT59" s="10"/>
      <c r="GOU59" s="9"/>
      <c r="GOV59" s="9"/>
      <c r="GOW59" s="9"/>
      <c r="GOY59" s="7"/>
      <c r="GOZ59" s="8"/>
      <c r="GPA59" s="10"/>
      <c r="GPB59" s="9"/>
      <c r="GPC59" s="9"/>
      <c r="GPD59" s="9"/>
      <c r="GPF59" s="7"/>
      <c r="GPG59" s="8"/>
      <c r="GPH59" s="10"/>
      <c r="GPI59" s="9"/>
      <c r="GPJ59" s="9"/>
      <c r="GPK59" s="9"/>
      <c r="GPM59" s="7"/>
      <c r="GPN59" s="8"/>
      <c r="GPO59" s="10"/>
      <c r="GPP59" s="9"/>
      <c r="GPQ59" s="9"/>
      <c r="GPR59" s="9"/>
      <c r="GPT59" s="7"/>
      <c r="GPU59" s="8"/>
      <c r="GPV59" s="10"/>
      <c r="GPW59" s="9"/>
      <c r="GPX59" s="9"/>
      <c r="GPY59" s="9"/>
      <c r="GQA59" s="7"/>
      <c r="GQB59" s="8"/>
      <c r="GQC59" s="10"/>
      <c r="GQD59" s="9"/>
      <c r="GQE59" s="9"/>
      <c r="GQF59" s="9"/>
      <c r="GQH59" s="7"/>
      <c r="GQI59" s="8"/>
      <c r="GQJ59" s="10"/>
      <c r="GQK59" s="9"/>
      <c r="GQL59" s="9"/>
      <c r="GQM59" s="9"/>
      <c r="GQO59" s="7"/>
      <c r="GQP59" s="8"/>
      <c r="GQQ59" s="10"/>
      <c r="GQR59" s="9"/>
      <c r="GQS59" s="9"/>
      <c r="GQT59" s="9"/>
      <c r="GQV59" s="7"/>
      <c r="GQW59" s="8"/>
      <c r="GQX59" s="10"/>
      <c r="GQY59" s="9"/>
      <c r="GQZ59" s="9"/>
      <c r="GRA59" s="9"/>
      <c r="GRC59" s="7"/>
      <c r="GRD59" s="8"/>
      <c r="GRE59" s="10"/>
      <c r="GRF59" s="9"/>
      <c r="GRG59" s="9"/>
      <c r="GRH59" s="9"/>
      <c r="GRJ59" s="7"/>
      <c r="GRK59" s="8"/>
      <c r="GRL59" s="10"/>
      <c r="GRM59" s="9"/>
      <c r="GRN59" s="9"/>
      <c r="GRO59" s="9"/>
      <c r="GRQ59" s="7"/>
      <c r="GRR59" s="8"/>
      <c r="GRS59" s="10"/>
      <c r="GRT59" s="9"/>
      <c r="GRU59" s="9"/>
      <c r="GRV59" s="9"/>
      <c r="GRX59" s="7"/>
      <c r="GRY59" s="8"/>
      <c r="GRZ59" s="10"/>
      <c r="GSA59" s="9"/>
      <c r="GSB59" s="9"/>
      <c r="GSC59" s="9"/>
      <c r="GSE59" s="7"/>
      <c r="GSF59" s="8"/>
      <c r="GSG59" s="10"/>
      <c r="GSH59" s="9"/>
      <c r="GSI59" s="9"/>
      <c r="GSJ59" s="9"/>
      <c r="GSL59" s="7"/>
      <c r="GSM59" s="8"/>
      <c r="GSN59" s="10"/>
      <c r="GSO59" s="9"/>
      <c r="GSP59" s="9"/>
      <c r="GSQ59" s="9"/>
      <c r="GSS59" s="7"/>
      <c r="GST59" s="8"/>
      <c r="GSU59" s="10"/>
      <c r="GSV59" s="9"/>
      <c r="GSW59" s="9"/>
      <c r="GSX59" s="9"/>
      <c r="GSZ59" s="7"/>
      <c r="GTA59" s="8"/>
      <c r="GTB59" s="10"/>
      <c r="GTC59" s="9"/>
      <c r="GTD59" s="9"/>
      <c r="GTE59" s="9"/>
      <c r="GTG59" s="7"/>
      <c r="GTH59" s="8"/>
      <c r="GTI59" s="10"/>
      <c r="GTJ59" s="9"/>
      <c r="GTK59" s="9"/>
      <c r="GTL59" s="9"/>
      <c r="GTN59" s="7"/>
      <c r="GTO59" s="8"/>
      <c r="GTP59" s="10"/>
      <c r="GTQ59" s="9"/>
      <c r="GTR59" s="9"/>
      <c r="GTS59" s="9"/>
      <c r="GTU59" s="7"/>
      <c r="GTV59" s="8"/>
      <c r="GTW59" s="10"/>
      <c r="GTX59" s="9"/>
      <c r="GTY59" s="9"/>
      <c r="GTZ59" s="9"/>
      <c r="GUB59" s="7"/>
      <c r="GUC59" s="8"/>
      <c r="GUD59" s="10"/>
      <c r="GUE59" s="9"/>
      <c r="GUF59" s="9"/>
      <c r="GUG59" s="9"/>
      <c r="GUI59" s="7"/>
      <c r="GUJ59" s="8"/>
      <c r="GUK59" s="10"/>
      <c r="GUL59" s="9"/>
      <c r="GUM59" s="9"/>
      <c r="GUN59" s="9"/>
      <c r="GUP59" s="7"/>
      <c r="GUQ59" s="8"/>
      <c r="GUR59" s="10"/>
      <c r="GUS59" s="9"/>
      <c r="GUT59" s="9"/>
      <c r="GUU59" s="9"/>
      <c r="GUW59" s="7"/>
      <c r="GUX59" s="8"/>
      <c r="GUY59" s="10"/>
      <c r="GUZ59" s="9"/>
      <c r="GVA59" s="9"/>
      <c r="GVB59" s="9"/>
      <c r="GVD59" s="7"/>
      <c r="GVE59" s="8"/>
      <c r="GVF59" s="10"/>
      <c r="GVG59" s="9"/>
      <c r="GVH59" s="9"/>
      <c r="GVI59" s="9"/>
      <c r="GVK59" s="7"/>
      <c r="GVL59" s="8"/>
      <c r="GVM59" s="10"/>
      <c r="GVN59" s="9"/>
      <c r="GVO59" s="9"/>
      <c r="GVP59" s="9"/>
      <c r="GVR59" s="7"/>
      <c r="GVS59" s="8"/>
      <c r="GVT59" s="10"/>
      <c r="GVU59" s="9"/>
      <c r="GVV59" s="9"/>
      <c r="GVW59" s="9"/>
      <c r="GVY59" s="7"/>
      <c r="GVZ59" s="8"/>
      <c r="GWA59" s="10"/>
      <c r="GWB59" s="9"/>
      <c r="GWC59" s="9"/>
      <c r="GWD59" s="9"/>
      <c r="GWF59" s="7"/>
      <c r="GWG59" s="8"/>
      <c r="GWH59" s="10"/>
      <c r="GWI59" s="9"/>
      <c r="GWJ59" s="9"/>
      <c r="GWK59" s="9"/>
      <c r="GWM59" s="7"/>
      <c r="GWN59" s="8"/>
      <c r="GWO59" s="10"/>
      <c r="GWP59" s="9"/>
      <c r="GWQ59" s="9"/>
      <c r="GWR59" s="9"/>
      <c r="GWT59" s="7"/>
      <c r="GWU59" s="8"/>
      <c r="GWV59" s="10"/>
      <c r="GWW59" s="9"/>
      <c r="GWX59" s="9"/>
      <c r="GWY59" s="9"/>
      <c r="GXA59" s="7"/>
      <c r="GXB59" s="8"/>
      <c r="GXC59" s="10"/>
      <c r="GXD59" s="9"/>
      <c r="GXE59" s="9"/>
      <c r="GXF59" s="9"/>
      <c r="GXH59" s="7"/>
      <c r="GXI59" s="8"/>
      <c r="GXJ59" s="10"/>
      <c r="GXK59" s="9"/>
      <c r="GXL59" s="9"/>
      <c r="GXM59" s="9"/>
      <c r="GXO59" s="7"/>
      <c r="GXP59" s="8"/>
      <c r="GXQ59" s="10"/>
      <c r="GXR59" s="9"/>
      <c r="GXS59" s="9"/>
      <c r="GXT59" s="9"/>
      <c r="GXV59" s="7"/>
      <c r="GXW59" s="8"/>
      <c r="GXX59" s="10"/>
      <c r="GXY59" s="9"/>
      <c r="GXZ59" s="9"/>
      <c r="GYA59" s="9"/>
      <c r="GYC59" s="7"/>
      <c r="GYD59" s="8"/>
      <c r="GYE59" s="10"/>
      <c r="GYF59" s="9"/>
      <c r="GYG59" s="9"/>
      <c r="GYH59" s="9"/>
      <c r="GYJ59" s="7"/>
      <c r="GYK59" s="8"/>
      <c r="GYL59" s="10"/>
      <c r="GYM59" s="9"/>
      <c r="GYN59" s="9"/>
      <c r="GYO59" s="9"/>
      <c r="GYQ59" s="7"/>
      <c r="GYR59" s="8"/>
      <c r="GYS59" s="10"/>
      <c r="GYT59" s="9"/>
      <c r="GYU59" s="9"/>
      <c r="GYV59" s="9"/>
      <c r="GYX59" s="7"/>
      <c r="GYY59" s="8"/>
      <c r="GYZ59" s="10"/>
      <c r="GZA59" s="9"/>
      <c r="GZB59" s="9"/>
      <c r="GZC59" s="9"/>
      <c r="GZE59" s="7"/>
      <c r="GZF59" s="8"/>
      <c r="GZG59" s="10"/>
      <c r="GZH59" s="9"/>
      <c r="GZI59" s="9"/>
      <c r="GZJ59" s="9"/>
      <c r="GZL59" s="7"/>
      <c r="GZM59" s="8"/>
      <c r="GZN59" s="10"/>
      <c r="GZO59" s="9"/>
      <c r="GZP59" s="9"/>
      <c r="GZQ59" s="9"/>
      <c r="GZS59" s="7"/>
      <c r="GZT59" s="8"/>
      <c r="GZU59" s="10"/>
      <c r="GZV59" s="9"/>
      <c r="GZW59" s="9"/>
      <c r="GZX59" s="9"/>
      <c r="GZZ59" s="7"/>
      <c r="HAA59" s="8"/>
      <c r="HAB59" s="10"/>
      <c r="HAC59" s="9"/>
      <c r="HAD59" s="9"/>
      <c r="HAE59" s="9"/>
      <c r="HAG59" s="7"/>
      <c r="HAH59" s="8"/>
      <c r="HAI59" s="10"/>
      <c r="HAJ59" s="9"/>
      <c r="HAK59" s="9"/>
      <c r="HAL59" s="9"/>
      <c r="HAN59" s="7"/>
      <c r="HAO59" s="8"/>
      <c r="HAP59" s="10"/>
      <c r="HAQ59" s="9"/>
      <c r="HAR59" s="9"/>
      <c r="HAS59" s="9"/>
      <c r="HAU59" s="7"/>
      <c r="HAV59" s="8"/>
      <c r="HAW59" s="10"/>
      <c r="HAX59" s="9"/>
      <c r="HAY59" s="9"/>
      <c r="HAZ59" s="9"/>
      <c r="HBB59" s="7"/>
      <c r="HBC59" s="8"/>
      <c r="HBD59" s="10"/>
      <c r="HBE59" s="9"/>
      <c r="HBF59" s="9"/>
      <c r="HBG59" s="9"/>
      <c r="HBI59" s="7"/>
      <c r="HBJ59" s="8"/>
      <c r="HBK59" s="10"/>
      <c r="HBL59" s="9"/>
      <c r="HBM59" s="9"/>
      <c r="HBN59" s="9"/>
      <c r="HBP59" s="7"/>
      <c r="HBQ59" s="8"/>
      <c r="HBR59" s="10"/>
      <c r="HBS59" s="9"/>
      <c r="HBT59" s="9"/>
      <c r="HBU59" s="9"/>
      <c r="HBW59" s="7"/>
      <c r="HBX59" s="8"/>
      <c r="HBY59" s="10"/>
      <c r="HBZ59" s="9"/>
      <c r="HCA59" s="9"/>
      <c r="HCB59" s="9"/>
      <c r="HCD59" s="7"/>
      <c r="HCE59" s="8"/>
      <c r="HCF59" s="10"/>
      <c r="HCG59" s="9"/>
      <c r="HCH59" s="9"/>
      <c r="HCI59" s="9"/>
      <c r="HCK59" s="7"/>
      <c r="HCL59" s="8"/>
      <c r="HCM59" s="10"/>
      <c r="HCN59" s="9"/>
      <c r="HCO59" s="9"/>
      <c r="HCP59" s="9"/>
      <c r="HCR59" s="7"/>
      <c r="HCS59" s="8"/>
      <c r="HCT59" s="10"/>
      <c r="HCU59" s="9"/>
      <c r="HCV59" s="9"/>
      <c r="HCW59" s="9"/>
      <c r="HCY59" s="7"/>
      <c r="HCZ59" s="8"/>
      <c r="HDA59" s="10"/>
      <c r="HDB59" s="9"/>
      <c r="HDC59" s="9"/>
      <c r="HDD59" s="9"/>
      <c r="HDF59" s="7"/>
      <c r="HDG59" s="8"/>
      <c r="HDH59" s="10"/>
      <c r="HDI59" s="9"/>
      <c r="HDJ59" s="9"/>
      <c r="HDK59" s="9"/>
      <c r="HDM59" s="7"/>
      <c r="HDN59" s="8"/>
      <c r="HDO59" s="10"/>
      <c r="HDP59" s="9"/>
      <c r="HDQ59" s="9"/>
      <c r="HDR59" s="9"/>
      <c r="HDT59" s="7"/>
      <c r="HDU59" s="8"/>
      <c r="HDV59" s="10"/>
      <c r="HDW59" s="9"/>
      <c r="HDX59" s="9"/>
      <c r="HDY59" s="9"/>
      <c r="HEA59" s="7"/>
      <c r="HEB59" s="8"/>
      <c r="HEC59" s="10"/>
      <c r="HED59" s="9"/>
      <c r="HEE59" s="9"/>
      <c r="HEF59" s="9"/>
      <c r="HEH59" s="7"/>
      <c r="HEI59" s="8"/>
      <c r="HEJ59" s="10"/>
      <c r="HEK59" s="9"/>
      <c r="HEL59" s="9"/>
      <c r="HEM59" s="9"/>
      <c r="HEO59" s="7"/>
      <c r="HEP59" s="8"/>
      <c r="HEQ59" s="10"/>
      <c r="HER59" s="9"/>
      <c r="HES59" s="9"/>
      <c r="HET59" s="9"/>
      <c r="HEV59" s="7"/>
      <c r="HEW59" s="8"/>
      <c r="HEX59" s="10"/>
      <c r="HEY59" s="9"/>
      <c r="HEZ59" s="9"/>
      <c r="HFA59" s="9"/>
      <c r="HFC59" s="7"/>
      <c r="HFD59" s="8"/>
      <c r="HFE59" s="10"/>
      <c r="HFF59" s="9"/>
      <c r="HFG59" s="9"/>
      <c r="HFH59" s="9"/>
      <c r="HFJ59" s="7"/>
      <c r="HFK59" s="8"/>
      <c r="HFL59" s="10"/>
      <c r="HFM59" s="9"/>
      <c r="HFN59" s="9"/>
      <c r="HFO59" s="9"/>
      <c r="HFQ59" s="7"/>
      <c r="HFR59" s="8"/>
      <c r="HFS59" s="10"/>
      <c r="HFT59" s="9"/>
      <c r="HFU59" s="9"/>
      <c r="HFV59" s="9"/>
      <c r="HFX59" s="7"/>
      <c r="HFY59" s="8"/>
      <c r="HFZ59" s="10"/>
      <c r="HGA59" s="9"/>
      <c r="HGB59" s="9"/>
      <c r="HGC59" s="9"/>
      <c r="HGE59" s="7"/>
      <c r="HGF59" s="8"/>
      <c r="HGG59" s="10"/>
      <c r="HGH59" s="9"/>
      <c r="HGI59" s="9"/>
      <c r="HGJ59" s="9"/>
      <c r="HGL59" s="7"/>
      <c r="HGM59" s="8"/>
      <c r="HGN59" s="10"/>
      <c r="HGO59" s="9"/>
      <c r="HGP59" s="9"/>
      <c r="HGQ59" s="9"/>
      <c r="HGS59" s="7"/>
      <c r="HGT59" s="8"/>
      <c r="HGU59" s="10"/>
      <c r="HGV59" s="9"/>
      <c r="HGW59" s="9"/>
      <c r="HGX59" s="9"/>
      <c r="HGZ59" s="7"/>
      <c r="HHA59" s="8"/>
      <c r="HHB59" s="10"/>
      <c r="HHC59" s="9"/>
      <c r="HHD59" s="9"/>
      <c r="HHE59" s="9"/>
      <c r="HHG59" s="7"/>
      <c r="HHH59" s="8"/>
      <c r="HHI59" s="10"/>
      <c r="HHJ59" s="9"/>
      <c r="HHK59" s="9"/>
      <c r="HHL59" s="9"/>
      <c r="HHN59" s="7"/>
      <c r="HHO59" s="8"/>
      <c r="HHP59" s="10"/>
      <c r="HHQ59" s="9"/>
      <c r="HHR59" s="9"/>
      <c r="HHS59" s="9"/>
      <c r="HHU59" s="7"/>
      <c r="HHV59" s="8"/>
      <c r="HHW59" s="10"/>
      <c r="HHX59" s="9"/>
      <c r="HHY59" s="9"/>
      <c r="HHZ59" s="9"/>
      <c r="HIB59" s="7"/>
      <c r="HIC59" s="8"/>
      <c r="HID59" s="10"/>
      <c r="HIE59" s="9"/>
      <c r="HIF59" s="9"/>
      <c r="HIG59" s="9"/>
      <c r="HII59" s="7"/>
      <c r="HIJ59" s="8"/>
      <c r="HIK59" s="10"/>
      <c r="HIL59" s="9"/>
      <c r="HIM59" s="9"/>
      <c r="HIN59" s="9"/>
      <c r="HIP59" s="7"/>
      <c r="HIQ59" s="8"/>
      <c r="HIR59" s="10"/>
      <c r="HIS59" s="9"/>
      <c r="HIT59" s="9"/>
      <c r="HIU59" s="9"/>
      <c r="HIW59" s="7"/>
      <c r="HIX59" s="8"/>
      <c r="HIY59" s="10"/>
      <c r="HIZ59" s="9"/>
      <c r="HJA59" s="9"/>
      <c r="HJB59" s="9"/>
      <c r="HJD59" s="7"/>
      <c r="HJE59" s="8"/>
      <c r="HJF59" s="10"/>
      <c r="HJG59" s="9"/>
      <c r="HJH59" s="9"/>
      <c r="HJI59" s="9"/>
      <c r="HJK59" s="7"/>
      <c r="HJL59" s="8"/>
      <c r="HJM59" s="10"/>
      <c r="HJN59" s="9"/>
      <c r="HJO59" s="9"/>
      <c r="HJP59" s="9"/>
      <c r="HJR59" s="7"/>
      <c r="HJS59" s="8"/>
      <c r="HJT59" s="10"/>
      <c r="HJU59" s="9"/>
      <c r="HJV59" s="9"/>
      <c r="HJW59" s="9"/>
      <c r="HJY59" s="7"/>
      <c r="HJZ59" s="8"/>
      <c r="HKA59" s="10"/>
      <c r="HKB59" s="9"/>
      <c r="HKC59" s="9"/>
      <c r="HKD59" s="9"/>
      <c r="HKF59" s="7"/>
      <c r="HKG59" s="8"/>
      <c r="HKH59" s="10"/>
      <c r="HKI59" s="9"/>
      <c r="HKJ59" s="9"/>
      <c r="HKK59" s="9"/>
      <c r="HKM59" s="7"/>
      <c r="HKN59" s="8"/>
      <c r="HKO59" s="10"/>
      <c r="HKP59" s="9"/>
      <c r="HKQ59" s="9"/>
      <c r="HKR59" s="9"/>
      <c r="HKT59" s="7"/>
      <c r="HKU59" s="8"/>
      <c r="HKV59" s="10"/>
      <c r="HKW59" s="9"/>
      <c r="HKX59" s="9"/>
      <c r="HKY59" s="9"/>
      <c r="HLA59" s="7"/>
      <c r="HLB59" s="8"/>
      <c r="HLC59" s="10"/>
      <c r="HLD59" s="9"/>
      <c r="HLE59" s="9"/>
      <c r="HLF59" s="9"/>
      <c r="HLH59" s="7"/>
      <c r="HLI59" s="8"/>
      <c r="HLJ59" s="10"/>
      <c r="HLK59" s="9"/>
      <c r="HLL59" s="9"/>
      <c r="HLM59" s="9"/>
      <c r="HLO59" s="7"/>
      <c r="HLP59" s="8"/>
      <c r="HLQ59" s="10"/>
      <c r="HLR59" s="9"/>
      <c r="HLS59" s="9"/>
      <c r="HLT59" s="9"/>
      <c r="HLV59" s="7"/>
      <c r="HLW59" s="8"/>
      <c r="HLX59" s="10"/>
      <c r="HLY59" s="9"/>
      <c r="HLZ59" s="9"/>
      <c r="HMA59" s="9"/>
      <c r="HMC59" s="7"/>
      <c r="HMD59" s="8"/>
      <c r="HME59" s="10"/>
      <c r="HMF59" s="9"/>
      <c r="HMG59" s="9"/>
      <c r="HMH59" s="9"/>
      <c r="HMJ59" s="7"/>
      <c r="HMK59" s="8"/>
      <c r="HML59" s="10"/>
      <c r="HMM59" s="9"/>
      <c r="HMN59" s="9"/>
      <c r="HMO59" s="9"/>
      <c r="HMQ59" s="7"/>
      <c r="HMR59" s="8"/>
      <c r="HMS59" s="10"/>
      <c r="HMT59" s="9"/>
      <c r="HMU59" s="9"/>
      <c r="HMV59" s="9"/>
      <c r="HMX59" s="7"/>
      <c r="HMY59" s="8"/>
      <c r="HMZ59" s="10"/>
      <c r="HNA59" s="9"/>
      <c r="HNB59" s="9"/>
      <c r="HNC59" s="9"/>
      <c r="HNE59" s="7"/>
      <c r="HNF59" s="8"/>
      <c r="HNG59" s="10"/>
      <c r="HNH59" s="9"/>
      <c r="HNI59" s="9"/>
      <c r="HNJ59" s="9"/>
      <c r="HNL59" s="7"/>
      <c r="HNM59" s="8"/>
      <c r="HNN59" s="10"/>
      <c r="HNO59" s="9"/>
      <c r="HNP59" s="9"/>
      <c r="HNQ59" s="9"/>
      <c r="HNS59" s="7"/>
      <c r="HNT59" s="8"/>
      <c r="HNU59" s="10"/>
      <c r="HNV59" s="9"/>
      <c r="HNW59" s="9"/>
      <c r="HNX59" s="9"/>
      <c r="HNZ59" s="7"/>
      <c r="HOA59" s="8"/>
      <c r="HOB59" s="10"/>
      <c r="HOC59" s="9"/>
      <c r="HOD59" s="9"/>
      <c r="HOE59" s="9"/>
      <c r="HOG59" s="7"/>
      <c r="HOH59" s="8"/>
      <c r="HOI59" s="10"/>
      <c r="HOJ59" s="9"/>
      <c r="HOK59" s="9"/>
      <c r="HOL59" s="9"/>
      <c r="HON59" s="7"/>
      <c r="HOO59" s="8"/>
      <c r="HOP59" s="10"/>
      <c r="HOQ59" s="9"/>
      <c r="HOR59" s="9"/>
      <c r="HOS59" s="9"/>
      <c r="HOU59" s="7"/>
      <c r="HOV59" s="8"/>
      <c r="HOW59" s="10"/>
      <c r="HOX59" s="9"/>
      <c r="HOY59" s="9"/>
      <c r="HOZ59" s="9"/>
      <c r="HPB59" s="7"/>
      <c r="HPC59" s="8"/>
      <c r="HPD59" s="10"/>
      <c r="HPE59" s="9"/>
      <c r="HPF59" s="9"/>
      <c r="HPG59" s="9"/>
      <c r="HPI59" s="7"/>
      <c r="HPJ59" s="8"/>
      <c r="HPK59" s="10"/>
      <c r="HPL59" s="9"/>
      <c r="HPM59" s="9"/>
      <c r="HPN59" s="9"/>
      <c r="HPP59" s="7"/>
      <c r="HPQ59" s="8"/>
      <c r="HPR59" s="10"/>
      <c r="HPS59" s="9"/>
      <c r="HPT59" s="9"/>
      <c r="HPU59" s="9"/>
      <c r="HPW59" s="7"/>
      <c r="HPX59" s="8"/>
      <c r="HPY59" s="10"/>
      <c r="HPZ59" s="9"/>
      <c r="HQA59" s="9"/>
      <c r="HQB59" s="9"/>
      <c r="HQD59" s="7"/>
      <c r="HQE59" s="8"/>
      <c r="HQF59" s="10"/>
      <c r="HQG59" s="9"/>
      <c r="HQH59" s="9"/>
      <c r="HQI59" s="9"/>
      <c r="HQK59" s="7"/>
      <c r="HQL59" s="8"/>
      <c r="HQM59" s="10"/>
      <c r="HQN59" s="9"/>
      <c r="HQO59" s="9"/>
      <c r="HQP59" s="9"/>
      <c r="HQR59" s="7"/>
      <c r="HQS59" s="8"/>
      <c r="HQT59" s="10"/>
      <c r="HQU59" s="9"/>
      <c r="HQV59" s="9"/>
      <c r="HQW59" s="9"/>
      <c r="HQY59" s="7"/>
      <c r="HQZ59" s="8"/>
      <c r="HRA59" s="10"/>
      <c r="HRB59" s="9"/>
      <c r="HRC59" s="9"/>
      <c r="HRD59" s="9"/>
      <c r="HRF59" s="7"/>
      <c r="HRG59" s="8"/>
      <c r="HRH59" s="10"/>
      <c r="HRI59" s="9"/>
      <c r="HRJ59" s="9"/>
      <c r="HRK59" s="9"/>
      <c r="HRM59" s="7"/>
      <c r="HRN59" s="8"/>
      <c r="HRO59" s="10"/>
      <c r="HRP59" s="9"/>
      <c r="HRQ59" s="9"/>
      <c r="HRR59" s="9"/>
      <c r="HRT59" s="7"/>
      <c r="HRU59" s="8"/>
      <c r="HRV59" s="10"/>
      <c r="HRW59" s="9"/>
      <c r="HRX59" s="9"/>
      <c r="HRY59" s="9"/>
      <c r="HSA59" s="7"/>
      <c r="HSB59" s="8"/>
      <c r="HSC59" s="10"/>
      <c r="HSD59" s="9"/>
      <c r="HSE59" s="9"/>
      <c r="HSF59" s="9"/>
      <c r="HSH59" s="7"/>
      <c r="HSI59" s="8"/>
      <c r="HSJ59" s="10"/>
      <c r="HSK59" s="9"/>
      <c r="HSL59" s="9"/>
      <c r="HSM59" s="9"/>
      <c r="HSO59" s="7"/>
      <c r="HSP59" s="8"/>
      <c r="HSQ59" s="10"/>
      <c r="HSR59" s="9"/>
      <c r="HSS59" s="9"/>
      <c r="HST59" s="9"/>
      <c r="HSV59" s="7"/>
      <c r="HSW59" s="8"/>
      <c r="HSX59" s="10"/>
      <c r="HSY59" s="9"/>
      <c r="HSZ59" s="9"/>
      <c r="HTA59" s="9"/>
      <c r="HTC59" s="7"/>
      <c r="HTD59" s="8"/>
      <c r="HTE59" s="10"/>
      <c r="HTF59" s="9"/>
      <c r="HTG59" s="9"/>
      <c r="HTH59" s="9"/>
      <c r="HTJ59" s="7"/>
      <c r="HTK59" s="8"/>
      <c r="HTL59" s="10"/>
      <c r="HTM59" s="9"/>
      <c r="HTN59" s="9"/>
      <c r="HTO59" s="9"/>
      <c r="HTQ59" s="7"/>
      <c r="HTR59" s="8"/>
      <c r="HTS59" s="10"/>
      <c r="HTT59" s="9"/>
      <c r="HTU59" s="9"/>
      <c r="HTV59" s="9"/>
      <c r="HTX59" s="7"/>
      <c r="HTY59" s="8"/>
      <c r="HTZ59" s="10"/>
      <c r="HUA59" s="9"/>
      <c r="HUB59" s="9"/>
      <c r="HUC59" s="9"/>
      <c r="HUE59" s="7"/>
      <c r="HUF59" s="8"/>
      <c r="HUG59" s="10"/>
      <c r="HUH59" s="9"/>
      <c r="HUI59" s="9"/>
      <c r="HUJ59" s="9"/>
      <c r="HUL59" s="7"/>
      <c r="HUM59" s="8"/>
      <c r="HUN59" s="10"/>
      <c r="HUO59" s="9"/>
      <c r="HUP59" s="9"/>
      <c r="HUQ59" s="9"/>
      <c r="HUS59" s="7"/>
      <c r="HUT59" s="8"/>
      <c r="HUU59" s="10"/>
      <c r="HUV59" s="9"/>
      <c r="HUW59" s="9"/>
      <c r="HUX59" s="9"/>
      <c r="HUZ59" s="7"/>
      <c r="HVA59" s="8"/>
      <c r="HVB59" s="10"/>
      <c r="HVC59" s="9"/>
      <c r="HVD59" s="9"/>
      <c r="HVE59" s="9"/>
      <c r="HVG59" s="7"/>
      <c r="HVH59" s="8"/>
      <c r="HVI59" s="10"/>
      <c r="HVJ59" s="9"/>
      <c r="HVK59" s="9"/>
      <c r="HVL59" s="9"/>
      <c r="HVN59" s="7"/>
      <c r="HVO59" s="8"/>
      <c r="HVP59" s="10"/>
      <c r="HVQ59" s="9"/>
      <c r="HVR59" s="9"/>
      <c r="HVS59" s="9"/>
      <c r="HVU59" s="7"/>
      <c r="HVV59" s="8"/>
      <c r="HVW59" s="10"/>
      <c r="HVX59" s="9"/>
      <c r="HVY59" s="9"/>
      <c r="HVZ59" s="9"/>
      <c r="HWB59" s="7"/>
      <c r="HWC59" s="8"/>
      <c r="HWD59" s="10"/>
      <c r="HWE59" s="9"/>
      <c r="HWF59" s="9"/>
      <c r="HWG59" s="9"/>
      <c r="HWI59" s="7"/>
      <c r="HWJ59" s="8"/>
      <c r="HWK59" s="10"/>
      <c r="HWL59" s="9"/>
      <c r="HWM59" s="9"/>
      <c r="HWN59" s="9"/>
      <c r="HWP59" s="7"/>
      <c r="HWQ59" s="8"/>
      <c r="HWR59" s="10"/>
      <c r="HWS59" s="9"/>
      <c r="HWT59" s="9"/>
      <c r="HWU59" s="9"/>
      <c r="HWW59" s="7"/>
      <c r="HWX59" s="8"/>
      <c r="HWY59" s="10"/>
      <c r="HWZ59" s="9"/>
      <c r="HXA59" s="9"/>
      <c r="HXB59" s="9"/>
      <c r="HXD59" s="7"/>
      <c r="HXE59" s="8"/>
      <c r="HXF59" s="10"/>
      <c r="HXG59" s="9"/>
      <c r="HXH59" s="9"/>
      <c r="HXI59" s="9"/>
      <c r="HXK59" s="7"/>
      <c r="HXL59" s="8"/>
      <c r="HXM59" s="10"/>
      <c r="HXN59" s="9"/>
      <c r="HXO59" s="9"/>
      <c r="HXP59" s="9"/>
      <c r="HXR59" s="7"/>
      <c r="HXS59" s="8"/>
      <c r="HXT59" s="10"/>
      <c r="HXU59" s="9"/>
      <c r="HXV59" s="9"/>
      <c r="HXW59" s="9"/>
      <c r="HXY59" s="7"/>
      <c r="HXZ59" s="8"/>
      <c r="HYA59" s="10"/>
      <c r="HYB59" s="9"/>
      <c r="HYC59" s="9"/>
      <c r="HYD59" s="9"/>
      <c r="HYF59" s="7"/>
      <c r="HYG59" s="8"/>
      <c r="HYH59" s="10"/>
      <c r="HYI59" s="9"/>
      <c r="HYJ59" s="9"/>
      <c r="HYK59" s="9"/>
      <c r="HYM59" s="7"/>
      <c r="HYN59" s="8"/>
      <c r="HYO59" s="10"/>
      <c r="HYP59" s="9"/>
      <c r="HYQ59" s="9"/>
      <c r="HYR59" s="9"/>
      <c r="HYT59" s="7"/>
      <c r="HYU59" s="8"/>
      <c r="HYV59" s="10"/>
      <c r="HYW59" s="9"/>
      <c r="HYX59" s="9"/>
      <c r="HYY59" s="9"/>
      <c r="HZA59" s="7"/>
      <c r="HZB59" s="8"/>
      <c r="HZC59" s="10"/>
      <c r="HZD59" s="9"/>
      <c r="HZE59" s="9"/>
      <c r="HZF59" s="9"/>
      <c r="HZH59" s="7"/>
      <c r="HZI59" s="8"/>
      <c r="HZJ59" s="10"/>
      <c r="HZK59" s="9"/>
      <c r="HZL59" s="9"/>
      <c r="HZM59" s="9"/>
      <c r="HZO59" s="7"/>
      <c r="HZP59" s="8"/>
      <c r="HZQ59" s="10"/>
      <c r="HZR59" s="9"/>
      <c r="HZS59" s="9"/>
      <c r="HZT59" s="9"/>
      <c r="HZV59" s="7"/>
      <c r="HZW59" s="8"/>
      <c r="HZX59" s="10"/>
      <c r="HZY59" s="9"/>
      <c r="HZZ59" s="9"/>
      <c r="IAA59" s="9"/>
      <c r="IAC59" s="7"/>
      <c r="IAD59" s="8"/>
      <c r="IAE59" s="10"/>
      <c r="IAF59" s="9"/>
      <c r="IAG59" s="9"/>
      <c r="IAH59" s="9"/>
      <c r="IAJ59" s="7"/>
      <c r="IAK59" s="8"/>
      <c r="IAL59" s="10"/>
      <c r="IAM59" s="9"/>
      <c r="IAN59" s="9"/>
      <c r="IAO59" s="9"/>
      <c r="IAQ59" s="7"/>
      <c r="IAR59" s="8"/>
      <c r="IAS59" s="10"/>
      <c r="IAT59" s="9"/>
      <c r="IAU59" s="9"/>
      <c r="IAV59" s="9"/>
      <c r="IAX59" s="7"/>
      <c r="IAY59" s="8"/>
      <c r="IAZ59" s="10"/>
      <c r="IBA59" s="9"/>
      <c r="IBB59" s="9"/>
      <c r="IBC59" s="9"/>
      <c r="IBE59" s="7"/>
      <c r="IBF59" s="8"/>
      <c r="IBG59" s="10"/>
      <c r="IBH59" s="9"/>
      <c r="IBI59" s="9"/>
      <c r="IBJ59" s="9"/>
      <c r="IBL59" s="7"/>
      <c r="IBM59" s="8"/>
      <c r="IBN59" s="10"/>
      <c r="IBO59" s="9"/>
      <c r="IBP59" s="9"/>
      <c r="IBQ59" s="9"/>
      <c r="IBS59" s="7"/>
      <c r="IBT59" s="8"/>
      <c r="IBU59" s="10"/>
      <c r="IBV59" s="9"/>
      <c r="IBW59" s="9"/>
      <c r="IBX59" s="9"/>
      <c r="IBZ59" s="7"/>
      <c r="ICA59" s="8"/>
      <c r="ICB59" s="10"/>
      <c r="ICC59" s="9"/>
      <c r="ICD59" s="9"/>
      <c r="ICE59" s="9"/>
      <c r="ICG59" s="7"/>
      <c r="ICH59" s="8"/>
      <c r="ICI59" s="10"/>
      <c r="ICJ59" s="9"/>
      <c r="ICK59" s="9"/>
      <c r="ICL59" s="9"/>
      <c r="ICN59" s="7"/>
      <c r="ICO59" s="8"/>
      <c r="ICP59" s="10"/>
      <c r="ICQ59" s="9"/>
      <c r="ICR59" s="9"/>
      <c r="ICS59" s="9"/>
      <c r="ICU59" s="7"/>
      <c r="ICV59" s="8"/>
      <c r="ICW59" s="10"/>
      <c r="ICX59" s="9"/>
      <c r="ICY59" s="9"/>
      <c r="ICZ59" s="9"/>
      <c r="IDB59" s="7"/>
      <c r="IDC59" s="8"/>
      <c r="IDD59" s="10"/>
      <c r="IDE59" s="9"/>
      <c r="IDF59" s="9"/>
      <c r="IDG59" s="9"/>
      <c r="IDI59" s="7"/>
      <c r="IDJ59" s="8"/>
      <c r="IDK59" s="10"/>
      <c r="IDL59" s="9"/>
      <c r="IDM59" s="9"/>
      <c r="IDN59" s="9"/>
      <c r="IDP59" s="7"/>
      <c r="IDQ59" s="8"/>
      <c r="IDR59" s="10"/>
      <c r="IDS59" s="9"/>
      <c r="IDT59" s="9"/>
      <c r="IDU59" s="9"/>
      <c r="IDW59" s="7"/>
      <c r="IDX59" s="8"/>
      <c r="IDY59" s="10"/>
      <c r="IDZ59" s="9"/>
      <c r="IEA59" s="9"/>
      <c r="IEB59" s="9"/>
      <c r="IED59" s="7"/>
      <c r="IEE59" s="8"/>
      <c r="IEF59" s="10"/>
      <c r="IEG59" s="9"/>
      <c r="IEH59" s="9"/>
      <c r="IEI59" s="9"/>
      <c r="IEK59" s="7"/>
      <c r="IEL59" s="8"/>
      <c r="IEM59" s="10"/>
      <c r="IEN59" s="9"/>
      <c r="IEO59" s="9"/>
      <c r="IEP59" s="9"/>
      <c r="IER59" s="7"/>
      <c r="IES59" s="8"/>
      <c r="IET59" s="10"/>
      <c r="IEU59" s="9"/>
      <c r="IEV59" s="9"/>
      <c r="IEW59" s="9"/>
      <c r="IEY59" s="7"/>
      <c r="IEZ59" s="8"/>
      <c r="IFA59" s="10"/>
      <c r="IFB59" s="9"/>
      <c r="IFC59" s="9"/>
      <c r="IFD59" s="9"/>
      <c r="IFF59" s="7"/>
      <c r="IFG59" s="8"/>
      <c r="IFH59" s="10"/>
      <c r="IFI59" s="9"/>
      <c r="IFJ59" s="9"/>
      <c r="IFK59" s="9"/>
      <c r="IFM59" s="7"/>
      <c r="IFN59" s="8"/>
      <c r="IFO59" s="10"/>
      <c r="IFP59" s="9"/>
      <c r="IFQ59" s="9"/>
      <c r="IFR59" s="9"/>
      <c r="IFT59" s="7"/>
      <c r="IFU59" s="8"/>
      <c r="IFV59" s="10"/>
      <c r="IFW59" s="9"/>
      <c r="IFX59" s="9"/>
      <c r="IFY59" s="9"/>
      <c r="IGA59" s="7"/>
      <c r="IGB59" s="8"/>
      <c r="IGC59" s="10"/>
      <c r="IGD59" s="9"/>
      <c r="IGE59" s="9"/>
      <c r="IGF59" s="9"/>
      <c r="IGH59" s="7"/>
      <c r="IGI59" s="8"/>
      <c r="IGJ59" s="10"/>
      <c r="IGK59" s="9"/>
      <c r="IGL59" s="9"/>
      <c r="IGM59" s="9"/>
      <c r="IGO59" s="7"/>
      <c r="IGP59" s="8"/>
      <c r="IGQ59" s="10"/>
      <c r="IGR59" s="9"/>
      <c r="IGS59" s="9"/>
      <c r="IGT59" s="9"/>
      <c r="IGV59" s="7"/>
      <c r="IGW59" s="8"/>
      <c r="IGX59" s="10"/>
      <c r="IGY59" s="9"/>
      <c r="IGZ59" s="9"/>
      <c r="IHA59" s="9"/>
      <c r="IHC59" s="7"/>
      <c r="IHD59" s="8"/>
      <c r="IHE59" s="10"/>
      <c r="IHF59" s="9"/>
      <c r="IHG59" s="9"/>
      <c r="IHH59" s="9"/>
      <c r="IHJ59" s="7"/>
      <c r="IHK59" s="8"/>
      <c r="IHL59" s="10"/>
      <c r="IHM59" s="9"/>
      <c r="IHN59" s="9"/>
      <c r="IHO59" s="9"/>
      <c r="IHQ59" s="7"/>
      <c r="IHR59" s="8"/>
      <c r="IHS59" s="10"/>
      <c r="IHT59" s="9"/>
      <c r="IHU59" s="9"/>
      <c r="IHV59" s="9"/>
      <c r="IHX59" s="7"/>
      <c r="IHY59" s="8"/>
      <c r="IHZ59" s="10"/>
      <c r="IIA59" s="9"/>
      <c r="IIB59" s="9"/>
      <c r="IIC59" s="9"/>
      <c r="IIE59" s="7"/>
      <c r="IIF59" s="8"/>
      <c r="IIG59" s="10"/>
      <c r="IIH59" s="9"/>
      <c r="III59" s="9"/>
      <c r="IIJ59" s="9"/>
      <c r="IIL59" s="7"/>
      <c r="IIM59" s="8"/>
      <c r="IIN59" s="10"/>
      <c r="IIO59" s="9"/>
      <c r="IIP59" s="9"/>
      <c r="IIQ59" s="9"/>
      <c r="IIS59" s="7"/>
      <c r="IIT59" s="8"/>
      <c r="IIU59" s="10"/>
      <c r="IIV59" s="9"/>
      <c r="IIW59" s="9"/>
      <c r="IIX59" s="9"/>
      <c r="IIZ59" s="7"/>
      <c r="IJA59" s="8"/>
      <c r="IJB59" s="10"/>
      <c r="IJC59" s="9"/>
      <c r="IJD59" s="9"/>
      <c r="IJE59" s="9"/>
      <c r="IJG59" s="7"/>
      <c r="IJH59" s="8"/>
      <c r="IJI59" s="10"/>
      <c r="IJJ59" s="9"/>
      <c r="IJK59" s="9"/>
      <c r="IJL59" s="9"/>
      <c r="IJN59" s="7"/>
      <c r="IJO59" s="8"/>
      <c r="IJP59" s="10"/>
      <c r="IJQ59" s="9"/>
      <c r="IJR59" s="9"/>
      <c r="IJS59" s="9"/>
      <c r="IJU59" s="7"/>
      <c r="IJV59" s="8"/>
      <c r="IJW59" s="10"/>
      <c r="IJX59" s="9"/>
      <c r="IJY59" s="9"/>
      <c r="IJZ59" s="9"/>
      <c r="IKB59" s="7"/>
      <c r="IKC59" s="8"/>
      <c r="IKD59" s="10"/>
      <c r="IKE59" s="9"/>
      <c r="IKF59" s="9"/>
      <c r="IKG59" s="9"/>
      <c r="IKI59" s="7"/>
      <c r="IKJ59" s="8"/>
      <c r="IKK59" s="10"/>
      <c r="IKL59" s="9"/>
      <c r="IKM59" s="9"/>
      <c r="IKN59" s="9"/>
      <c r="IKP59" s="7"/>
      <c r="IKQ59" s="8"/>
      <c r="IKR59" s="10"/>
      <c r="IKS59" s="9"/>
      <c r="IKT59" s="9"/>
      <c r="IKU59" s="9"/>
      <c r="IKW59" s="7"/>
      <c r="IKX59" s="8"/>
      <c r="IKY59" s="10"/>
      <c r="IKZ59" s="9"/>
      <c r="ILA59" s="9"/>
      <c r="ILB59" s="9"/>
      <c r="ILD59" s="7"/>
      <c r="ILE59" s="8"/>
      <c r="ILF59" s="10"/>
      <c r="ILG59" s="9"/>
      <c r="ILH59" s="9"/>
      <c r="ILI59" s="9"/>
      <c r="ILK59" s="7"/>
      <c r="ILL59" s="8"/>
      <c r="ILM59" s="10"/>
      <c r="ILN59" s="9"/>
      <c r="ILO59" s="9"/>
      <c r="ILP59" s="9"/>
      <c r="ILR59" s="7"/>
      <c r="ILS59" s="8"/>
      <c r="ILT59" s="10"/>
      <c r="ILU59" s="9"/>
      <c r="ILV59" s="9"/>
      <c r="ILW59" s="9"/>
      <c r="ILY59" s="7"/>
      <c r="ILZ59" s="8"/>
      <c r="IMA59" s="10"/>
      <c r="IMB59" s="9"/>
      <c r="IMC59" s="9"/>
      <c r="IMD59" s="9"/>
      <c r="IMF59" s="7"/>
      <c r="IMG59" s="8"/>
      <c r="IMH59" s="10"/>
      <c r="IMI59" s="9"/>
      <c r="IMJ59" s="9"/>
      <c r="IMK59" s="9"/>
      <c r="IMM59" s="7"/>
      <c r="IMN59" s="8"/>
      <c r="IMO59" s="10"/>
      <c r="IMP59" s="9"/>
      <c r="IMQ59" s="9"/>
      <c r="IMR59" s="9"/>
      <c r="IMT59" s="7"/>
      <c r="IMU59" s="8"/>
      <c r="IMV59" s="10"/>
      <c r="IMW59" s="9"/>
      <c r="IMX59" s="9"/>
      <c r="IMY59" s="9"/>
      <c r="INA59" s="7"/>
      <c r="INB59" s="8"/>
      <c r="INC59" s="10"/>
      <c r="IND59" s="9"/>
      <c r="INE59" s="9"/>
      <c r="INF59" s="9"/>
      <c r="INH59" s="7"/>
      <c r="INI59" s="8"/>
      <c r="INJ59" s="10"/>
      <c r="INK59" s="9"/>
      <c r="INL59" s="9"/>
      <c r="INM59" s="9"/>
      <c r="INO59" s="7"/>
      <c r="INP59" s="8"/>
      <c r="INQ59" s="10"/>
      <c r="INR59" s="9"/>
      <c r="INS59" s="9"/>
      <c r="INT59" s="9"/>
      <c r="INV59" s="7"/>
      <c r="INW59" s="8"/>
      <c r="INX59" s="10"/>
      <c r="INY59" s="9"/>
      <c r="INZ59" s="9"/>
      <c r="IOA59" s="9"/>
      <c r="IOC59" s="7"/>
      <c r="IOD59" s="8"/>
      <c r="IOE59" s="10"/>
      <c r="IOF59" s="9"/>
      <c r="IOG59" s="9"/>
      <c r="IOH59" s="9"/>
      <c r="IOJ59" s="7"/>
      <c r="IOK59" s="8"/>
      <c r="IOL59" s="10"/>
      <c r="IOM59" s="9"/>
      <c r="ION59" s="9"/>
      <c r="IOO59" s="9"/>
      <c r="IOQ59" s="7"/>
      <c r="IOR59" s="8"/>
      <c r="IOS59" s="10"/>
      <c r="IOT59" s="9"/>
      <c r="IOU59" s="9"/>
      <c r="IOV59" s="9"/>
      <c r="IOX59" s="7"/>
      <c r="IOY59" s="8"/>
      <c r="IOZ59" s="10"/>
      <c r="IPA59" s="9"/>
      <c r="IPB59" s="9"/>
      <c r="IPC59" s="9"/>
      <c r="IPE59" s="7"/>
      <c r="IPF59" s="8"/>
      <c r="IPG59" s="10"/>
      <c r="IPH59" s="9"/>
      <c r="IPI59" s="9"/>
      <c r="IPJ59" s="9"/>
      <c r="IPL59" s="7"/>
      <c r="IPM59" s="8"/>
      <c r="IPN59" s="10"/>
      <c r="IPO59" s="9"/>
      <c r="IPP59" s="9"/>
      <c r="IPQ59" s="9"/>
      <c r="IPS59" s="7"/>
      <c r="IPT59" s="8"/>
      <c r="IPU59" s="10"/>
      <c r="IPV59" s="9"/>
      <c r="IPW59" s="9"/>
      <c r="IPX59" s="9"/>
      <c r="IPZ59" s="7"/>
      <c r="IQA59" s="8"/>
      <c r="IQB59" s="10"/>
      <c r="IQC59" s="9"/>
      <c r="IQD59" s="9"/>
      <c r="IQE59" s="9"/>
      <c r="IQG59" s="7"/>
      <c r="IQH59" s="8"/>
      <c r="IQI59" s="10"/>
      <c r="IQJ59" s="9"/>
      <c r="IQK59" s="9"/>
      <c r="IQL59" s="9"/>
      <c r="IQN59" s="7"/>
      <c r="IQO59" s="8"/>
      <c r="IQP59" s="10"/>
      <c r="IQQ59" s="9"/>
      <c r="IQR59" s="9"/>
      <c r="IQS59" s="9"/>
      <c r="IQU59" s="7"/>
      <c r="IQV59" s="8"/>
      <c r="IQW59" s="10"/>
      <c r="IQX59" s="9"/>
      <c r="IQY59" s="9"/>
      <c r="IQZ59" s="9"/>
      <c r="IRB59" s="7"/>
      <c r="IRC59" s="8"/>
      <c r="IRD59" s="10"/>
      <c r="IRE59" s="9"/>
      <c r="IRF59" s="9"/>
      <c r="IRG59" s="9"/>
      <c r="IRI59" s="7"/>
      <c r="IRJ59" s="8"/>
      <c r="IRK59" s="10"/>
      <c r="IRL59" s="9"/>
      <c r="IRM59" s="9"/>
      <c r="IRN59" s="9"/>
      <c r="IRP59" s="7"/>
      <c r="IRQ59" s="8"/>
      <c r="IRR59" s="10"/>
      <c r="IRS59" s="9"/>
      <c r="IRT59" s="9"/>
      <c r="IRU59" s="9"/>
      <c r="IRW59" s="7"/>
      <c r="IRX59" s="8"/>
      <c r="IRY59" s="10"/>
      <c r="IRZ59" s="9"/>
      <c r="ISA59" s="9"/>
      <c r="ISB59" s="9"/>
      <c r="ISD59" s="7"/>
      <c r="ISE59" s="8"/>
      <c r="ISF59" s="10"/>
      <c r="ISG59" s="9"/>
      <c r="ISH59" s="9"/>
      <c r="ISI59" s="9"/>
      <c r="ISK59" s="7"/>
      <c r="ISL59" s="8"/>
      <c r="ISM59" s="10"/>
      <c r="ISN59" s="9"/>
      <c r="ISO59" s="9"/>
      <c r="ISP59" s="9"/>
      <c r="ISR59" s="7"/>
      <c r="ISS59" s="8"/>
      <c r="IST59" s="10"/>
      <c r="ISU59" s="9"/>
      <c r="ISV59" s="9"/>
      <c r="ISW59" s="9"/>
      <c r="ISY59" s="7"/>
      <c r="ISZ59" s="8"/>
      <c r="ITA59" s="10"/>
      <c r="ITB59" s="9"/>
      <c r="ITC59" s="9"/>
      <c r="ITD59" s="9"/>
      <c r="ITF59" s="7"/>
      <c r="ITG59" s="8"/>
      <c r="ITH59" s="10"/>
      <c r="ITI59" s="9"/>
      <c r="ITJ59" s="9"/>
      <c r="ITK59" s="9"/>
      <c r="ITM59" s="7"/>
      <c r="ITN59" s="8"/>
      <c r="ITO59" s="10"/>
      <c r="ITP59" s="9"/>
      <c r="ITQ59" s="9"/>
      <c r="ITR59" s="9"/>
      <c r="ITT59" s="7"/>
      <c r="ITU59" s="8"/>
      <c r="ITV59" s="10"/>
      <c r="ITW59" s="9"/>
      <c r="ITX59" s="9"/>
      <c r="ITY59" s="9"/>
      <c r="IUA59" s="7"/>
      <c r="IUB59" s="8"/>
      <c r="IUC59" s="10"/>
      <c r="IUD59" s="9"/>
      <c r="IUE59" s="9"/>
      <c r="IUF59" s="9"/>
      <c r="IUH59" s="7"/>
      <c r="IUI59" s="8"/>
      <c r="IUJ59" s="10"/>
      <c r="IUK59" s="9"/>
      <c r="IUL59" s="9"/>
      <c r="IUM59" s="9"/>
      <c r="IUO59" s="7"/>
      <c r="IUP59" s="8"/>
      <c r="IUQ59" s="10"/>
      <c r="IUR59" s="9"/>
      <c r="IUS59" s="9"/>
      <c r="IUT59" s="9"/>
      <c r="IUV59" s="7"/>
      <c r="IUW59" s="8"/>
      <c r="IUX59" s="10"/>
      <c r="IUY59" s="9"/>
      <c r="IUZ59" s="9"/>
      <c r="IVA59" s="9"/>
      <c r="IVC59" s="7"/>
      <c r="IVD59" s="8"/>
      <c r="IVE59" s="10"/>
      <c r="IVF59" s="9"/>
      <c r="IVG59" s="9"/>
      <c r="IVH59" s="9"/>
      <c r="IVJ59" s="7"/>
      <c r="IVK59" s="8"/>
      <c r="IVL59" s="10"/>
      <c r="IVM59" s="9"/>
      <c r="IVN59" s="9"/>
      <c r="IVO59" s="9"/>
      <c r="IVQ59" s="7"/>
      <c r="IVR59" s="8"/>
      <c r="IVS59" s="10"/>
      <c r="IVT59" s="9"/>
      <c r="IVU59" s="9"/>
      <c r="IVV59" s="9"/>
      <c r="IVX59" s="7"/>
      <c r="IVY59" s="8"/>
      <c r="IVZ59" s="10"/>
      <c r="IWA59" s="9"/>
      <c r="IWB59" s="9"/>
      <c r="IWC59" s="9"/>
      <c r="IWE59" s="7"/>
      <c r="IWF59" s="8"/>
      <c r="IWG59" s="10"/>
      <c r="IWH59" s="9"/>
      <c r="IWI59" s="9"/>
      <c r="IWJ59" s="9"/>
      <c r="IWL59" s="7"/>
      <c r="IWM59" s="8"/>
      <c r="IWN59" s="10"/>
      <c r="IWO59" s="9"/>
      <c r="IWP59" s="9"/>
      <c r="IWQ59" s="9"/>
      <c r="IWS59" s="7"/>
      <c r="IWT59" s="8"/>
      <c r="IWU59" s="10"/>
      <c r="IWV59" s="9"/>
      <c r="IWW59" s="9"/>
      <c r="IWX59" s="9"/>
      <c r="IWZ59" s="7"/>
      <c r="IXA59" s="8"/>
      <c r="IXB59" s="10"/>
      <c r="IXC59" s="9"/>
      <c r="IXD59" s="9"/>
      <c r="IXE59" s="9"/>
      <c r="IXG59" s="7"/>
      <c r="IXH59" s="8"/>
      <c r="IXI59" s="10"/>
      <c r="IXJ59" s="9"/>
      <c r="IXK59" s="9"/>
      <c r="IXL59" s="9"/>
      <c r="IXN59" s="7"/>
      <c r="IXO59" s="8"/>
      <c r="IXP59" s="10"/>
      <c r="IXQ59" s="9"/>
      <c r="IXR59" s="9"/>
      <c r="IXS59" s="9"/>
      <c r="IXU59" s="7"/>
      <c r="IXV59" s="8"/>
      <c r="IXW59" s="10"/>
      <c r="IXX59" s="9"/>
      <c r="IXY59" s="9"/>
      <c r="IXZ59" s="9"/>
      <c r="IYB59" s="7"/>
      <c r="IYC59" s="8"/>
      <c r="IYD59" s="10"/>
      <c r="IYE59" s="9"/>
      <c r="IYF59" s="9"/>
      <c r="IYG59" s="9"/>
      <c r="IYI59" s="7"/>
      <c r="IYJ59" s="8"/>
      <c r="IYK59" s="10"/>
      <c r="IYL59" s="9"/>
      <c r="IYM59" s="9"/>
      <c r="IYN59" s="9"/>
      <c r="IYP59" s="7"/>
      <c r="IYQ59" s="8"/>
      <c r="IYR59" s="10"/>
      <c r="IYS59" s="9"/>
      <c r="IYT59" s="9"/>
      <c r="IYU59" s="9"/>
      <c r="IYW59" s="7"/>
      <c r="IYX59" s="8"/>
      <c r="IYY59" s="10"/>
      <c r="IYZ59" s="9"/>
      <c r="IZA59" s="9"/>
      <c r="IZB59" s="9"/>
      <c r="IZD59" s="7"/>
      <c r="IZE59" s="8"/>
      <c r="IZF59" s="10"/>
      <c r="IZG59" s="9"/>
      <c r="IZH59" s="9"/>
      <c r="IZI59" s="9"/>
      <c r="IZK59" s="7"/>
      <c r="IZL59" s="8"/>
      <c r="IZM59" s="10"/>
      <c r="IZN59" s="9"/>
      <c r="IZO59" s="9"/>
      <c r="IZP59" s="9"/>
      <c r="IZR59" s="7"/>
      <c r="IZS59" s="8"/>
      <c r="IZT59" s="10"/>
      <c r="IZU59" s="9"/>
      <c r="IZV59" s="9"/>
      <c r="IZW59" s="9"/>
      <c r="IZY59" s="7"/>
      <c r="IZZ59" s="8"/>
      <c r="JAA59" s="10"/>
      <c r="JAB59" s="9"/>
      <c r="JAC59" s="9"/>
      <c r="JAD59" s="9"/>
      <c r="JAF59" s="7"/>
      <c r="JAG59" s="8"/>
      <c r="JAH59" s="10"/>
      <c r="JAI59" s="9"/>
      <c r="JAJ59" s="9"/>
      <c r="JAK59" s="9"/>
      <c r="JAM59" s="7"/>
      <c r="JAN59" s="8"/>
      <c r="JAO59" s="10"/>
      <c r="JAP59" s="9"/>
      <c r="JAQ59" s="9"/>
      <c r="JAR59" s="9"/>
      <c r="JAT59" s="7"/>
      <c r="JAU59" s="8"/>
      <c r="JAV59" s="10"/>
      <c r="JAW59" s="9"/>
      <c r="JAX59" s="9"/>
      <c r="JAY59" s="9"/>
      <c r="JBA59" s="7"/>
      <c r="JBB59" s="8"/>
      <c r="JBC59" s="10"/>
      <c r="JBD59" s="9"/>
      <c r="JBE59" s="9"/>
      <c r="JBF59" s="9"/>
      <c r="JBH59" s="7"/>
      <c r="JBI59" s="8"/>
      <c r="JBJ59" s="10"/>
      <c r="JBK59" s="9"/>
      <c r="JBL59" s="9"/>
      <c r="JBM59" s="9"/>
      <c r="JBO59" s="7"/>
      <c r="JBP59" s="8"/>
      <c r="JBQ59" s="10"/>
      <c r="JBR59" s="9"/>
      <c r="JBS59" s="9"/>
      <c r="JBT59" s="9"/>
      <c r="JBV59" s="7"/>
      <c r="JBW59" s="8"/>
      <c r="JBX59" s="10"/>
      <c r="JBY59" s="9"/>
      <c r="JBZ59" s="9"/>
      <c r="JCA59" s="9"/>
      <c r="JCC59" s="7"/>
      <c r="JCD59" s="8"/>
      <c r="JCE59" s="10"/>
      <c r="JCF59" s="9"/>
      <c r="JCG59" s="9"/>
      <c r="JCH59" s="9"/>
      <c r="JCJ59" s="7"/>
      <c r="JCK59" s="8"/>
      <c r="JCL59" s="10"/>
      <c r="JCM59" s="9"/>
      <c r="JCN59" s="9"/>
      <c r="JCO59" s="9"/>
      <c r="JCQ59" s="7"/>
      <c r="JCR59" s="8"/>
      <c r="JCS59" s="10"/>
      <c r="JCT59" s="9"/>
      <c r="JCU59" s="9"/>
      <c r="JCV59" s="9"/>
      <c r="JCX59" s="7"/>
      <c r="JCY59" s="8"/>
      <c r="JCZ59" s="10"/>
      <c r="JDA59" s="9"/>
      <c r="JDB59" s="9"/>
      <c r="JDC59" s="9"/>
      <c r="JDE59" s="7"/>
      <c r="JDF59" s="8"/>
      <c r="JDG59" s="10"/>
      <c r="JDH59" s="9"/>
      <c r="JDI59" s="9"/>
      <c r="JDJ59" s="9"/>
      <c r="JDL59" s="7"/>
      <c r="JDM59" s="8"/>
      <c r="JDN59" s="10"/>
      <c r="JDO59" s="9"/>
      <c r="JDP59" s="9"/>
      <c r="JDQ59" s="9"/>
      <c r="JDS59" s="7"/>
      <c r="JDT59" s="8"/>
      <c r="JDU59" s="10"/>
      <c r="JDV59" s="9"/>
      <c r="JDW59" s="9"/>
      <c r="JDX59" s="9"/>
      <c r="JDZ59" s="7"/>
      <c r="JEA59" s="8"/>
      <c r="JEB59" s="10"/>
      <c r="JEC59" s="9"/>
      <c r="JED59" s="9"/>
      <c r="JEE59" s="9"/>
      <c r="JEG59" s="7"/>
      <c r="JEH59" s="8"/>
      <c r="JEI59" s="10"/>
      <c r="JEJ59" s="9"/>
      <c r="JEK59" s="9"/>
      <c r="JEL59" s="9"/>
      <c r="JEN59" s="7"/>
      <c r="JEO59" s="8"/>
      <c r="JEP59" s="10"/>
      <c r="JEQ59" s="9"/>
      <c r="JER59" s="9"/>
      <c r="JES59" s="9"/>
      <c r="JEU59" s="7"/>
      <c r="JEV59" s="8"/>
      <c r="JEW59" s="10"/>
      <c r="JEX59" s="9"/>
      <c r="JEY59" s="9"/>
      <c r="JEZ59" s="9"/>
      <c r="JFB59" s="7"/>
      <c r="JFC59" s="8"/>
      <c r="JFD59" s="10"/>
      <c r="JFE59" s="9"/>
      <c r="JFF59" s="9"/>
      <c r="JFG59" s="9"/>
      <c r="JFI59" s="7"/>
      <c r="JFJ59" s="8"/>
      <c r="JFK59" s="10"/>
      <c r="JFL59" s="9"/>
      <c r="JFM59" s="9"/>
      <c r="JFN59" s="9"/>
      <c r="JFP59" s="7"/>
      <c r="JFQ59" s="8"/>
      <c r="JFR59" s="10"/>
      <c r="JFS59" s="9"/>
      <c r="JFT59" s="9"/>
      <c r="JFU59" s="9"/>
      <c r="JFW59" s="7"/>
      <c r="JFX59" s="8"/>
      <c r="JFY59" s="10"/>
      <c r="JFZ59" s="9"/>
      <c r="JGA59" s="9"/>
      <c r="JGB59" s="9"/>
      <c r="JGD59" s="7"/>
      <c r="JGE59" s="8"/>
      <c r="JGF59" s="10"/>
      <c r="JGG59" s="9"/>
      <c r="JGH59" s="9"/>
      <c r="JGI59" s="9"/>
      <c r="JGK59" s="7"/>
      <c r="JGL59" s="8"/>
      <c r="JGM59" s="10"/>
      <c r="JGN59" s="9"/>
      <c r="JGO59" s="9"/>
      <c r="JGP59" s="9"/>
      <c r="JGR59" s="7"/>
      <c r="JGS59" s="8"/>
      <c r="JGT59" s="10"/>
      <c r="JGU59" s="9"/>
      <c r="JGV59" s="9"/>
      <c r="JGW59" s="9"/>
      <c r="JGY59" s="7"/>
      <c r="JGZ59" s="8"/>
      <c r="JHA59" s="10"/>
      <c r="JHB59" s="9"/>
      <c r="JHC59" s="9"/>
      <c r="JHD59" s="9"/>
      <c r="JHF59" s="7"/>
      <c r="JHG59" s="8"/>
      <c r="JHH59" s="10"/>
      <c r="JHI59" s="9"/>
      <c r="JHJ59" s="9"/>
      <c r="JHK59" s="9"/>
      <c r="JHM59" s="7"/>
      <c r="JHN59" s="8"/>
      <c r="JHO59" s="10"/>
      <c r="JHP59" s="9"/>
      <c r="JHQ59" s="9"/>
      <c r="JHR59" s="9"/>
      <c r="JHT59" s="7"/>
      <c r="JHU59" s="8"/>
      <c r="JHV59" s="10"/>
      <c r="JHW59" s="9"/>
      <c r="JHX59" s="9"/>
      <c r="JHY59" s="9"/>
      <c r="JIA59" s="7"/>
      <c r="JIB59" s="8"/>
      <c r="JIC59" s="10"/>
      <c r="JID59" s="9"/>
      <c r="JIE59" s="9"/>
      <c r="JIF59" s="9"/>
      <c r="JIH59" s="7"/>
      <c r="JII59" s="8"/>
      <c r="JIJ59" s="10"/>
      <c r="JIK59" s="9"/>
      <c r="JIL59" s="9"/>
      <c r="JIM59" s="9"/>
      <c r="JIO59" s="7"/>
      <c r="JIP59" s="8"/>
      <c r="JIQ59" s="10"/>
      <c r="JIR59" s="9"/>
      <c r="JIS59" s="9"/>
      <c r="JIT59" s="9"/>
      <c r="JIV59" s="7"/>
      <c r="JIW59" s="8"/>
      <c r="JIX59" s="10"/>
      <c r="JIY59" s="9"/>
      <c r="JIZ59" s="9"/>
      <c r="JJA59" s="9"/>
      <c r="JJC59" s="7"/>
      <c r="JJD59" s="8"/>
      <c r="JJE59" s="10"/>
      <c r="JJF59" s="9"/>
      <c r="JJG59" s="9"/>
      <c r="JJH59" s="9"/>
      <c r="JJJ59" s="7"/>
      <c r="JJK59" s="8"/>
      <c r="JJL59" s="10"/>
      <c r="JJM59" s="9"/>
      <c r="JJN59" s="9"/>
      <c r="JJO59" s="9"/>
      <c r="JJQ59" s="7"/>
      <c r="JJR59" s="8"/>
      <c r="JJS59" s="10"/>
      <c r="JJT59" s="9"/>
      <c r="JJU59" s="9"/>
      <c r="JJV59" s="9"/>
      <c r="JJX59" s="7"/>
      <c r="JJY59" s="8"/>
      <c r="JJZ59" s="10"/>
      <c r="JKA59" s="9"/>
      <c r="JKB59" s="9"/>
      <c r="JKC59" s="9"/>
      <c r="JKE59" s="7"/>
      <c r="JKF59" s="8"/>
      <c r="JKG59" s="10"/>
      <c r="JKH59" s="9"/>
      <c r="JKI59" s="9"/>
      <c r="JKJ59" s="9"/>
      <c r="JKL59" s="7"/>
      <c r="JKM59" s="8"/>
      <c r="JKN59" s="10"/>
      <c r="JKO59" s="9"/>
      <c r="JKP59" s="9"/>
      <c r="JKQ59" s="9"/>
      <c r="JKS59" s="7"/>
      <c r="JKT59" s="8"/>
      <c r="JKU59" s="10"/>
      <c r="JKV59" s="9"/>
      <c r="JKW59" s="9"/>
      <c r="JKX59" s="9"/>
      <c r="JKZ59" s="7"/>
      <c r="JLA59" s="8"/>
      <c r="JLB59" s="10"/>
      <c r="JLC59" s="9"/>
      <c r="JLD59" s="9"/>
      <c r="JLE59" s="9"/>
      <c r="JLG59" s="7"/>
      <c r="JLH59" s="8"/>
      <c r="JLI59" s="10"/>
      <c r="JLJ59" s="9"/>
      <c r="JLK59" s="9"/>
      <c r="JLL59" s="9"/>
      <c r="JLN59" s="7"/>
      <c r="JLO59" s="8"/>
      <c r="JLP59" s="10"/>
      <c r="JLQ59" s="9"/>
      <c r="JLR59" s="9"/>
      <c r="JLS59" s="9"/>
      <c r="JLU59" s="7"/>
      <c r="JLV59" s="8"/>
      <c r="JLW59" s="10"/>
      <c r="JLX59" s="9"/>
      <c r="JLY59" s="9"/>
      <c r="JLZ59" s="9"/>
      <c r="JMB59" s="7"/>
      <c r="JMC59" s="8"/>
      <c r="JMD59" s="10"/>
      <c r="JME59" s="9"/>
      <c r="JMF59" s="9"/>
      <c r="JMG59" s="9"/>
      <c r="JMI59" s="7"/>
      <c r="JMJ59" s="8"/>
      <c r="JMK59" s="10"/>
      <c r="JML59" s="9"/>
      <c r="JMM59" s="9"/>
      <c r="JMN59" s="9"/>
      <c r="JMP59" s="7"/>
      <c r="JMQ59" s="8"/>
      <c r="JMR59" s="10"/>
      <c r="JMS59" s="9"/>
      <c r="JMT59" s="9"/>
      <c r="JMU59" s="9"/>
      <c r="JMW59" s="7"/>
      <c r="JMX59" s="8"/>
      <c r="JMY59" s="10"/>
      <c r="JMZ59" s="9"/>
      <c r="JNA59" s="9"/>
      <c r="JNB59" s="9"/>
      <c r="JND59" s="7"/>
      <c r="JNE59" s="8"/>
      <c r="JNF59" s="10"/>
      <c r="JNG59" s="9"/>
      <c r="JNH59" s="9"/>
      <c r="JNI59" s="9"/>
      <c r="JNK59" s="7"/>
      <c r="JNL59" s="8"/>
      <c r="JNM59" s="10"/>
      <c r="JNN59" s="9"/>
      <c r="JNO59" s="9"/>
      <c r="JNP59" s="9"/>
      <c r="JNR59" s="7"/>
      <c r="JNS59" s="8"/>
      <c r="JNT59" s="10"/>
      <c r="JNU59" s="9"/>
      <c r="JNV59" s="9"/>
      <c r="JNW59" s="9"/>
      <c r="JNY59" s="7"/>
      <c r="JNZ59" s="8"/>
      <c r="JOA59" s="10"/>
      <c r="JOB59" s="9"/>
      <c r="JOC59" s="9"/>
      <c r="JOD59" s="9"/>
      <c r="JOF59" s="7"/>
      <c r="JOG59" s="8"/>
      <c r="JOH59" s="10"/>
      <c r="JOI59" s="9"/>
      <c r="JOJ59" s="9"/>
      <c r="JOK59" s="9"/>
      <c r="JOM59" s="7"/>
      <c r="JON59" s="8"/>
      <c r="JOO59" s="10"/>
      <c r="JOP59" s="9"/>
      <c r="JOQ59" s="9"/>
      <c r="JOR59" s="9"/>
      <c r="JOT59" s="7"/>
      <c r="JOU59" s="8"/>
      <c r="JOV59" s="10"/>
      <c r="JOW59" s="9"/>
      <c r="JOX59" s="9"/>
      <c r="JOY59" s="9"/>
      <c r="JPA59" s="7"/>
      <c r="JPB59" s="8"/>
      <c r="JPC59" s="10"/>
      <c r="JPD59" s="9"/>
      <c r="JPE59" s="9"/>
      <c r="JPF59" s="9"/>
      <c r="JPH59" s="7"/>
      <c r="JPI59" s="8"/>
      <c r="JPJ59" s="10"/>
      <c r="JPK59" s="9"/>
      <c r="JPL59" s="9"/>
      <c r="JPM59" s="9"/>
      <c r="JPO59" s="7"/>
      <c r="JPP59" s="8"/>
      <c r="JPQ59" s="10"/>
      <c r="JPR59" s="9"/>
      <c r="JPS59" s="9"/>
      <c r="JPT59" s="9"/>
      <c r="JPV59" s="7"/>
      <c r="JPW59" s="8"/>
      <c r="JPX59" s="10"/>
      <c r="JPY59" s="9"/>
      <c r="JPZ59" s="9"/>
      <c r="JQA59" s="9"/>
      <c r="JQC59" s="7"/>
      <c r="JQD59" s="8"/>
      <c r="JQE59" s="10"/>
      <c r="JQF59" s="9"/>
      <c r="JQG59" s="9"/>
      <c r="JQH59" s="9"/>
      <c r="JQJ59" s="7"/>
      <c r="JQK59" s="8"/>
      <c r="JQL59" s="10"/>
      <c r="JQM59" s="9"/>
      <c r="JQN59" s="9"/>
      <c r="JQO59" s="9"/>
      <c r="JQQ59" s="7"/>
      <c r="JQR59" s="8"/>
      <c r="JQS59" s="10"/>
      <c r="JQT59" s="9"/>
      <c r="JQU59" s="9"/>
      <c r="JQV59" s="9"/>
      <c r="JQX59" s="7"/>
      <c r="JQY59" s="8"/>
      <c r="JQZ59" s="10"/>
      <c r="JRA59" s="9"/>
      <c r="JRB59" s="9"/>
      <c r="JRC59" s="9"/>
      <c r="JRE59" s="7"/>
      <c r="JRF59" s="8"/>
      <c r="JRG59" s="10"/>
      <c r="JRH59" s="9"/>
      <c r="JRI59" s="9"/>
      <c r="JRJ59" s="9"/>
      <c r="JRL59" s="7"/>
      <c r="JRM59" s="8"/>
      <c r="JRN59" s="10"/>
      <c r="JRO59" s="9"/>
      <c r="JRP59" s="9"/>
      <c r="JRQ59" s="9"/>
      <c r="JRS59" s="7"/>
      <c r="JRT59" s="8"/>
      <c r="JRU59" s="10"/>
      <c r="JRV59" s="9"/>
      <c r="JRW59" s="9"/>
      <c r="JRX59" s="9"/>
      <c r="JRZ59" s="7"/>
      <c r="JSA59" s="8"/>
      <c r="JSB59" s="10"/>
      <c r="JSC59" s="9"/>
      <c r="JSD59" s="9"/>
      <c r="JSE59" s="9"/>
      <c r="JSG59" s="7"/>
      <c r="JSH59" s="8"/>
      <c r="JSI59" s="10"/>
      <c r="JSJ59" s="9"/>
      <c r="JSK59" s="9"/>
      <c r="JSL59" s="9"/>
      <c r="JSN59" s="7"/>
      <c r="JSO59" s="8"/>
      <c r="JSP59" s="10"/>
      <c r="JSQ59" s="9"/>
      <c r="JSR59" s="9"/>
      <c r="JSS59" s="9"/>
      <c r="JSU59" s="7"/>
      <c r="JSV59" s="8"/>
      <c r="JSW59" s="10"/>
      <c r="JSX59" s="9"/>
      <c r="JSY59" s="9"/>
      <c r="JSZ59" s="9"/>
      <c r="JTB59" s="7"/>
      <c r="JTC59" s="8"/>
      <c r="JTD59" s="10"/>
      <c r="JTE59" s="9"/>
      <c r="JTF59" s="9"/>
      <c r="JTG59" s="9"/>
      <c r="JTI59" s="7"/>
      <c r="JTJ59" s="8"/>
      <c r="JTK59" s="10"/>
      <c r="JTL59" s="9"/>
      <c r="JTM59" s="9"/>
      <c r="JTN59" s="9"/>
      <c r="JTP59" s="7"/>
      <c r="JTQ59" s="8"/>
      <c r="JTR59" s="10"/>
      <c r="JTS59" s="9"/>
      <c r="JTT59" s="9"/>
      <c r="JTU59" s="9"/>
      <c r="JTW59" s="7"/>
      <c r="JTX59" s="8"/>
      <c r="JTY59" s="10"/>
      <c r="JTZ59" s="9"/>
      <c r="JUA59" s="9"/>
      <c r="JUB59" s="9"/>
      <c r="JUD59" s="7"/>
      <c r="JUE59" s="8"/>
      <c r="JUF59" s="10"/>
      <c r="JUG59" s="9"/>
      <c r="JUH59" s="9"/>
      <c r="JUI59" s="9"/>
      <c r="JUK59" s="7"/>
      <c r="JUL59" s="8"/>
      <c r="JUM59" s="10"/>
      <c r="JUN59" s="9"/>
      <c r="JUO59" s="9"/>
      <c r="JUP59" s="9"/>
      <c r="JUR59" s="7"/>
      <c r="JUS59" s="8"/>
      <c r="JUT59" s="10"/>
      <c r="JUU59" s="9"/>
      <c r="JUV59" s="9"/>
      <c r="JUW59" s="9"/>
      <c r="JUY59" s="7"/>
      <c r="JUZ59" s="8"/>
      <c r="JVA59" s="10"/>
      <c r="JVB59" s="9"/>
      <c r="JVC59" s="9"/>
      <c r="JVD59" s="9"/>
      <c r="JVF59" s="7"/>
      <c r="JVG59" s="8"/>
      <c r="JVH59" s="10"/>
      <c r="JVI59" s="9"/>
      <c r="JVJ59" s="9"/>
      <c r="JVK59" s="9"/>
      <c r="JVM59" s="7"/>
      <c r="JVN59" s="8"/>
      <c r="JVO59" s="10"/>
      <c r="JVP59" s="9"/>
      <c r="JVQ59" s="9"/>
      <c r="JVR59" s="9"/>
      <c r="JVT59" s="7"/>
      <c r="JVU59" s="8"/>
      <c r="JVV59" s="10"/>
      <c r="JVW59" s="9"/>
      <c r="JVX59" s="9"/>
      <c r="JVY59" s="9"/>
      <c r="JWA59" s="7"/>
      <c r="JWB59" s="8"/>
      <c r="JWC59" s="10"/>
      <c r="JWD59" s="9"/>
      <c r="JWE59" s="9"/>
      <c r="JWF59" s="9"/>
      <c r="JWH59" s="7"/>
      <c r="JWI59" s="8"/>
      <c r="JWJ59" s="10"/>
      <c r="JWK59" s="9"/>
      <c r="JWL59" s="9"/>
      <c r="JWM59" s="9"/>
      <c r="JWO59" s="7"/>
      <c r="JWP59" s="8"/>
      <c r="JWQ59" s="10"/>
      <c r="JWR59" s="9"/>
      <c r="JWS59" s="9"/>
      <c r="JWT59" s="9"/>
      <c r="JWV59" s="7"/>
      <c r="JWW59" s="8"/>
      <c r="JWX59" s="10"/>
      <c r="JWY59" s="9"/>
      <c r="JWZ59" s="9"/>
      <c r="JXA59" s="9"/>
      <c r="JXC59" s="7"/>
      <c r="JXD59" s="8"/>
      <c r="JXE59" s="10"/>
      <c r="JXF59" s="9"/>
      <c r="JXG59" s="9"/>
      <c r="JXH59" s="9"/>
      <c r="JXJ59" s="7"/>
      <c r="JXK59" s="8"/>
      <c r="JXL59" s="10"/>
      <c r="JXM59" s="9"/>
      <c r="JXN59" s="9"/>
      <c r="JXO59" s="9"/>
      <c r="JXQ59" s="7"/>
      <c r="JXR59" s="8"/>
      <c r="JXS59" s="10"/>
      <c r="JXT59" s="9"/>
      <c r="JXU59" s="9"/>
      <c r="JXV59" s="9"/>
      <c r="JXX59" s="7"/>
      <c r="JXY59" s="8"/>
      <c r="JXZ59" s="10"/>
      <c r="JYA59" s="9"/>
      <c r="JYB59" s="9"/>
      <c r="JYC59" s="9"/>
      <c r="JYE59" s="7"/>
      <c r="JYF59" s="8"/>
      <c r="JYG59" s="10"/>
      <c r="JYH59" s="9"/>
      <c r="JYI59" s="9"/>
      <c r="JYJ59" s="9"/>
      <c r="JYL59" s="7"/>
      <c r="JYM59" s="8"/>
      <c r="JYN59" s="10"/>
      <c r="JYO59" s="9"/>
      <c r="JYP59" s="9"/>
      <c r="JYQ59" s="9"/>
      <c r="JYS59" s="7"/>
      <c r="JYT59" s="8"/>
      <c r="JYU59" s="10"/>
      <c r="JYV59" s="9"/>
      <c r="JYW59" s="9"/>
      <c r="JYX59" s="9"/>
      <c r="JYZ59" s="7"/>
      <c r="JZA59" s="8"/>
      <c r="JZB59" s="10"/>
      <c r="JZC59" s="9"/>
      <c r="JZD59" s="9"/>
      <c r="JZE59" s="9"/>
      <c r="JZG59" s="7"/>
      <c r="JZH59" s="8"/>
      <c r="JZI59" s="10"/>
      <c r="JZJ59" s="9"/>
      <c r="JZK59" s="9"/>
      <c r="JZL59" s="9"/>
      <c r="JZN59" s="7"/>
      <c r="JZO59" s="8"/>
      <c r="JZP59" s="10"/>
      <c r="JZQ59" s="9"/>
      <c r="JZR59" s="9"/>
      <c r="JZS59" s="9"/>
      <c r="JZU59" s="7"/>
      <c r="JZV59" s="8"/>
      <c r="JZW59" s="10"/>
      <c r="JZX59" s="9"/>
      <c r="JZY59" s="9"/>
      <c r="JZZ59" s="9"/>
      <c r="KAB59" s="7"/>
      <c r="KAC59" s="8"/>
      <c r="KAD59" s="10"/>
      <c r="KAE59" s="9"/>
      <c r="KAF59" s="9"/>
      <c r="KAG59" s="9"/>
      <c r="KAI59" s="7"/>
      <c r="KAJ59" s="8"/>
      <c r="KAK59" s="10"/>
      <c r="KAL59" s="9"/>
      <c r="KAM59" s="9"/>
      <c r="KAN59" s="9"/>
      <c r="KAP59" s="7"/>
      <c r="KAQ59" s="8"/>
      <c r="KAR59" s="10"/>
      <c r="KAS59" s="9"/>
      <c r="KAT59" s="9"/>
      <c r="KAU59" s="9"/>
      <c r="KAW59" s="7"/>
      <c r="KAX59" s="8"/>
      <c r="KAY59" s="10"/>
      <c r="KAZ59" s="9"/>
      <c r="KBA59" s="9"/>
      <c r="KBB59" s="9"/>
      <c r="KBD59" s="7"/>
      <c r="KBE59" s="8"/>
      <c r="KBF59" s="10"/>
      <c r="KBG59" s="9"/>
      <c r="KBH59" s="9"/>
      <c r="KBI59" s="9"/>
      <c r="KBK59" s="7"/>
      <c r="KBL59" s="8"/>
      <c r="KBM59" s="10"/>
      <c r="KBN59" s="9"/>
      <c r="KBO59" s="9"/>
      <c r="KBP59" s="9"/>
      <c r="KBR59" s="7"/>
      <c r="KBS59" s="8"/>
      <c r="KBT59" s="10"/>
      <c r="KBU59" s="9"/>
      <c r="KBV59" s="9"/>
      <c r="KBW59" s="9"/>
      <c r="KBY59" s="7"/>
      <c r="KBZ59" s="8"/>
      <c r="KCA59" s="10"/>
      <c r="KCB59" s="9"/>
      <c r="KCC59" s="9"/>
      <c r="KCD59" s="9"/>
      <c r="KCF59" s="7"/>
      <c r="KCG59" s="8"/>
      <c r="KCH59" s="10"/>
      <c r="KCI59" s="9"/>
      <c r="KCJ59" s="9"/>
      <c r="KCK59" s="9"/>
      <c r="KCM59" s="7"/>
      <c r="KCN59" s="8"/>
      <c r="KCO59" s="10"/>
      <c r="KCP59" s="9"/>
      <c r="KCQ59" s="9"/>
      <c r="KCR59" s="9"/>
      <c r="KCT59" s="7"/>
      <c r="KCU59" s="8"/>
      <c r="KCV59" s="10"/>
      <c r="KCW59" s="9"/>
      <c r="KCX59" s="9"/>
      <c r="KCY59" s="9"/>
      <c r="KDA59" s="7"/>
      <c r="KDB59" s="8"/>
      <c r="KDC59" s="10"/>
      <c r="KDD59" s="9"/>
      <c r="KDE59" s="9"/>
      <c r="KDF59" s="9"/>
      <c r="KDH59" s="7"/>
      <c r="KDI59" s="8"/>
      <c r="KDJ59" s="10"/>
      <c r="KDK59" s="9"/>
      <c r="KDL59" s="9"/>
      <c r="KDM59" s="9"/>
      <c r="KDO59" s="7"/>
      <c r="KDP59" s="8"/>
      <c r="KDQ59" s="10"/>
      <c r="KDR59" s="9"/>
      <c r="KDS59" s="9"/>
      <c r="KDT59" s="9"/>
      <c r="KDV59" s="7"/>
      <c r="KDW59" s="8"/>
      <c r="KDX59" s="10"/>
      <c r="KDY59" s="9"/>
      <c r="KDZ59" s="9"/>
      <c r="KEA59" s="9"/>
      <c r="KEC59" s="7"/>
      <c r="KED59" s="8"/>
      <c r="KEE59" s="10"/>
      <c r="KEF59" s="9"/>
      <c r="KEG59" s="9"/>
      <c r="KEH59" s="9"/>
      <c r="KEJ59" s="7"/>
      <c r="KEK59" s="8"/>
      <c r="KEL59" s="10"/>
      <c r="KEM59" s="9"/>
      <c r="KEN59" s="9"/>
      <c r="KEO59" s="9"/>
      <c r="KEQ59" s="7"/>
      <c r="KER59" s="8"/>
      <c r="KES59" s="10"/>
      <c r="KET59" s="9"/>
      <c r="KEU59" s="9"/>
      <c r="KEV59" s="9"/>
      <c r="KEX59" s="7"/>
      <c r="KEY59" s="8"/>
      <c r="KEZ59" s="10"/>
      <c r="KFA59" s="9"/>
      <c r="KFB59" s="9"/>
      <c r="KFC59" s="9"/>
      <c r="KFE59" s="7"/>
      <c r="KFF59" s="8"/>
      <c r="KFG59" s="10"/>
      <c r="KFH59" s="9"/>
      <c r="KFI59" s="9"/>
      <c r="KFJ59" s="9"/>
      <c r="KFL59" s="7"/>
      <c r="KFM59" s="8"/>
      <c r="KFN59" s="10"/>
      <c r="KFO59" s="9"/>
      <c r="KFP59" s="9"/>
      <c r="KFQ59" s="9"/>
      <c r="KFS59" s="7"/>
      <c r="KFT59" s="8"/>
      <c r="KFU59" s="10"/>
      <c r="KFV59" s="9"/>
      <c r="KFW59" s="9"/>
      <c r="KFX59" s="9"/>
      <c r="KFZ59" s="7"/>
      <c r="KGA59" s="8"/>
      <c r="KGB59" s="10"/>
      <c r="KGC59" s="9"/>
      <c r="KGD59" s="9"/>
      <c r="KGE59" s="9"/>
      <c r="KGG59" s="7"/>
      <c r="KGH59" s="8"/>
      <c r="KGI59" s="10"/>
      <c r="KGJ59" s="9"/>
      <c r="KGK59" s="9"/>
      <c r="KGL59" s="9"/>
      <c r="KGN59" s="7"/>
      <c r="KGO59" s="8"/>
      <c r="KGP59" s="10"/>
      <c r="KGQ59" s="9"/>
      <c r="KGR59" s="9"/>
      <c r="KGS59" s="9"/>
      <c r="KGU59" s="7"/>
      <c r="KGV59" s="8"/>
      <c r="KGW59" s="10"/>
      <c r="KGX59" s="9"/>
      <c r="KGY59" s="9"/>
      <c r="KGZ59" s="9"/>
      <c r="KHB59" s="7"/>
      <c r="KHC59" s="8"/>
      <c r="KHD59" s="10"/>
      <c r="KHE59" s="9"/>
      <c r="KHF59" s="9"/>
      <c r="KHG59" s="9"/>
      <c r="KHI59" s="7"/>
      <c r="KHJ59" s="8"/>
      <c r="KHK59" s="10"/>
      <c r="KHL59" s="9"/>
      <c r="KHM59" s="9"/>
      <c r="KHN59" s="9"/>
      <c r="KHP59" s="7"/>
      <c r="KHQ59" s="8"/>
      <c r="KHR59" s="10"/>
      <c r="KHS59" s="9"/>
      <c r="KHT59" s="9"/>
      <c r="KHU59" s="9"/>
      <c r="KHW59" s="7"/>
      <c r="KHX59" s="8"/>
      <c r="KHY59" s="10"/>
      <c r="KHZ59" s="9"/>
      <c r="KIA59" s="9"/>
      <c r="KIB59" s="9"/>
      <c r="KID59" s="7"/>
      <c r="KIE59" s="8"/>
      <c r="KIF59" s="10"/>
      <c r="KIG59" s="9"/>
      <c r="KIH59" s="9"/>
      <c r="KII59" s="9"/>
      <c r="KIK59" s="7"/>
      <c r="KIL59" s="8"/>
      <c r="KIM59" s="10"/>
      <c r="KIN59" s="9"/>
      <c r="KIO59" s="9"/>
      <c r="KIP59" s="9"/>
      <c r="KIR59" s="7"/>
      <c r="KIS59" s="8"/>
      <c r="KIT59" s="10"/>
      <c r="KIU59" s="9"/>
      <c r="KIV59" s="9"/>
      <c r="KIW59" s="9"/>
      <c r="KIY59" s="7"/>
      <c r="KIZ59" s="8"/>
      <c r="KJA59" s="10"/>
      <c r="KJB59" s="9"/>
      <c r="KJC59" s="9"/>
      <c r="KJD59" s="9"/>
      <c r="KJF59" s="7"/>
      <c r="KJG59" s="8"/>
      <c r="KJH59" s="10"/>
      <c r="KJI59" s="9"/>
      <c r="KJJ59" s="9"/>
      <c r="KJK59" s="9"/>
      <c r="KJM59" s="7"/>
      <c r="KJN59" s="8"/>
      <c r="KJO59" s="10"/>
      <c r="KJP59" s="9"/>
      <c r="KJQ59" s="9"/>
      <c r="KJR59" s="9"/>
      <c r="KJT59" s="7"/>
      <c r="KJU59" s="8"/>
      <c r="KJV59" s="10"/>
      <c r="KJW59" s="9"/>
      <c r="KJX59" s="9"/>
      <c r="KJY59" s="9"/>
      <c r="KKA59" s="7"/>
      <c r="KKB59" s="8"/>
      <c r="KKC59" s="10"/>
      <c r="KKD59" s="9"/>
      <c r="KKE59" s="9"/>
      <c r="KKF59" s="9"/>
      <c r="KKH59" s="7"/>
      <c r="KKI59" s="8"/>
      <c r="KKJ59" s="10"/>
      <c r="KKK59" s="9"/>
      <c r="KKL59" s="9"/>
      <c r="KKM59" s="9"/>
      <c r="KKO59" s="7"/>
      <c r="KKP59" s="8"/>
      <c r="KKQ59" s="10"/>
      <c r="KKR59" s="9"/>
      <c r="KKS59" s="9"/>
      <c r="KKT59" s="9"/>
      <c r="KKV59" s="7"/>
      <c r="KKW59" s="8"/>
      <c r="KKX59" s="10"/>
      <c r="KKY59" s="9"/>
      <c r="KKZ59" s="9"/>
      <c r="KLA59" s="9"/>
      <c r="KLC59" s="7"/>
      <c r="KLD59" s="8"/>
      <c r="KLE59" s="10"/>
      <c r="KLF59" s="9"/>
      <c r="KLG59" s="9"/>
      <c r="KLH59" s="9"/>
      <c r="KLJ59" s="7"/>
      <c r="KLK59" s="8"/>
      <c r="KLL59" s="10"/>
      <c r="KLM59" s="9"/>
      <c r="KLN59" s="9"/>
      <c r="KLO59" s="9"/>
      <c r="KLQ59" s="7"/>
      <c r="KLR59" s="8"/>
      <c r="KLS59" s="10"/>
      <c r="KLT59" s="9"/>
      <c r="KLU59" s="9"/>
      <c r="KLV59" s="9"/>
      <c r="KLX59" s="7"/>
      <c r="KLY59" s="8"/>
      <c r="KLZ59" s="10"/>
      <c r="KMA59" s="9"/>
      <c r="KMB59" s="9"/>
      <c r="KMC59" s="9"/>
      <c r="KME59" s="7"/>
      <c r="KMF59" s="8"/>
      <c r="KMG59" s="10"/>
      <c r="KMH59" s="9"/>
      <c r="KMI59" s="9"/>
      <c r="KMJ59" s="9"/>
      <c r="KML59" s="7"/>
      <c r="KMM59" s="8"/>
      <c r="KMN59" s="10"/>
      <c r="KMO59" s="9"/>
      <c r="KMP59" s="9"/>
      <c r="KMQ59" s="9"/>
      <c r="KMS59" s="7"/>
      <c r="KMT59" s="8"/>
      <c r="KMU59" s="10"/>
      <c r="KMV59" s="9"/>
      <c r="KMW59" s="9"/>
      <c r="KMX59" s="9"/>
      <c r="KMZ59" s="7"/>
      <c r="KNA59" s="8"/>
      <c r="KNB59" s="10"/>
      <c r="KNC59" s="9"/>
      <c r="KND59" s="9"/>
      <c r="KNE59" s="9"/>
      <c r="KNG59" s="7"/>
      <c r="KNH59" s="8"/>
      <c r="KNI59" s="10"/>
      <c r="KNJ59" s="9"/>
      <c r="KNK59" s="9"/>
      <c r="KNL59" s="9"/>
      <c r="KNN59" s="7"/>
      <c r="KNO59" s="8"/>
      <c r="KNP59" s="10"/>
      <c r="KNQ59" s="9"/>
      <c r="KNR59" s="9"/>
      <c r="KNS59" s="9"/>
      <c r="KNU59" s="7"/>
      <c r="KNV59" s="8"/>
      <c r="KNW59" s="10"/>
      <c r="KNX59" s="9"/>
      <c r="KNY59" s="9"/>
      <c r="KNZ59" s="9"/>
      <c r="KOB59" s="7"/>
      <c r="KOC59" s="8"/>
      <c r="KOD59" s="10"/>
      <c r="KOE59" s="9"/>
      <c r="KOF59" s="9"/>
      <c r="KOG59" s="9"/>
      <c r="KOI59" s="7"/>
      <c r="KOJ59" s="8"/>
      <c r="KOK59" s="10"/>
      <c r="KOL59" s="9"/>
      <c r="KOM59" s="9"/>
      <c r="KON59" s="9"/>
      <c r="KOP59" s="7"/>
      <c r="KOQ59" s="8"/>
      <c r="KOR59" s="10"/>
      <c r="KOS59" s="9"/>
      <c r="KOT59" s="9"/>
      <c r="KOU59" s="9"/>
      <c r="KOW59" s="7"/>
      <c r="KOX59" s="8"/>
      <c r="KOY59" s="10"/>
      <c r="KOZ59" s="9"/>
      <c r="KPA59" s="9"/>
      <c r="KPB59" s="9"/>
      <c r="KPD59" s="7"/>
      <c r="KPE59" s="8"/>
      <c r="KPF59" s="10"/>
      <c r="KPG59" s="9"/>
      <c r="KPH59" s="9"/>
      <c r="KPI59" s="9"/>
      <c r="KPK59" s="7"/>
      <c r="KPL59" s="8"/>
      <c r="KPM59" s="10"/>
      <c r="KPN59" s="9"/>
      <c r="KPO59" s="9"/>
      <c r="KPP59" s="9"/>
      <c r="KPR59" s="7"/>
      <c r="KPS59" s="8"/>
      <c r="KPT59" s="10"/>
      <c r="KPU59" s="9"/>
      <c r="KPV59" s="9"/>
      <c r="KPW59" s="9"/>
      <c r="KPY59" s="7"/>
      <c r="KPZ59" s="8"/>
      <c r="KQA59" s="10"/>
      <c r="KQB59" s="9"/>
      <c r="KQC59" s="9"/>
      <c r="KQD59" s="9"/>
      <c r="KQF59" s="7"/>
      <c r="KQG59" s="8"/>
      <c r="KQH59" s="10"/>
      <c r="KQI59" s="9"/>
      <c r="KQJ59" s="9"/>
      <c r="KQK59" s="9"/>
      <c r="KQM59" s="7"/>
      <c r="KQN59" s="8"/>
      <c r="KQO59" s="10"/>
      <c r="KQP59" s="9"/>
      <c r="KQQ59" s="9"/>
      <c r="KQR59" s="9"/>
      <c r="KQT59" s="7"/>
      <c r="KQU59" s="8"/>
      <c r="KQV59" s="10"/>
      <c r="KQW59" s="9"/>
      <c r="KQX59" s="9"/>
      <c r="KQY59" s="9"/>
      <c r="KRA59" s="7"/>
      <c r="KRB59" s="8"/>
      <c r="KRC59" s="10"/>
      <c r="KRD59" s="9"/>
      <c r="KRE59" s="9"/>
      <c r="KRF59" s="9"/>
      <c r="KRH59" s="7"/>
      <c r="KRI59" s="8"/>
      <c r="KRJ59" s="10"/>
      <c r="KRK59" s="9"/>
      <c r="KRL59" s="9"/>
      <c r="KRM59" s="9"/>
      <c r="KRO59" s="7"/>
      <c r="KRP59" s="8"/>
      <c r="KRQ59" s="10"/>
      <c r="KRR59" s="9"/>
      <c r="KRS59" s="9"/>
      <c r="KRT59" s="9"/>
      <c r="KRV59" s="7"/>
      <c r="KRW59" s="8"/>
      <c r="KRX59" s="10"/>
      <c r="KRY59" s="9"/>
      <c r="KRZ59" s="9"/>
      <c r="KSA59" s="9"/>
      <c r="KSC59" s="7"/>
      <c r="KSD59" s="8"/>
      <c r="KSE59" s="10"/>
      <c r="KSF59" s="9"/>
      <c r="KSG59" s="9"/>
      <c r="KSH59" s="9"/>
      <c r="KSJ59" s="7"/>
      <c r="KSK59" s="8"/>
      <c r="KSL59" s="10"/>
      <c r="KSM59" s="9"/>
      <c r="KSN59" s="9"/>
      <c r="KSO59" s="9"/>
      <c r="KSQ59" s="7"/>
      <c r="KSR59" s="8"/>
      <c r="KSS59" s="10"/>
      <c r="KST59" s="9"/>
      <c r="KSU59" s="9"/>
      <c r="KSV59" s="9"/>
      <c r="KSX59" s="7"/>
      <c r="KSY59" s="8"/>
      <c r="KSZ59" s="10"/>
      <c r="KTA59" s="9"/>
      <c r="KTB59" s="9"/>
      <c r="KTC59" s="9"/>
      <c r="KTE59" s="7"/>
      <c r="KTF59" s="8"/>
      <c r="KTG59" s="10"/>
      <c r="KTH59" s="9"/>
      <c r="KTI59" s="9"/>
      <c r="KTJ59" s="9"/>
      <c r="KTL59" s="7"/>
      <c r="KTM59" s="8"/>
      <c r="KTN59" s="10"/>
      <c r="KTO59" s="9"/>
      <c r="KTP59" s="9"/>
      <c r="KTQ59" s="9"/>
      <c r="KTS59" s="7"/>
      <c r="KTT59" s="8"/>
      <c r="KTU59" s="10"/>
      <c r="KTV59" s="9"/>
      <c r="KTW59" s="9"/>
      <c r="KTX59" s="9"/>
      <c r="KTZ59" s="7"/>
      <c r="KUA59" s="8"/>
      <c r="KUB59" s="10"/>
      <c r="KUC59" s="9"/>
      <c r="KUD59" s="9"/>
      <c r="KUE59" s="9"/>
      <c r="KUG59" s="7"/>
      <c r="KUH59" s="8"/>
      <c r="KUI59" s="10"/>
      <c r="KUJ59" s="9"/>
      <c r="KUK59" s="9"/>
      <c r="KUL59" s="9"/>
      <c r="KUN59" s="7"/>
      <c r="KUO59" s="8"/>
      <c r="KUP59" s="10"/>
      <c r="KUQ59" s="9"/>
      <c r="KUR59" s="9"/>
      <c r="KUS59" s="9"/>
      <c r="KUU59" s="7"/>
      <c r="KUV59" s="8"/>
      <c r="KUW59" s="10"/>
      <c r="KUX59" s="9"/>
      <c r="KUY59" s="9"/>
      <c r="KUZ59" s="9"/>
      <c r="KVB59" s="7"/>
      <c r="KVC59" s="8"/>
      <c r="KVD59" s="10"/>
      <c r="KVE59" s="9"/>
      <c r="KVF59" s="9"/>
      <c r="KVG59" s="9"/>
      <c r="KVI59" s="7"/>
      <c r="KVJ59" s="8"/>
      <c r="KVK59" s="10"/>
      <c r="KVL59" s="9"/>
      <c r="KVM59" s="9"/>
      <c r="KVN59" s="9"/>
      <c r="KVP59" s="7"/>
      <c r="KVQ59" s="8"/>
      <c r="KVR59" s="10"/>
      <c r="KVS59" s="9"/>
      <c r="KVT59" s="9"/>
      <c r="KVU59" s="9"/>
      <c r="KVW59" s="7"/>
      <c r="KVX59" s="8"/>
      <c r="KVY59" s="10"/>
      <c r="KVZ59" s="9"/>
      <c r="KWA59" s="9"/>
      <c r="KWB59" s="9"/>
      <c r="KWD59" s="7"/>
      <c r="KWE59" s="8"/>
      <c r="KWF59" s="10"/>
      <c r="KWG59" s="9"/>
      <c r="KWH59" s="9"/>
      <c r="KWI59" s="9"/>
      <c r="KWK59" s="7"/>
      <c r="KWL59" s="8"/>
      <c r="KWM59" s="10"/>
      <c r="KWN59" s="9"/>
      <c r="KWO59" s="9"/>
      <c r="KWP59" s="9"/>
      <c r="KWR59" s="7"/>
      <c r="KWS59" s="8"/>
      <c r="KWT59" s="10"/>
      <c r="KWU59" s="9"/>
      <c r="KWV59" s="9"/>
      <c r="KWW59" s="9"/>
      <c r="KWY59" s="7"/>
      <c r="KWZ59" s="8"/>
      <c r="KXA59" s="10"/>
      <c r="KXB59" s="9"/>
      <c r="KXC59" s="9"/>
      <c r="KXD59" s="9"/>
      <c r="KXF59" s="7"/>
      <c r="KXG59" s="8"/>
      <c r="KXH59" s="10"/>
      <c r="KXI59" s="9"/>
      <c r="KXJ59" s="9"/>
      <c r="KXK59" s="9"/>
      <c r="KXM59" s="7"/>
      <c r="KXN59" s="8"/>
      <c r="KXO59" s="10"/>
      <c r="KXP59" s="9"/>
      <c r="KXQ59" s="9"/>
      <c r="KXR59" s="9"/>
      <c r="KXT59" s="7"/>
      <c r="KXU59" s="8"/>
      <c r="KXV59" s="10"/>
      <c r="KXW59" s="9"/>
      <c r="KXX59" s="9"/>
      <c r="KXY59" s="9"/>
      <c r="KYA59" s="7"/>
      <c r="KYB59" s="8"/>
      <c r="KYC59" s="10"/>
      <c r="KYD59" s="9"/>
      <c r="KYE59" s="9"/>
      <c r="KYF59" s="9"/>
      <c r="KYH59" s="7"/>
      <c r="KYI59" s="8"/>
      <c r="KYJ59" s="10"/>
      <c r="KYK59" s="9"/>
      <c r="KYL59" s="9"/>
      <c r="KYM59" s="9"/>
      <c r="KYO59" s="7"/>
      <c r="KYP59" s="8"/>
      <c r="KYQ59" s="10"/>
      <c r="KYR59" s="9"/>
      <c r="KYS59" s="9"/>
      <c r="KYT59" s="9"/>
      <c r="KYV59" s="7"/>
      <c r="KYW59" s="8"/>
      <c r="KYX59" s="10"/>
      <c r="KYY59" s="9"/>
      <c r="KYZ59" s="9"/>
      <c r="KZA59" s="9"/>
      <c r="KZC59" s="7"/>
      <c r="KZD59" s="8"/>
      <c r="KZE59" s="10"/>
      <c r="KZF59" s="9"/>
      <c r="KZG59" s="9"/>
      <c r="KZH59" s="9"/>
      <c r="KZJ59" s="7"/>
      <c r="KZK59" s="8"/>
      <c r="KZL59" s="10"/>
      <c r="KZM59" s="9"/>
      <c r="KZN59" s="9"/>
      <c r="KZO59" s="9"/>
      <c r="KZQ59" s="7"/>
      <c r="KZR59" s="8"/>
      <c r="KZS59" s="10"/>
      <c r="KZT59" s="9"/>
      <c r="KZU59" s="9"/>
      <c r="KZV59" s="9"/>
      <c r="KZX59" s="7"/>
      <c r="KZY59" s="8"/>
      <c r="KZZ59" s="10"/>
      <c r="LAA59" s="9"/>
      <c r="LAB59" s="9"/>
      <c r="LAC59" s="9"/>
      <c r="LAE59" s="7"/>
      <c r="LAF59" s="8"/>
      <c r="LAG59" s="10"/>
      <c r="LAH59" s="9"/>
      <c r="LAI59" s="9"/>
      <c r="LAJ59" s="9"/>
      <c r="LAL59" s="7"/>
      <c r="LAM59" s="8"/>
      <c r="LAN59" s="10"/>
      <c r="LAO59" s="9"/>
      <c r="LAP59" s="9"/>
      <c r="LAQ59" s="9"/>
      <c r="LAS59" s="7"/>
      <c r="LAT59" s="8"/>
      <c r="LAU59" s="10"/>
      <c r="LAV59" s="9"/>
      <c r="LAW59" s="9"/>
      <c r="LAX59" s="9"/>
      <c r="LAZ59" s="7"/>
      <c r="LBA59" s="8"/>
      <c r="LBB59" s="10"/>
      <c r="LBC59" s="9"/>
      <c r="LBD59" s="9"/>
      <c r="LBE59" s="9"/>
      <c r="LBG59" s="7"/>
      <c r="LBH59" s="8"/>
      <c r="LBI59" s="10"/>
      <c r="LBJ59" s="9"/>
      <c r="LBK59" s="9"/>
      <c r="LBL59" s="9"/>
      <c r="LBN59" s="7"/>
      <c r="LBO59" s="8"/>
      <c r="LBP59" s="10"/>
      <c r="LBQ59" s="9"/>
      <c r="LBR59" s="9"/>
      <c r="LBS59" s="9"/>
      <c r="LBU59" s="7"/>
      <c r="LBV59" s="8"/>
      <c r="LBW59" s="10"/>
      <c r="LBX59" s="9"/>
      <c r="LBY59" s="9"/>
      <c r="LBZ59" s="9"/>
      <c r="LCB59" s="7"/>
      <c r="LCC59" s="8"/>
      <c r="LCD59" s="10"/>
      <c r="LCE59" s="9"/>
      <c r="LCF59" s="9"/>
      <c r="LCG59" s="9"/>
      <c r="LCI59" s="7"/>
      <c r="LCJ59" s="8"/>
      <c r="LCK59" s="10"/>
      <c r="LCL59" s="9"/>
      <c r="LCM59" s="9"/>
      <c r="LCN59" s="9"/>
      <c r="LCP59" s="7"/>
      <c r="LCQ59" s="8"/>
      <c r="LCR59" s="10"/>
      <c r="LCS59" s="9"/>
      <c r="LCT59" s="9"/>
      <c r="LCU59" s="9"/>
      <c r="LCW59" s="7"/>
      <c r="LCX59" s="8"/>
      <c r="LCY59" s="10"/>
      <c r="LCZ59" s="9"/>
      <c r="LDA59" s="9"/>
      <c r="LDB59" s="9"/>
      <c r="LDD59" s="7"/>
      <c r="LDE59" s="8"/>
      <c r="LDF59" s="10"/>
      <c r="LDG59" s="9"/>
      <c r="LDH59" s="9"/>
      <c r="LDI59" s="9"/>
      <c r="LDK59" s="7"/>
      <c r="LDL59" s="8"/>
      <c r="LDM59" s="10"/>
      <c r="LDN59" s="9"/>
      <c r="LDO59" s="9"/>
      <c r="LDP59" s="9"/>
      <c r="LDR59" s="7"/>
      <c r="LDS59" s="8"/>
      <c r="LDT59" s="10"/>
      <c r="LDU59" s="9"/>
      <c r="LDV59" s="9"/>
      <c r="LDW59" s="9"/>
      <c r="LDY59" s="7"/>
      <c r="LDZ59" s="8"/>
      <c r="LEA59" s="10"/>
      <c r="LEB59" s="9"/>
      <c r="LEC59" s="9"/>
      <c r="LED59" s="9"/>
      <c r="LEF59" s="7"/>
      <c r="LEG59" s="8"/>
      <c r="LEH59" s="10"/>
      <c r="LEI59" s="9"/>
      <c r="LEJ59" s="9"/>
      <c r="LEK59" s="9"/>
      <c r="LEM59" s="7"/>
      <c r="LEN59" s="8"/>
      <c r="LEO59" s="10"/>
      <c r="LEP59" s="9"/>
      <c r="LEQ59" s="9"/>
      <c r="LER59" s="9"/>
      <c r="LET59" s="7"/>
      <c r="LEU59" s="8"/>
      <c r="LEV59" s="10"/>
      <c r="LEW59" s="9"/>
      <c r="LEX59" s="9"/>
      <c r="LEY59" s="9"/>
      <c r="LFA59" s="7"/>
      <c r="LFB59" s="8"/>
      <c r="LFC59" s="10"/>
      <c r="LFD59" s="9"/>
      <c r="LFE59" s="9"/>
      <c r="LFF59" s="9"/>
      <c r="LFH59" s="7"/>
      <c r="LFI59" s="8"/>
      <c r="LFJ59" s="10"/>
      <c r="LFK59" s="9"/>
      <c r="LFL59" s="9"/>
      <c r="LFM59" s="9"/>
      <c r="LFO59" s="7"/>
      <c r="LFP59" s="8"/>
      <c r="LFQ59" s="10"/>
      <c r="LFR59" s="9"/>
      <c r="LFS59" s="9"/>
      <c r="LFT59" s="9"/>
      <c r="LFV59" s="7"/>
      <c r="LFW59" s="8"/>
      <c r="LFX59" s="10"/>
      <c r="LFY59" s="9"/>
      <c r="LFZ59" s="9"/>
      <c r="LGA59" s="9"/>
      <c r="LGC59" s="7"/>
      <c r="LGD59" s="8"/>
      <c r="LGE59" s="10"/>
      <c r="LGF59" s="9"/>
      <c r="LGG59" s="9"/>
      <c r="LGH59" s="9"/>
      <c r="LGJ59" s="7"/>
      <c r="LGK59" s="8"/>
      <c r="LGL59" s="10"/>
      <c r="LGM59" s="9"/>
      <c r="LGN59" s="9"/>
      <c r="LGO59" s="9"/>
      <c r="LGQ59" s="7"/>
      <c r="LGR59" s="8"/>
      <c r="LGS59" s="10"/>
      <c r="LGT59" s="9"/>
      <c r="LGU59" s="9"/>
      <c r="LGV59" s="9"/>
      <c r="LGX59" s="7"/>
      <c r="LGY59" s="8"/>
      <c r="LGZ59" s="10"/>
      <c r="LHA59" s="9"/>
      <c r="LHB59" s="9"/>
      <c r="LHC59" s="9"/>
      <c r="LHE59" s="7"/>
      <c r="LHF59" s="8"/>
      <c r="LHG59" s="10"/>
      <c r="LHH59" s="9"/>
      <c r="LHI59" s="9"/>
      <c r="LHJ59" s="9"/>
      <c r="LHL59" s="7"/>
      <c r="LHM59" s="8"/>
      <c r="LHN59" s="10"/>
      <c r="LHO59" s="9"/>
      <c r="LHP59" s="9"/>
      <c r="LHQ59" s="9"/>
      <c r="LHS59" s="7"/>
      <c r="LHT59" s="8"/>
      <c r="LHU59" s="10"/>
      <c r="LHV59" s="9"/>
      <c r="LHW59" s="9"/>
      <c r="LHX59" s="9"/>
      <c r="LHZ59" s="7"/>
      <c r="LIA59" s="8"/>
      <c r="LIB59" s="10"/>
      <c r="LIC59" s="9"/>
      <c r="LID59" s="9"/>
      <c r="LIE59" s="9"/>
      <c r="LIG59" s="7"/>
      <c r="LIH59" s="8"/>
      <c r="LII59" s="10"/>
      <c r="LIJ59" s="9"/>
      <c r="LIK59" s="9"/>
      <c r="LIL59" s="9"/>
      <c r="LIN59" s="7"/>
      <c r="LIO59" s="8"/>
      <c r="LIP59" s="10"/>
      <c r="LIQ59" s="9"/>
      <c r="LIR59" s="9"/>
      <c r="LIS59" s="9"/>
      <c r="LIU59" s="7"/>
      <c r="LIV59" s="8"/>
      <c r="LIW59" s="10"/>
      <c r="LIX59" s="9"/>
      <c r="LIY59" s="9"/>
      <c r="LIZ59" s="9"/>
      <c r="LJB59" s="7"/>
      <c r="LJC59" s="8"/>
      <c r="LJD59" s="10"/>
      <c r="LJE59" s="9"/>
      <c r="LJF59" s="9"/>
      <c r="LJG59" s="9"/>
      <c r="LJI59" s="7"/>
      <c r="LJJ59" s="8"/>
      <c r="LJK59" s="10"/>
      <c r="LJL59" s="9"/>
      <c r="LJM59" s="9"/>
      <c r="LJN59" s="9"/>
      <c r="LJP59" s="7"/>
      <c r="LJQ59" s="8"/>
      <c r="LJR59" s="10"/>
      <c r="LJS59" s="9"/>
      <c r="LJT59" s="9"/>
      <c r="LJU59" s="9"/>
      <c r="LJW59" s="7"/>
      <c r="LJX59" s="8"/>
      <c r="LJY59" s="10"/>
      <c r="LJZ59" s="9"/>
      <c r="LKA59" s="9"/>
      <c r="LKB59" s="9"/>
      <c r="LKD59" s="7"/>
      <c r="LKE59" s="8"/>
      <c r="LKF59" s="10"/>
      <c r="LKG59" s="9"/>
      <c r="LKH59" s="9"/>
      <c r="LKI59" s="9"/>
      <c r="LKK59" s="7"/>
      <c r="LKL59" s="8"/>
      <c r="LKM59" s="10"/>
      <c r="LKN59" s="9"/>
      <c r="LKO59" s="9"/>
      <c r="LKP59" s="9"/>
      <c r="LKR59" s="7"/>
      <c r="LKS59" s="8"/>
      <c r="LKT59" s="10"/>
      <c r="LKU59" s="9"/>
      <c r="LKV59" s="9"/>
      <c r="LKW59" s="9"/>
      <c r="LKY59" s="7"/>
      <c r="LKZ59" s="8"/>
      <c r="LLA59" s="10"/>
      <c r="LLB59" s="9"/>
      <c r="LLC59" s="9"/>
      <c r="LLD59" s="9"/>
      <c r="LLF59" s="7"/>
      <c r="LLG59" s="8"/>
      <c r="LLH59" s="10"/>
      <c r="LLI59" s="9"/>
      <c r="LLJ59" s="9"/>
      <c r="LLK59" s="9"/>
      <c r="LLM59" s="7"/>
      <c r="LLN59" s="8"/>
      <c r="LLO59" s="10"/>
      <c r="LLP59" s="9"/>
      <c r="LLQ59" s="9"/>
      <c r="LLR59" s="9"/>
      <c r="LLT59" s="7"/>
      <c r="LLU59" s="8"/>
      <c r="LLV59" s="10"/>
      <c r="LLW59" s="9"/>
      <c r="LLX59" s="9"/>
      <c r="LLY59" s="9"/>
      <c r="LMA59" s="7"/>
      <c r="LMB59" s="8"/>
      <c r="LMC59" s="10"/>
      <c r="LMD59" s="9"/>
      <c r="LME59" s="9"/>
      <c r="LMF59" s="9"/>
      <c r="LMH59" s="7"/>
      <c r="LMI59" s="8"/>
      <c r="LMJ59" s="10"/>
      <c r="LMK59" s="9"/>
      <c r="LML59" s="9"/>
      <c r="LMM59" s="9"/>
      <c r="LMO59" s="7"/>
      <c r="LMP59" s="8"/>
      <c r="LMQ59" s="10"/>
      <c r="LMR59" s="9"/>
      <c r="LMS59" s="9"/>
      <c r="LMT59" s="9"/>
      <c r="LMV59" s="7"/>
      <c r="LMW59" s="8"/>
      <c r="LMX59" s="10"/>
      <c r="LMY59" s="9"/>
      <c r="LMZ59" s="9"/>
      <c r="LNA59" s="9"/>
      <c r="LNC59" s="7"/>
      <c r="LND59" s="8"/>
      <c r="LNE59" s="10"/>
      <c r="LNF59" s="9"/>
      <c r="LNG59" s="9"/>
      <c r="LNH59" s="9"/>
      <c r="LNJ59" s="7"/>
      <c r="LNK59" s="8"/>
      <c r="LNL59" s="10"/>
      <c r="LNM59" s="9"/>
      <c r="LNN59" s="9"/>
      <c r="LNO59" s="9"/>
      <c r="LNQ59" s="7"/>
      <c r="LNR59" s="8"/>
      <c r="LNS59" s="10"/>
      <c r="LNT59" s="9"/>
      <c r="LNU59" s="9"/>
      <c r="LNV59" s="9"/>
      <c r="LNX59" s="7"/>
      <c r="LNY59" s="8"/>
      <c r="LNZ59" s="10"/>
      <c r="LOA59" s="9"/>
      <c r="LOB59" s="9"/>
      <c r="LOC59" s="9"/>
      <c r="LOE59" s="7"/>
      <c r="LOF59" s="8"/>
      <c r="LOG59" s="10"/>
      <c r="LOH59" s="9"/>
      <c r="LOI59" s="9"/>
      <c r="LOJ59" s="9"/>
      <c r="LOL59" s="7"/>
      <c r="LOM59" s="8"/>
      <c r="LON59" s="10"/>
      <c r="LOO59" s="9"/>
      <c r="LOP59" s="9"/>
      <c r="LOQ59" s="9"/>
      <c r="LOS59" s="7"/>
      <c r="LOT59" s="8"/>
      <c r="LOU59" s="10"/>
      <c r="LOV59" s="9"/>
      <c r="LOW59" s="9"/>
      <c r="LOX59" s="9"/>
      <c r="LOZ59" s="7"/>
      <c r="LPA59" s="8"/>
      <c r="LPB59" s="10"/>
      <c r="LPC59" s="9"/>
      <c r="LPD59" s="9"/>
      <c r="LPE59" s="9"/>
      <c r="LPG59" s="7"/>
      <c r="LPH59" s="8"/>
      <c r="LPI59" s="10"/>
      <c r="LPJ59" s="9"/>
      <c r="LPK59" s="9"/>
      <c r="LPL59" s="9"/>
      <c r="LPN59" s="7"/>
      <c r="LPO59" s="8"/>
      <c r="LPP59" s="10"/>
      <c r="LPQ59" s="9"/>
      <c r="LPR59" s="9"/>
      <c r="LPS59" s="9"/>
      <c r="LPU59" s="7"/>
      <c r="LPV59" s="8"/>
      <c r="LPW59" s="10"/>
      <c r="LPX59" s="9"/>
      <c r="LPY59" s="9"/>
      <c r="LPZ59" s="9"/>
      <c r="LQB59" s="7"/>
      <c r="LQC59" s="8"/>
      <c r="LQD59" s="10"/>
      <c r="LQE59" s="9"/>
      <c r="LQF59" s="9"/>
      <c r="LQG59" s="9"/>
      <c r="LQI59" s="7"/>
      <c r="LQJ59" s="8"/>
      <c r="LQK59" s="10"/>
      <c r="LQL59" s="9"/>
      <c r="LQM59" s="9"/>
      <c r="LQN59" s="9"/>
      <c r="LQP59" s="7"/>
      <c r="LQQ59" s="8"/>
      <c r="LQR59" s="10"/>
      <c r="LQS59" s="9"/>
      <c r="LQT59" s="9"/>
      <c r="LQU59" s="9"/>
      <c r="LQW59" s="7"/>
      <c r="LQX59" s="8"/>
      <c r="LQY59" s="10"/>
      <c r="LQZ59" s="9"/>
      <c r="LRA59" s="9"/>
      <c r="LRB59" s="9"/>
      <c r="LRD59" s="7"/>
      <c r="LRE59" s="8"/>
      <c r="LRF59" s="10"/>
      <c r="LRG59" s="9"/>
      <c r="LRH59" s="9"/>
      <c r="LRI59" s="9"/>
      <c r="LRK59" s="7"/>
      <c r="LRL59" s="8"/>
      <c r="LRM59" s="10"/>
      <c r="LRN59" s="9"/>
      <c r="LRO59" s="9"/>
      <c r="LRP59" s="9"/>
      <c r="LRR59" s="7"/>
      <c r="LRS59" s="8"/>
      <c r="LRT59" s="10"/>
      <c r="LRU59" s="9"/>
      <c r="LRV59" s="9"/>
      <c r="LRW59" s="9"/>
      <c r="LRY59" s="7"/>
      <c r="LRZ59" s="8"/>
      <c r="LSA59" s="10"/>
      <c r="LSB59" s="9"/>
      <c r="LSC59" s="9"/>
      <c r="LSD59" s="9"/>
      <c r="LSF59" s="7"/>
      <c r="LSG59" s="8"/>
      <c r="LSH59" s="10"/>
      <c r="LSI59" s="9"/>
      <c r="LSJ59" s="9"/>
      <c r="LSK59" s="9"/>
      <c r="LSM59" s="7"/>
      <c r="LSN59" s="8"/>
      <c r="LSO59" s="10"/>
      <c r="LSP59" s="9"/>
      <c r="LSQ59" s="9"/>
      <c r="LSR59" s="9"/>
      <c r="LST59" s="7"/>
      <c r="LSU59" s="8"/>
      <c r="LSV59" s="10"/>
      <c r="LSW59" s="9"/>
      <c r="LSX59" s="9"/>
      <c r="LSY59" s="9"/>
      <c r="LTA59" s="7"/>
      <c r="LTB59" s="8"/>
      <c r="LTC59" s="10"/>
      <c r="LTD59" s="9"/>
      <c r="LTE59" s="9"/>
      <c r="LTF59" s="9"/>
      <c r="LTH59" s="7"/>
      <c r="LTI59" s="8"/>
      <c r="LTJ59" s="10"/>
      <c r="LTK59" s="9"/>
      <c r="LTL59" s="9"/>
      <c r="LTM59" s="9"/>
      <c r="LTO59" s="7"/>
      <c r="LTP59" s="8"/>
      <c r="LTQ59" s="10"/>
      <c r="LTR59" s="9"/>
      <c r="LTS59" s="9"/>
      <c r="LTT59" s="9"/>
      <c r="LTV59" s="7"/>
      <c r="LTW59" s="8"/>
      <c r="LTX59" s="10"/>
      <c r="LTY59" s="9"/>
      <c r="LTZ59" s="9"/>
      <c r="LUA59" s="9"/>
      <c r="LUC59" s="7"/>
      <c r="LUD59" s="8"/>
      <c r="LUE59" s="10"/>
      <c r="LUF59" s="9"/>
      <c r="LUG59" s="9"/>
      <c r="LUH59" s="9"/>
      <c r="LUJ59" s="7"/>
      <c r="LUK59" s="8"/>
      <c r="LUL59" s="10"/>
      <c r="LUM59" s="9"/>
      <c r="LUN59" s="9"/>
      <c r="LUO59" s="9"/>
      <c r="LUQ59" s="7"/>
      <c r="LUR59" s="8"/>
      <c r="LUS59" s="10"/>
      <c r="LUT59" s="9"/>
      <c r="LUU59" s="9"/>
      <c r="LUV59" s="9"/>
      <c r="LUX59" s="7"/>
      <c r="LUY59" s="8"/>
      <c r="LUZ59" s="10"/>
      <c r="LVA59" s="9"/>
      <c r="LVB59" s="9"/>
      <c r="LVC59" s="9"/>
      <c r="LVE59" s="7"/>
      <c r="LVF59" s="8"/>
      <c r="LVG59" s="10"/>
      <c r="LVH59" s="9"/>
      <c r="LVI59" s="9"/>
      <c r="LVJ59" s="9"/>
      <c r="LVL59" s="7"/>
      <c r="LVM59" s="8"/>
      <c r="LVN59" s="10"/>
      <c r="LVO59" s="9"/>
      <c r="LVP59" s="9"/>
      <c r="LVQ59" s="9"/>
      <c r="LVS59" s="7"/>
      <c r="LVT59" s="8"/>
      <c r="LVU59" s="10"/>
      <c r="LVV59" s="9"/>
      <c r="LVW59" s="9"/>
      <c r="LVX59" s="9"/>
      <c r="LVZ59" s="7"/>
      <c r="LWA59" s="8"/>
      <c r="LWB59" s="10"/>
      <c r="LWC59" s="9"/>
      <c r="LWD59" s="9"/>
      <c r="LWE59" s="9"/>
      <c r="LWG59" s="7"/>
      <c r="LWH59" s="8"/>
      <c r="LWI59" s="10"/>
      <c r="LWJ59" s="9"/>
      <c r="LWK59" s="9"/>
      <c r="LWL59" s="9"/>
      <c r="LWN59" s="7"/>
      <c r="LWO59" s="8"/>
      <c r="LWP59" s="10"/>
      <c r="LWQ59" s="9"/>
      <c r="LWR59" s="9"/>
      <c r="LWS59" s="9"/>
      <c r="LWU59" s="7"/>
      <c r="LWV59" s="8"/>
      <c r="LWW59" s="10"/>
      <c r="LWX59" s="9"/>
      <c r="LWY59" s="9"/>
      <c r="LWZ59" s="9"/>
      <c r="LXB59" s="7"/>
      <c r="LXC59" s="8"/>
      <c r="LXD59" s="10"/>
      <c r="LXE59" s="9"/>
      <c r="LXF59" s="9"/>
      <c r="LXG59" s="9"/>
      <c r="LXI59" s="7"/>
      <c r="LXJ59" s="8"/>
      <c r="LXK59" s="10"/>
      <c r="LXL59" s="9"/>
      <c r="LXM59" s="9"/>
      <c r="LXN59" s="9"/>
      <c r="LXP59" s="7"/>
      <c r="LXQ59" s="8"/>
      <c r="LXR59" s="10"/>
      <c r="LXS59" s="9"/>
      <c r="LXT59" s="9"/>
      <c r="LXU59" s="9"/>
      <c r="LXW59" s="7"/>
      <c r="LXX59" s="8"/>
      <c r="LXY59" s="10"/>
      <c r="LXZ59" s="9"/>
      <c r="LYA59" s="9"/>
      <c r="LYB59" s="9"/>
      <c r="LYD59" s="7"/>
      <c r="LYE59" s="8"/>
      <c r="LYF59" s="10"/>
      <c r="LYG59" s="9"/>
      <c r="LYH59" s="9"/>
      <c r="LYI59" s="9"/>
      <c r="LYK59" s="7"/>
      <c r="LYL59" s="8"/>
      <c r="LYM59" s="10"/>
      <c r="LYN59" s="9"/>
      <c r="LYO59" s="9"/>
      <c r="LYP59" s="9"/>
      <c r="LYR59" s="7"/>
      <c r="LYS59" s="8"/>
      <c r="LYT59" s="10"/>
      <c r="LYU59" s="9"/>
      <c r="LYV59" s="9"/>
      <c r="LYW59" s="9"/>
      <c r="LYY59" s="7"/>
      <c r="LYZ59" s="8"/>
      <c r="LZA59" s="10"/>
      <c r="LZB59" s="9"/>
      <c r="LZC59" s="9"/>
      <c r="LZD59" s="9"/>
      <c r="LZF59" s="7"/>
      <c r="LZG59" s="8"/>
      <c r="LZH59" s="10"/>
      <c r="LZI59" s="9"/>
      <c r="LZJ59" s="9"/>
      <c r="LZK59" s="9"/>
      <c r="LZM59" s="7"/>
      <c r="LZN59" s="8"/>
      <c r="LZO59" s="10"/>
      <c r="LZP59" s="9"/>
      <c r="LZQ59" s="9"/>
      <c r="LZR59" s="9"/>
      <c r="LZT59" s="7"/>
      <c r="LZU59" s="8"/>
      <c r="LZV59" s="10"/>
      <c r="LZW59" s="9"/>
      <c r="LZX59" s="9"/>
      <c r="LZY59" s="9"/>
      <c r="MAA59" s="7"/>
      <c r="MAB59" s="8"/>
      <c r="MAC59" s="10"/>
      <c r="MAD59" s="9"/>
      <c r="MAE59" s="9"/>
      <c r="MAF59" s="9"/>
      <c r="MAH59" s="7"/>
      <c r="MAI59" s="8"/>
      <c r="MAJ59" s="10"/>
      <c r="MAK59" s="9"/>
      <c r="MAL59" s="9"/>
      <c r="MAM59" s="9"/>
      <c r="MAO59" s="7"/>
      <c r="MAP59" s="8"/>
      <c r="MAQ59" s="10"/>
      <c r="MAR59" s="9"/>
      <c r="MAS59" s="9"/>
      <c r="MAT59" s="9"/>
      <c r="MAV59" s="7"/>
      <c r="MAW59" s="8"/>
      <c r="MAX59" s="10"/>
      <c r="MAY59" s="9"/>
      <c r="MAZ59" s="9"/>
      <c r="MBA59" s="9"/>
      <c r="MBC59" s="7"/>
      <c r="MBD59" s="8"/>
      <c r="MBE59" s="10"/>
      <c r="MBF59" s="9"/>
      <c r="MBG59" s="9"/>
      <c r="MBH59" s="9"/>
      <c r="MBJ59" s="7"/>
      <c r="MBK59" s="8"/>
      <c r="MBL59" s="10"/>
      <c r="MBM59" s="9"/>
      <c r="MBN59" s="9"/>
      <c r="MBO59" s="9"/>
      <c r="MBQ59" s="7"/>
      <c r="MBR59" s="8"/>
      <c r="MBS59" s="10"/>
      <c r="MBT59" s="9"/>
      <c r="MBU59" s="9"/>
      <c r="MBV59" s="9"/>
      <c r="MBX59" s="7"/>
      <c r="MBY59" s="8"/>
      <c r="MBZ59" s="10"/>
      <c r="MCA59" s="9"/>
      <c r="MCB59" s="9"/>
      <c r="MCC59" s="9"/>
      <c r="MCE59" s="7"/>
      <c r="MCF59" s="8"/>
      <c r="MCG59" s="10"/>
      <c r="MCH59" s="9"/>
      <c r="MCI59" s="9"/>
      <c r="MCJ59" s="9"/>
      <c r="MCL59" s="7"/>
      <c r="MCM59" s="8"/>
      <c r="MCN59" s="10"/>
      <c r="MCO59" s="9"/>
      <c r="MCP59" s="9"/>
      <c r="MCQ59" s="9"/>
      <c r="MCS59" s="7"/>
      <c r="MCT59" s="8"/>
      <c r="MCU59" s="10"/>
      <c r="MCV59" s="9"/>
      <c r="MCW59" s="9"/>
      <c r="MCX59" s="9"/>
      <c r="MCZ59" s="7"/>
      <c r="MDA59" s="8"/>
      <c r="MDB59" s="10"/>
      <c r="MDC59" s="9"/>
      <c r="MDD59" s="9"/>
      <c r="MDE59" s="9"/>
      <c r="MDG59" s="7"/>
      <c r="MDH59" s="8"/>
      <c r="MDI59" s="10"/>
      <c r="MDJ59" s="9"/>
      <c r="MDK59" s="9"/>
      <c r="MDL59" s="9"/>
      <c r="MDN59" s="7"/>
      <c r="MDO59" s="8"/>
      <c r="MDP59" s="10"/>
      <c r="MDQ59" s="9"/>
      <c r="MDR59" s="9"/>
      <c r="MDS59" s="9"/>
      <c r="MDU59" s="7"/>
      <c r="MDV59" s="8"/>
      <c r="MDW59" s="10"/>
      <c r="MDX59" s="9"/>
      <c r="MDY59" s="9"/>
      <c r="MDZ59" s="9"/>
      <c r="MEB59" s="7"/>
      <c r="MEC59" s="8"/>
      <c r="MED59" s="10"/>
      <c r="MEE59" s="9"/>
      <c r="MEF59" s="9"/>
      <c r="MEG59" s="9"/>
      <c r="MEI59" s="7"/>
      <c r="MEJ59" s="8"/>
      <c r="MEK59" s="10"/>
      <c r="MEL59" s="9"/>
      <c r="MEM59" s="9"/>
      <c r="MEN59" s="9"/>
      <c r="MEP59" s="7"/>
      <c r="MEQ59" s="8"/>
      <c r="MER59" s="10"/>
      <c r="MES59" s="9"/>
      <c r="MET59" s="9"/>
      <c r="MEU59" s="9"/>
      <c r="MEW59" s="7"/>
      <c r="MEX59" s="8"/>
      <c r="MEY59" s="10"/>
      <c r="MEZ59" s="9"/>
      <c r="MFA59" s="9"/>
      <c r="MFB59" s="9"/>
      <c r="MFD59" s="7"/>
      <c r="MFE59" s="8"/>
      <c r="MFF59" s="10"/>
      <c r="MFG59" s="9"/>
      <c r="MFH59" s="9"/>
      <c r="MFI59" s="9"/>
      <c r="MFK59" s="7"/>
      <c r="MFL59" s="8"/>
      <c r="MFM59" s="10"/>
      <c r="MFN59" s="9"/>
      <c r="MFO59" s="9"/>
      <c r="MFP59" s="9"/>
      <c r="MFR59" s="7"/>
      <c r="MFS59" s="8"/>
      <c r="MFT59" s="10"/>
      <c r="MFU59" s="9"/>
      <c r="MFV59" s="9"/>
      <c r="MFW59" s="9"/>
      <c r="MFY59" s="7"/>
      <c r="MFZ59" s="8"/>
      <c r="MGA59" s="10"/>
      <c r="MGB59" s="9"/>
      <c r="MGC59" s="9"/>
      <c r="MGD59" s="9"/>
      <c r="MGF59" s="7"/>
      <c r="MGG59" s="8"/>
      <c r="MGH59" s="10"/>
      <c r="MGI59" s="9"/>
      <c r="MGJ59" s="9"/>
      <c r="MGK59" s="9"/>
      <c r="MGM59" s="7"/>
      <c r="MGN59" s="8"/>
      <c r="MGO59" s="10"/>
      <c r="MGP59" s="9"/>
      <c r="MGQ59" s="9"/>
      <c r="MGR59" s="9"/>
      <c r="MGT59" s="7"/>
      <c r="MGU59" s="8"/>
      <c r="MGV59" s="10"/>
      <c r="MGW59" s="9"/>
      <c r="MGX59" s="9"/>
      <c r="MGY59" s="9"/>
      <c r="MHA59" s="7"/>
      <c r="MHB59" s="8"/>
      <c r="MHC59" s="10"/>
      <c r="MHD59" s="9"/>
      <c r="MHE59" s="9"/>
      <c r="MHF59" s="9"/>
      <c r="MHH59" s="7"/>
      <c r="MHI59" s="8"/>
      <c r="MHJ59" s="10"/>
      <c r="MHK59" s="9"/>
      <c r="MHL59" s="9"/>
      <c r="MHM59" s="9"/>
      <c r="MHO59" s="7"/>
      <c r="MHP59" s="8"/>
      <c r="MHQ59" s="10"/>
      <c r="MHR59" s="9"/>
      <c r="MHS59" s="9"/>
      <c r="MHT59" s="9"/>
      <c r="MHV59" s="7"/>
      <c r="MHW59" s="8"/>
      <c r="MHX59" s="10"/>
      <c r="MHY59" s="9"/>
      <c r="MHZ59" s="9"/>
      <c r="MIA59" s="9"/>
      <c r="MIC59" s="7"/>
      <c r="MID59" s="8"/>
      <c r="MIE59" s="10"/>
      <c r="MIF59" s="9"/>
      <c r="MIG59" s="9"/>
      <c r="MIH59" s="9"/>
      <c r="MIJ59" s="7"/>
      <c r="MIK59" s="8"/>
      <c r="MIL59" s="10"/>
      <c r="MIM59" s="9"/>
      <c r="MIN59" s="9"/>
      <c r="MIO59" s="9"/>
      <c r="MIQ59" s="7"/>
      <c r="MIR59" s="8"/>
      <c r="MIS59" s="10"/>
      <c r="MIT59" s="9"/>
      <c r="MIU59" s="9"/>
      <c r="MIV59" s="9"/>
      <c r="MIX59" s="7"/>
      <c r="MIY59" s="8"/>
      <c r="MIZ59" s="10"/>
      <c r="MJA59" s="9"/>
      <c r="MJB59" s="9"/>
      <c r="MJC59" s="9"/>
      <c r="MJE59" s="7"/>
      <c r="MJF59" s="8"/>
      <c r="MJG59" s="10"/>
      <c r="MJH59" s="9"/>
      <c r="MJI59" s="9"/>
      <c r="MJJ59" s="9"/>
      <c r="MJL59" s="7"/>
      <c r="MJM59" s="8"/>
      <c r="MJN59" s="10"/>
      <c r="MJO59" s="9"/>
      <c r="MJP59" s="9"/>
      <c r="MJQ59" s="9"/>
      <c r="MJS59" s="7"/>
      <c r="MJT59" s="8"/>
      <c r="MJU59" s="10"/>
      <c r="MJV59" s="9"/>
      <c r="MJW59" s="9"/>
      <c r="MJX59" s="9"/>
      <c r="MJZ59" s="7"/>
      <c r="MKA59" s="8"/>
      <c r="MKB59" s="10"/>
      <c r="MKC59" s="9"/>
      <c r="MKD59" s="9"/>
      <c r="MKE59" s="9"/>
      <c r="MKG59" s="7"/>
      <c r="MKH59" s="8"/>
      <c r="MKI59" s="10"/>
      <c r="MKJ59" s="9"/>
      <c r="MKK59" s="9"/>
      <c r="MKL59" s="9"/>
      <c r="MKN59" s="7"/>
      <c r="MKO59" s="8"/>
      <c r="MKP59" s="10"/>
      <c r="MKQ59" s="9"/>
      <c r="MKR59" s="9"/>
      <c r="MKS59" s="9"/>
      <c r="MKU59" s="7"/>
      <c r="MKV59" s="8"/>
      <c r="MKW59" s="10"/>
      <c r="MKX59" s="9"/>
      <c r="MKY59" s="9"/>
      <c r="MKZ59" s="9"/>
      <c r="MLB59" s="7"/>
      <c r="MLC59" s="8"/>
      <c r="MLD59" s="10"/>
      <c r="MLE59" s="9"/>
      <c r="MLF59" s="9"/>
      <c r="MLG59" s="9"/>
      <c r="MLI59" s="7"/>
      <c r="MLJ59" s="8"/>
      <c r="MLK59" s="10"/>
      <c r="MLL59" s="9"/>
      <c r="MLM59" s="9"/>
      <c r="MLN59" s="9"/>
      <c r="MLP59" s="7"/>
      <c r="MLQ59" s="8"/>
      <c r="MLR59" s="10"/>
      <c r="MLS59" s="9"/>
      <c r="MLT59" s="9"/>
      <c r="MLU59" s="9"/>
      <c r="MLW59" s="7"/>
      <c r="MLX59" s="8"/>
      <c r="MLY59" s="10"/>
      <c r="MLZ59" s="9"/>
      <c r="MMA59" s="9"/>
      <c r="MMB59" s="9"/>
      <c r="MMD59" s="7"/>
      <c r="MME59" s="8"/>
      <c r="MMF59" s="10"/>
      <c r="MMG59" s="9"/>
      <c r="MMH59" s="9"/>
      <c r="MMI59" s="9"/>
      <c r="MMK59" s="7"/>
      <c r="MML59" s="8"/>
      <c r="MMM59" s="10"/>
      <c r="MMN59" s="9"/>
      <c r="MMO59" s="9"/>
      <c r="MMP59" s="9"/>
      <c r="MMR59" s="7"/>
      <c r="MMS59" s="8"/>
      <c r="MMT59" s="10"/>
      <c r="MMU59" s="9"/>
      <c r="MMV59" s="9"/>
      <c r="MMW59" s="9"/>
      <c r="MMY59" s="7"/>
      <c r="MMZ59" s="8"/>
      <c r="MNA59" s="10"/>
      <c r="MNB59" s="9"/>
      <c r="MNC59" s="9"/>
      <c r="MND59" s="9"/>
      <c r="MNF59" s="7"/>
      <c r="MNG59" s="8"/>
      <c r="MNH59" s="10"/>
      <c r="MNI59" s="9"/>
      <c r="MNJ59" s="9"/>
      <c r="MNK59" s="9"/>
      <c r="MNM59" s="7"/>
      <c r="MNN59" s="8"/>
      <c r="MNO59" s="10"/>
      <c r="MNP59" s="9"/>
      <c r="MNQ59" s="9"/>
      <c r="MNR59" s="9"/>
      <c r="MNT59" s="7"/>
      <c r="MNU59" s="8"/>
      <c r="MNV59" s="10"/>
      <c r="MNW59" s="9"/>
      <c r="MNX59" s="9"/>
      <c r="MNY59" s="9"/>
      <c r="MOA59" s="7"/>
      <c r="MOB59" s="8"/>
      <c r="MOC59" s="10"/>
      <c r="MOD59" s="9"/>
      <c r="MOE59" s="9"/>
      <c r="MOF59" s="9"/>
      <c r="MOH59" s="7"/>
      <c r="MOI59" s="8"/>
      <c r="MOJ59" s="10"/>
      <c r="MOK59" s="9"/>
      <c r="MOL59" s="9"/>
      <c r="MOM59" s="9"/>
      <c r="MOO59" s="7"/>
      <c r="MOP59" s="8"/>
      <c r="MOQ59" s="10"/>
      <c r="MOR59" s="9"/>
      <c r="MOS59" s="9"/>
      <c r="MOT59" s="9"/>
      <c r="MOV59" s="7"/>
      <c r="MOW59" s="8"/>
      <c r="MOX59" s="10"/>
      <c r="MOY59" s="9"/>
      <c r="MOZ59" s="9"/>
      <c r="MPA59" s="9"/>
      <c r="MPC59" s="7"/>
      <c r="MPD59" s="8"/>
      <c r="MPE59" s="10"/>
      <c r="MPF59" s="9"/>
      <c r="MPG59" s="9"/>
      <c r="MPH59" s="9"/>
      <c r="MPJ59" s="7"/>
      <c r="MPK59" s="8"/>
      <c r="MPL59" s="10"/>
      <c r="MPM59" s="9"/>
      <c r="MPN59" s="9"/>
      <c r="MPO59" s="9"/>
      <c r="MPQ59" s="7"/>
      <c r="MPR59" s="8"/>
      <c r="MPS59" s="10"/>
      <c r="MPT59" s="9"/>
      <c r="MPU59" s="9"/>
      <c r="MPV59" s="9"/>
      <c r="MPX59" s="7"/>
      <c r="MPY59" s="8"/>
      <c r="MPZ59" s="10"/>
      <c r="MQA59" s="9"/>
      <c r="MQB59" s="9"/>
      <c r="MQC59" s="9"/>
      <c r="MQE59" s="7"/>
      <c r="MQF59" s="8"/>
      <c r="MQG59" s="10"/>
      <c r="MQH59" s="9"/>
      <c r="MQI59" s="9"/>
      <c r="MQJ59" s="9"/>
      <c r="MQL59" s="7"/>
      <c r="MQM59" s="8"/>
      <c r="MQN59" s="10"/>
      <c r="MQO59" s="9"/>
      <c r="MQP59" s="9"/>
      <c r="MQQ59" s="9"/>
      <c r="MQS59" s="7"/>
      <c r="MQT59" s="8"/>
      <c r="MQU59" s="10"/>
      <c r="MQV59" s="9"/>
      <c r="MQW59" s="9"/>
      <c r="MQX59" s="9"/>
      <c r="MQZ59" s="7"/>
      <c r="MRA59" s="8"/>
      <c r="MRB59" s="10"/>
      <c r="MRC59" s="9"/>
      <c r="MRD59" s="9"/>
      <c r="MRE59" s="9"/>
      <c r="MRG59" s="7"/>
      <c r="MRH59" s="8"/>
      <c r="MRI59" s="10"/>
      <c r="MRJ59" s="9"/>
      <c r="MRK59" s="9"/>
      <c r="MRL59" s="9"/>
      <c r="MRN59" s="7"/>
      <c r="MRO59" s="8"/>
      <c r="MRP59" s="10"/>
      <c r="MRQ59" s="9"/>
      <c r="MRR59" s="9"/>
      <c r="MRS59" s="9"/>
      <c r="MRU59" s="7"/>
      <c r="MRV59" s="8"/>
      <c r="MRW59" s="10"/>
      <c r="MRX59" s="9"/>
      <c r="MRY59" s="9"/>
      <c r="MRZ59" s="9"/>
      <c r="MSB59" s="7"/>
      <c r="MSC59" s="8"/>
      <c r="MSD59" s="10"/>
      <c r="MSE59" s="9"/>
      <c r="MSF59" s="9"/>
      <c r="MSG59" s="9"/>
      <c r="MSI59" s="7"/>
      <c r="MSJ59" s="8"/>
      <c r="MSK59" s="10"/>
      <c r="MSL59" s="9"/>
      <c r="MSM59" s="9"/>
      <c r="MSN59" s="9"/>
      <c r="MSP59" s="7"/>
      <c r="MSQ59" s="8"/>
      <c r="MSR59" s="10"/>
      <c r="MSS59" s="9"/>
      <c r="MST59" s="9"/>
      <c r="MSU59" s="9"/>
      <c r="MSW59" s="7"/>
      <c r="MSX59" s="8"/>
      <c r="MSY59" s="10"/>
      <c r="MSZ59" s="9"/>
      <c r="MTA59" s="9"/>
      <c r="MTB59" s="9"/>
      <c r="MTD59" s="7"/>
      <c r="MTE59" s="8"/>
      <c r="MTF59" s="10"/>
      <c r="MTG59" s="9"/>
      <c r="MTH59" s="9"/>
      <c r="MTI59" s="9"/>
      <c r="MTK59" s="7"/>
      <c r="MTL59" s="8"/>
      <c r="MTM59" s="10"/>
      <c r="MTN59" s="9"/>
      <c r="MTO59" s="9"/>
      <c r="MTP59" s="9"/>
      <c r="MTR59" s="7"/>
      <c r="MTS59" s="8"/>
      <c r="MTT59" s="10"/>
      <c r="MTU59" s="9"/>
      <c r="MTV59" s="9"/>
      <c r="MTW59" s="9"/>
      <c r="MTY59" s="7"/>
      <c r="MTZ59" s="8"/>
      <c r="MUA59" s="10"/>
      <c r="MUB59" s="9"/>
      <c r="MUC59" s="9"/>
      <c r="MUD59" s="9"/>
      <c r="MUF59" s="7"/>
      <c r="MUG59" s="8"/>
      <c r="MUH59" s="10"/>
      <c r="MUI59" s="9"/>
      <c r="MUJ59" s="9"/>
      <c r="MUK59" s="9"/>
      <c r="MUM59" s="7"/>
      <c r="MUN59" s="8"/>
      <c r="MUO59" s="10"/>
      <c r="MUP59" s="9"/>
      <c r="MUQ59" s="9"/>
      <c r="MUR59" s="9"/>
      <c r="MUT59" s="7"/>
      <c r="MUU59" s="8"/>
      <c r="MUV59" s="10"/>
      <c r="MUW59" s="9"/>
      <c r="MUX59" s="9"/>
      <c r="MUY59" s="9"/>
      <c r="MVA59" s="7"/>
      <c r="MVB59" s="8"/>
      <c r="MVC59" s="10"/>
      <c r="MVD59" s="9"/>
      <c r="MVE59" s="9"/>
      <c r="MVF59" s="9"/>
      <c r="MVH59" s="7"/>
      <c r="MVI59" s="8"/>
      <c r="MVJ59" s="10"/>
      <c r="MVK59" s="9"/>
      <c r="MVL59" s="9"/>
      <c r="MVM59" s="9"/>
      <c r="MVO59" s="7"/>
      <c r="MVP59" s="8"/>
      <c r="MVQ59" s="10"/>
      <c r="MVR59" s="9"/>
      <c r="MVS59" s="9"/>
      <c r="MVT59" s="9"/>
      <c r="MVV59" s="7"/>
      <c r="MVW59" s="8"/>
      <c r="MVX59" s="10"/>
      <c r="MVY59" s="9"/>
      <c r="MVZ59" s="9"/>
      <c r="MWA59" s="9"/>
      <c r="MWC59" s="7"/>
      <c r="MWD59" s="8"/>
      <c r="MWE59" s="10"/>
      <c r="MWF59" s="9"/>
      <c r="MWG59" s="9"/>
      <c r="MWH59" s="9"/>
      <c r="MWJ59" s="7"/>
      <c r="MWK59" s="8"/>
      <c r="MWL59" s="10"/>
      <c r="MWM59" s="9"/>
      <c r="MWN59" s="9"/>
      <c r="MWO59" s="9"/>
      <c r="MWQ59" s="7"/>
      <c r="MWR59" s="8"/>
      <c r="MWS59" s="10"/>
      <c r="MWT59" s="9"/>
      <c r="MWU59" s="9"/>
      <c r="MWV59" s="9"/>
      <c r="MWX59" s="7"/>
      <c r="MWY59" s="8"/>
      <c r="MWZ59" s="10"/>
      <c r="MXA59" s="9"/>
      <c r="MXB59" s="9"/>
      <c r="MXC59" s="9"/>
      <c r="MXE59" s="7"/>
      <c r="MXF59" s="8"/>
      <c r="MXG59" s="10"/>
      <c r="MXH59" s="9"/>
      <c r="MXI59" s="9"/>
      <c r="MXJ59" s="9"/>
      <c r="MXL59" s="7"/>
      <c r="MXM59" s="8"/>
      <c r="MXN59" s="10"/>
      <c r="MXO59" s="9"/>
      <c r="MXP59" s="9"/>
      <c r="MXQ59" s="9"/>
      <c r="MXS59" s="7"/>
      <c r="MXT59" s="8"/>
      <c r="MXU59" s="10"/>
      <c r="MXV59" s="9"/>
      <c r="MXW59" s="9"/>
      <c r="MXX59" s="9"/>
      <c r="MXZ59" s="7"/>
      <c r="MYA59" s="8"/>
      <c r="MYB59" s="10"/>
      <c r="MYC59" s="9"/>
      <c r="MYD59" s="9"/>
      <c r="MYE59" s="9"/>
      <c r="MYG59" s="7"/>
      <c r="MYH59" s="8"/>
      <c r="MYI59" s="10"/>
      <c r="MYJ59" s="9"/>
      <c r="MYK59" s="9"/>
      <c r="MYL59" s="9"/>
      <c r="MYN59" s="7"/>
      <c r="MYO59" s="8"/>
      <c r="MYP59" s="10"/>
      <c r="MYQ59" s="9"/>
      <c r="MYR59" s="9"/>
      <c r="MYS59" s="9"/>
      <c r="MYU59" s="7"/>
      <c r="MYV59" s="8"/>
      <c r="MYW59" s="10"/>
      <c r="MYX59" s="9"/>
      <c r="MYY59" s="9"/>
      <c r="MYZ59" s="9"/>
      <c r="MZB59" s="7"/>
      <c r="MZC59" s="8"/>
      <c r="MZD59" s="10"/>
      <c r="MZE59" s="9"/>
      <c r="MZF59" s="9"/>
      <c r="MZG59" s="9"/>
      <c r="MZI59" s="7"/>
      <c r="MZJ59" s="8"/>
      <c r="MZK59" s="10"/>
      <c r="MZL59" s="9"/>
      <c r="MZM59" s="9"/>
      <c r="MZN59" s="9"/>
      <c r="MZP59" s="7"/>
      <c r="MZQ59" s="8"/>
      <c r="MZR59" s="10"/>
      <c r="MZS59" s="9"/>
      <c r="MZT59" s="9"/>
      <c r="MZU59" s="9"/>
      <c r="MZW59" s="7"/>
      <c r="MZX59" s="8"/>
      <c r="MZY59" s="10"/>
      <c r="MZZ59" s="9"/>
      <c r="NAA59" s="9"/>
      <c r="NAB59" s="9"/>
      <c r="NAD59" s="7"/>
      <c r="NAE59" s="8"/>
      <c r="NAF59" s="10"/>
      <c r="NAG59" s="9"/>
      <c r="NAH59" s="9"/>
      <c r="NAI59" s="9"/>
      <c r="NAK59" s="7"/>
      <c r="NAL59" s="8"/>
      <c r="NAM59" s="10"/>
      <c r="NAN59" s="9"/>
      <c r="NAO59" s="9"/>
      <c r="NAP59" s="9"/>
      <c r="NAR59" s="7"/>
      <c r="NAS59" s="8"/>
      <c r="NAT59" s="10"/>
      <c r="NAU59" s="9"/>
      <c r="NAV59" s="9"/>
      <c r="NAW59" s="9"/>
      <c r="NAY59" s="7"/>
      <c r="NAZ59" s="8"/>
      <c r="NBA59" s="10"/>
      <c r="NBB59" s="9"/>
      <c r="NBC59" s="9"/>
      <c r="NBD59" s="9"/>
      <c r="NBF59" s="7"/>
      <c r="NBG59" s="8"/>
      <c r="NBH59" s="10"/>
      <c r="NBI59" s="9"/>
      <c r="NBJ59" s="9"/>
      <c r="NBK59" s="9"/>
      <c r="NBM59" s="7"/>
      <c r="NBN59" s="8"/>
      <c r="NBO59" s="10"/>
      <c r="NBP59" s="9"/>
      <c r="NBQ59" s="9"/>
      <c r="NBR59" s="9"/>
      <c r="NBT59" s="7"/>
      <c r="NBU59" s="8"/>
      <c r="NBV59" s="10"/>
      <c r="NBW59" s="9"/>
      <c r="NBX59" s="9"/>
      <c r="NBY59" s="9"/>
      <c r="NCA59" s="7"/>
      <c r="NCB59" s="8"/>
      <c r="NCC59" s="10"/>
      <c r="NCD59" s="9"/>
      <c r="NCE59" s="9"/>
      <c r="NCF59" s="9"/>
      <c r="NCH59" s="7"/>
      <c r="NCI59" s="8"/>
      <c r="NCJ59" s="10"/>
      <c r="NCK59" s="9"/>
      <c r="NCL59" s="9"/>
      <c r="NCM59" s="9"/>
      <c r="NCO59" s="7"/>
      <c r="NCP59" s="8"/>
      <c r="NCQ59" s="10"/>
      <c r="NCR59" s="9"/>
      <c r="NCS59" s="9"/>
      <c r="NCT59" s="9"/>
      <c r="NCV59" s="7"/>
      <c r="NCW59" s="8"/>
      <c r="NCX59" s="10"/>
      <c r="NCY59" s="9"/>
      <c r="NCZ59" s="9"/>
      <c r="NDA59" s="9"/>
      <c r="NDC59" s="7"/>
      <c r="NDD59" s="8"/>
      <c r="NDE59" s="10"/>
      <c r="NDF59" s="9"/>
      <c r="NDG59" s="9"/>
      <c r="NDH59" s="9"/>
      <c r="NDJ59" s="7"/>
      <c r="NDK59" s="8"/>
      <c r="NDL59" s="10"/>
      <c r="NDM59" s="9"/>
      <c r="NDN59" s="9"/>
      <c r="NDO59" s="9"/>
      <c r="NDQ59" s="7"/>
      <c r="NDR59" s="8"/>
      <c r="NDS59" s="10"/>
      <c r="NDT59" s="9"/>
      <c r="NDU59" s="9"/>
      <c r="NDV59" s="9"/>
      <c r="NDX59" s="7"/>
      <c r="NDY59" s="8"/>
      <c r="NDZ59" s="10"/>
      <c r="NEA59" s="9"/>
      <c r="NEB59" s="9"/>
      <c r="NEC59" s="9"/>
      <c r="NEE59" s="7"/>
      <c r="NEF59" s="8"/>
      <c r="NEG59" s="10"/>
      <c r="NEH59" s="9"/>
      <c r="NEI59" s="9"/>
      <c r="NEJ59" s="9"/>
      <c r="NEL59" s="7"/>
      <c r="NEM59" s="8"/>
      <c r="NEN59" s="10"/>
      <c r="NEO59" s="9"/>
      <c r="NEP59" s="9"/>
      <c r="NEQ59" s="9"/>
      <c r="NES59" s="7"/>
      <c r="NET59" s="8"/>
      <c r="NEU59" s="10"/>
      <c r="NEV59" s="9"/>
      <c r="NEW59" s="9"/>
      <c r="NEX59" s="9"/>
      <c r="NEZ59" s="7"/>
      <c r="NFA59" s="8"/>
      <c r="NFB59" s="10"/>
      <c r="NFC59" s="9"/>
      <c r="NFD59" s="9"/>
      <c r="NFE59" s="9"/>
      <c r="NFG59" s="7"/>
      <c r="NFH59" s="8"/>
      <c r="NFI59" s="10"/>
      <c r="NFJ59" s="9"/>
      <c r="NFK59" s="9"/>
      <c r="NFL59" s="9"/>
      <c r="NFN59" s="7"/>
      <c r="NFO59" s="8"/>
      <c r="NFP59" s="10"/>
      <c r="NFQ59" s="9"/>
      <c r="NFR59" s="9"/>
      <c r="NFS59" s="9"/>
      <c r="NFU59" s="7"/>
      <c r="NFV59" s="8"/>
      <c r="NFW59" s="10"/>
      <c r="NFX59" s="9"/>
      <c r="NFY59" s="9"/>
      <c r="NFZ59" s="9"/>
      <c r="NGB59" s="7"/>
      <c r="NGC59" s="8"/>
      <c r="NGD59" s="10"/>
      <c r="NGE59" s="9"/>
      <c r="NGF59" s="9"/>
      <c r="NGG59" s="9"/>
      <c r="NGI59" s="7"/>
      <c r="NGJ59" s="8"/>
      <c r="NGK59" s="10"/>
      <c r="NGL59" s="9"/>
      <c r="NGM59" s="9"/>
      <c r="NGN59" s="9"/>
      <c r="NGP59" s="7"/>
      <c r="NGQ59" s="8"/>
      <c r="NGR59" s="10"/>
      <c r="NGS59" s="9"/>
      <c r="NGT59" s="9"/>
      <c r="NGU59" s="9"/>
      <c r="NGW59" s="7"/>
      <c r="NGX59" s="8"/>
      <c r="NGY59" s="10"/>
      <c r="NGZ59" s="9"/>
      <c r="NHA59" s="9"/>
      <c r="NHB59" s="9"/>
      <c r="NHD59" s="7"/>
      <c r="NHE59" s="8"/>
      <c r="NHF59" s="10"/>
      <c r="NHG59" s="9"/>
      <c r="NHH59" s="9"/>
      <c r="NHI59" s="9"/>
      <c r="NHK59" s="7"/>
      <c r="NHL59" s="8"/>
      <c r="NHM59" s="10"/>
      <c r="NHN59" s="9"/>
      <c r="NHO59" s="9"/>
      <c r="NHP59" s="9"/>
      <c r="NHR59" s="7"/>
      <c r="NHS59" s="8"/>
      <c r="NHT59" s="10"/>
      <c r="NHU59" s="9"/>
      <c r="NHV59" s="9"/>
      <c r="NHW59" s="9"/>
      <c r="NHY59" s="7"/>
      <c r="NHZ59" s="8"/>
      <c r="NIA59" s="10"/>
      <c r="NIB59" s="9"/>
      <c r="NIC59" s="9"/>
      <c r="NID59" s="9"/>
      <c r="NIF59" s="7"/>
      <c r="NIG59" s="8"/>
      <c r="NIH59" s="10"/>
      <c r="NII59" s="9"/>
      <c r="NIJ59" s="9"/>
      <c r="NIK59" s="9"/>
      <c r="NIM59" s="7"/>
      <c r="NIN59" s="8"/>
      <c r="NIO59" s="10"/>
      <c r="NIP59" s="9"/>
      <c r="NIQ59" s="9"/>
      <c r="NIR59" s="9"/>
      <c r="NIT59" s="7"/>
      <c r="NIU59" s="8"/>
      <c r="NIV59" s="10"/>
      <c r="NIW59" s="9"/>
      <c r="NIX59" s="9"/>
      <c r="NIY59" s="9"/>
      <c r="NJA59" s="7"/>
      <c r="NJB59" s="8"/>
      <c r="NJC59" s="10"/>
      <c r="NJD59" s="9"/>
      <c r="NJE59" s="9"/>
      <c r="NJF59" s="9"/>
      <c r="NJH59" s="7"/>
      <c r="NJI59" s="8"/>
      <c r="NJJ59" s="10"/>
      <c r="NJK59" s="9"/>
      <c r="NJL59" s="9"/>
      <c r="NJM59" s="9"/>
      <c r="NJO59" s="7"/>
      <c r="NJP59" s="8"/>
      <c r="NJQ59" s="10"/>
      <c r="NJR59" s="9"/>
      <c r="NJS59" s="9"/>
      <c r="NJT59" s="9"/>
      <c r="NJV59" s="7"/>
      <c r="NJW59" s="8"/>
      <c r="NJX59" s="10"/>
      <c r="NJY59" s="9"/>
      <c r="NJZ59" s="9"/>
      <c r="NKA59" s="9"/>
      <c r="NKC59" s="7"/>
      <c r="NKD59" s="8"/>
      <c r="NKE59" s="10"/>
      <c r="NKF59" s="9"/>
      <c r="NKG59" s="9"/>
      <c r="NKH59" s="9"/>
      <c r="NKJ59" s="7"/>
      <c r="NKK59" s="8"/>
      <c r="NKL59" s="10"/>
      <c r="NKM59" s="9"/>
      <c r="NKN59" s="9"/>
      <c r="NKO59" s="9"/>
      <c r="NKQ59" s="7"/>
      <c r="NKR59" s="8"/>
      <c r="NKS59" s="10"/>
      <c r="NKT59" s="9"/>
      <c r="NKU59" s="9"/>
      <c r="NKV59" s="9"/>
      <c r="NKX59" s="7"/>
      <c r="NKY59" s="8"/>
      <c r="NKZ59" s="10"/>
      <c r="NLA59" s="9"/>
      <c r="NLB59" s="9"/>
      <c r="NLC59" s="9"/>
      <c r="NLE59" s="7"/>
      <c r="NLF59" s="8"/>
      <c r="NLG59" s="10"/>
      <c r="NLH59" s="9"/>
      <c r="NLI59" s="9"/>
      <c r="NLJ59" s="9"/>
      <c r="NLL59" s="7"/>
      <c r="NLM59" s="8"/>
      <c r="NLN59" s="10"/>
      <c r="NLO59" s="9"/>
      <c r="NLP59" s="9"/>
      <c r="NLQ59" s="9"/>
      <c r="NLS59" s="7"/>
      <c r="NLT59" s="8"/>
      <c r="NLU59" s="10"/>
      <c r="NLV59" s="9"/>
      <c r="NLW59" s="9"/>
      <c r="NLX59" s="9"/>
      <c r="NLZ59" s="7"/>
      <c r="NMA59" s="8"/>
      <c r="NMB59" s="10"/>
      <c r="NMC59" s="9"/>
      <c r="NMD59" s="9"/>
      <c r="NME59" s="9"/>
      <c r="NMG59" s="7"/>
      <c r="NMH59" s="8"/>
      <c r="NMI59" s="10"/>
      <c r="NMJ59" s="9"/>
      <c r="NMK59" s="9"/>
      <c r="NML59" s="9"/>
      <c r="NMN59" s="7"/>
      <c r="NMO59" s="8"/>
      <c r="NMP59" s="10"/>
      <c r="NMQ59" s="9"/>
      <c r="NMR59" s="9"/>
      <c r="NMS59" s="9"/>
      <c r="NMU59" s="7"/>
      <c r="NMV59" s="8"/>
      <c r="NMW59" s="10"/>
      <c r="NMX59" s="9"/>
      <c r="NMY59" s="9"/>
      <c r="NMZ59" s="9"/>
      <c r="NNB59" s="7"/>
      <c r="NNC59" s="8"/>
      <c r="NND59" s="10"/>
      <c r="NNE59" s="9"/>
      <c r="NNF59" s="9"/>
      <c r="NNG59" s="9"/>
      <c r="NNI59" s="7"/>
      <c r="NNJ59" s="8"/>
      <c r="NNK59" s="10"/>
      <c r="NNL59" s="9"/>
      <c r="NNM59" s="9"/>
      <c r="NNN59" s="9"/>
      <c r="NNP59" s="7"/>
      <c r="NNQ59" s="8"/>
      <c r="NNR59" s="10"/>
      <c r="NNS59" s="9"/>
      <c r="NNT59" s="9"/>
      <c r="NNU59" s="9"/>
      <c r="NNW59" s="7"/>
      <c r="NNX59" s="8"/>
      <c r="NNY59" s="10"/>
      <c r="NNZ59" s="9"/>
      <c r="NOA59" s="9"/>
      <c r="NOB59" s="9"/>
      <c r="NOD59" s="7"/>
      <c r="NOE59" s="8"/>
      <c r="NOF59" s="10"/>
      <c r="NOG59" s="9"/>
      <c r="NOH59" s="9"/>
      <c r="NOI59" s="9"/>
      <c r="NOK59" s="7"/>
      <c r="NOL59" s="8"/>
      <c r="NOM59" s="10"/>
      <c r="NON59" s="9"/>
      <c r="NOO59" s="9"/>
      <c r="NOP59" s="9"/>
      <c r="NOR59" s="7"/>
      <c r="NOS59" s="8"/>
      <c r="NOT59" s="10"/>
      <c r="NOU59" s="9"/>
      <c r="NOV59" s="9"/>
      <c r="NOW59" s="9"/>
      <c r="NOY59" s="7"/>
      <c r="NOZ59" s="8"/>
      <c r="NPA59" s="10"/>
      <c r="NPB59" s="9"/>
      <c r="NPC59" s="9"/>
      <c r="NPD59" s="9"/>
      <c r="NPF59" s="7"/>
      <c r="NPG59" s="8"/>
      <c r="NPH59" s="10"/>
      <c r="NPI59" s="9"/>
      <c r="NPJ59" s="9"/>
      <c r="NPK59" s="9"/>
      <c r="NPM59" s="7"/>
      <c r="NPN59" s="8"/>
      <c r="NPO59" s="10"/>
      <c r="NPP59" s="9"/>
      <c r="NPQ59" s="9"/>
      <c r="NPR59" s="9"/>
      <c r="NPT59" s="7"/>
      <c r="NPU59" s="8"/>
      <c r="NPV59" s="10"/>
      <c r="NPW59" s="9"/>
      <c r="NPX59" s="9"/>
      <c r="NPY59" s="9"/>
      <c r="NQA59" s="7"/>
      <c r="NQB59" s="8"/>
      <c r="NQC59" s="10"/>
      <c r="NQD59" s="9"/>
      <c r="NQE59" s="9"/>
      <c r="NQF59" s="9"/>
      <c r="NQH59" s="7"/>
      <c r="NQI59" s="8"/>
      <c r="NQJ59" s="10"/>
      <c r="NQK59" s="9"/>
      <c r="NQL59" s="9"/>
      <c r="NQM59" s="9"/>
      <c r="NQO59" s="7"/>
      <c r="NQP59" s="8"/>
      <c r="NQQ59" s="10"/>
      <c r="NQR59" s="9"/>
      <c r="NQS59" s="9"/>
      <c r="NQT59" s="9"/>
      <c r="NQV59" s="7"/>
      <c r="NQW59" s="8"/>
      <c r="NQX59" s="10"/>
      <c r="NQY59" s="9"/>
      <c r="NQZ59" s="9"/>
      <c r="NRA59" s="9"/>
      <c r="NRC59" s="7"/>
      <c r="NRD59" s="8"/>
      <c r="NRE59" s="10"/>
      <c r="NRF59" s="9"/>
      <c r="NRG59" s="9"/>
      <c r="NRH59" s="9"/>
      <c r="NRJ59" s="7"/>
      <c r="NRK59" s="8"/>
      <c r="NRL59" s="10"/>
      <c r="NRM59" s="9"/>
      <c r="NRN59" s="9"/>
      <c r="NRO59" s="9"/>
      <c r="NRQ59" s="7"/>
      <c r="NRR59" s="8"/>
      <c r="NRS59" s="10"/>
      <c r="NRT59" s="9"/>
      <c r="NRU59" s="9"/>
      <c r="NRV59" s="9"/>
      <c r="NRX59" s="7"/>
      <c r="NRY59" s="8"/>
      <c r="NRZ59" s="10"/>
      <c r="NSA59" s="9"/>
      <c r="NSB59" s="9"/>
      <c r="NSC59" s="9"/>
      <c r="NSE59" s="7"/>
      <c r="NSF59" s="8"/>
      <c r="NSG59" s="10"/>
      <c r="NSH59" s="9"/>
      <c r="NSI59" s="9"/>
      <c r="NSJ59" s="9"/>
      <c r="NSL59" s="7"/>
      <c r="NSM59" s="8"/>
      <c r="NSN59" s="10"/>
      <c r="NSO59" s="9"/>
      <c r="NSP59" s="9"/>
      <c r="NSQ59" s="9"/>
      <c r="NSS59" s="7"/>
      <c r="NST59" s="8"/>
      <c r="NSU59" s="10"/>
      <c r="NSV59" s="9"/>
      <c r="NSW59" s="9"/>
      <c r="NSX59" s="9"/>
      <c r="NSZ59" s="7"/>
      <c r="NTA59" s="8"/>
      <c r="NTB59" s="10"/>
      <c r="NTC59" s="9"/>
      <c r="NTD59" s="9"/>
      <c r="NTE59" s="9"/>
      <c r="NTG59" s="7"/>
      <c r="NTH59" s="8"/>
      <c r="NTI59" s="10"/>
      <c r="NTJ59" s="9"/>
      <c r="NTK59" s="9"/>
      <c r="NTL59" s="9"/>
      <c r="NTN59" s="7"/>
      <c r="NTO59" s="8"/>
      <c r="NTP59" s="10"/>
      <c r="NTQ59" s="9"/>
      <c r="NTR59" s="9"/>
      <c r="NTS59" s="9"/>
      <c r="NTU59" s="7"/>
      <c r="NTV59" s="8"/>
      <c r="NTW59" s="10"/>
      <c r="NTX59" s="9"/>
      <c r="NTY59" s="9"/>
      <c r="NTZ59" s="9"/>
      <c r="NUB59" s="7"/>
      <c r="NUC59" s="8"/>
      <c r="NUD59" s="10"/>
      <c r="NUE59" s="9"/>
      <c r="NUF59" s="9"/>
      <c r="NUG59" s="9"/>
      <c r="NUI59" s="7"/>
      <c r="NUJ59" s="8"/>
      <c r="NUK59" s="10"/>
      <c r="NUL59" s="9"/>
      <c r="NUM59" s="9"/>
      <c r="NUN59" s="9"/>
      <c r="NUP59" s="7"/>
      <c r="NUQ59" s="8"/>
      <c r="NUR59" s="10"/>
      <c r="NUS59" s="9"/>
      <c r="NUT59" s="9"/>
      <c r="NUU59" s="9"/>
      <c r="NUW59" s="7"/>
      <c r="NUX59" s="8"/>
      <c r="NUY59" s="10"/>
      <c r="NUZ59" s="9"/>
      <c r="NVA59" s="9"/>
      <c r="NVB59" s="9"/>
      <c r="NVD59" s="7"/>
      <c r="NVE59" s="8"/>
      <c r="NVF59" s="10"/>
      <c r="NVG59" s="9"/>
      <c r="NVH59" s="9"/>
      <c r="NVI59" s="9"/>
      <c r="NVK59" s="7"/>
      <c r="NVL59" s="8"/>
      <c r="NVM59" s="10"/>
      <c r="NVN59" s="9"/>
      <c r="NVO59" s="9"/>
      <c r="NVP59" s="9"/>
      <c r="NVR59" s="7"/>
      <c r="NVS59" s="8"/>
      <c r="NVT59" s="10"/>
      <c r="NVU59" s="9"/>
      <c r="NVV59" s="9"/>
      <c r="NVW59" s="9"/>
      <c r="NVY59" s="7"/>
      <c r="NVZ59" s="8"/>
      <c r="NWA59" s="10"/>
      <c r="NWB59" s="9"/>
      <c r="NWC59" s="9"/>
      <c r="NWD59" s="9"/>
      <c r="NWF59" s="7"/>
      <c r="NWG59" s="8"/>
      <c r="NWH59" s="10"/>
      <c r="NWI59" s="9"/>
      <c r="NWJ59" s="9"/>
      <c r="NWK59" s="9"/>
      <c r="NWM59" s="7"/>
      <c r="NWN59" s="8"/>
      <c r="NWO59" s="10"/>
      <c r="NWP59" s="9"/>
      <c r="NWQ59" s="9"/>
      <c r="NWR59" s="9"/>
      <c r="NWT59" s="7"/>
      <c r="NWU59" s="8"/>
      <c r="NWV59" s="10"/>
      <c r="NWW59" s="9"/>
      <c r="NWX59" s="9"/>
      <c r="NWY59" s="9"/>
      <c r="NXA59" s="7"/>
      <c r="NXB59" s="8"/>
      <c r="NXC59" s="10"/>
      <c r="NXD59" s="9"/>
      <c r="NXE59" s="9"/>
      <c r="NXF59" s="9"/>
      <c r="NXH59" s="7"/>
      <c r="NXI59" s="8"/>
      <c r="NXJ59" s="10"/>
      <c r="NXK59" s="9"/>
      <c r="NXL59" s="9"/>
      <c r="NXM59" s="9"/>
      <c r="NXO59" s="7"/>
      <c r="NXP59" s="8"/>
      <c r="NXQ59" s="10"/>
      <c r="NXR59" s="9"/>
      <c r="NXS59" s="9"/>
      <c r="NXT59" s="9"/>
      <c r="NXV59" s="7"/>
      <c r="NXW59" s="8"/>
      <c r="NXX59" s="10"/>
      <c r="NXY59" s="9"/>
      <c r="NXZ59" s="9"/>
      <c r="NYA59" s="9"/>
      <c r="NYC59" s="7"/>
      <c r="NYD59" s="8"/>
      <c r="NYE59" s="10"/>
      <c r="NYF59" s="9"/>
      <c r="NYG59" s="9"/>
      <c r="NYH59" s="9"/>
      <c r="NYJ59" s="7"/>
      <c r="NYK59" s="8"/>
      <c r="NYL59" s="10"/>
      <c r="NYM59" s="9"/>
      <c r="NYN59" s="9"/>
      <c r="NYO59" s="9"/>
      <c r="NYQ59" s="7"/>
      <c r="NYR59" s="8"/>
      <c r="NYS59" s="10"/>
      <c r="NYT59" s="9"/>
      <c r="NYU59" s="9"/>
      <c r="NYV59" s="9"/>
      <c r="NYX59" s="7"/>
      <c r="NYY59" s="8"/>
      <c r="NYZ59" s="10"/>
      <c r="NZA59" s="9"/>
      <c r="NZB59" s="9"/>
      <c r="NZC59" s="9"/>
      <c r="NZE59" s="7"/>
      <c r="NZF59" s="8"/>
      <c r="NZG59" s="10"/>
      <c r="NZH59" s="9"/>
      <c r="NZI59" s="9"/>
      <c r="NZJ59" s="9"/>
      <c r="NZL59" s="7"/>
      <c r="NZM59" s="8"/>
      <c r="NZN59" s="10"/>
      <c r="NZO59" s="9"/>
      <c r="NZP59" s="9"/>
      <c r="NZQ59" s="9"/>
      <c r="NZS59" s="7"/>
      <c r="NZT59" s="8"/>
      <c r="NZU59" s="10"/>
      <c r="NZV59" s="9"/>
      <c r="NZW59" s="9"/>
      <c r="NZX59" s="9"/>
      <c r="NZZ59" s="7"/>
      <c r="OAA59" s="8"/>
      <c r="OAB59" s="10"/>
      <c r="OAC59" s="9"/>
      <c r="OAD59" s="9"/>
      <c r="OAE59" s="9"/>
      <c r="OAG59" s="7"/>
      <c r="OAH59" s="8"/>
      <c r="OAI59" s="10"/>
      <c r="OAJ59" s="9"/>
      <c r="OAK59" s="9"/>
      <c r="OAL59" s="9"/>
      <c r="OAN59" s="7"/>
      <c r="OAO59" s="8"/>
      <c r="OAP59" s="10"/>
      <c r="OAQ59" s="9"/>
      <c r="OAR59" s="9"/>
      <c r="OAS59" s="9"/>
      <c r="OAU59" s="7"/>
      <c r="OAV59" s="8"/>
      <c r="OAW59" s="10"/>
      <c r="OAX59" s="9"/>
      <c r="OAY59" s="9"/>
      <c r="OAZ59" s="9"/>
      <c r="OBB59" s="7"/>
      <c r="OBC59" s="8"/>
      <c r="OBD59" s="10"/>
      <c r="OBE59" s="9"/>
      <c r="OBF59" s="9"/>
      <c r="OBG59" s="9"/>
      <c r="OBI59" s="7"/>
      <c r="OBJ59" s="8"/>
      <c r="OBK59" s="10"/>
      <c r="OBL59" s="9"/>
      <c r="OBM59" s="9"/>
      <c r="OBN59" s="9"/>
      <c r="OBP59" s="7"/>
      <c r="OBQ59" s="8"/>
      <c r="OBR59" s="10"/>
      <c r="OBS59" s="9"/>
      <c r="OBT59" s="9"/>
      <c r="OBU59" s="9"/>
      <c r="OBW59" s="7"/>
      <c r="OBX59" s="8"/>
      <c r="OBY59" s="10"/>
      <c r="OBZ59" s="9"/>
      <c r="OCA59" s="9"/>
      <c r="OCB59" s="9"/>
      <c r="OCD59" s="7"/>
      <c r="OCE59" s="8"/>
      <c r="OCF59" s="10"/>
      <c r="OCG59" s="9"/>
      <c r="OCH59" s="9"/>
      <c r="OCI59" s="9"/>
      <c r="OCK59" s="7"/>
      <c r="OCL59" s="8"/>
      <c r="OCM59" s="10"/>
      <c r="OCN59" s="9"/>
      <c r="OCO59" s="9"/>
      <c r="OCP59" s="9"/>
      <c r="OCR59" s="7"/>
      <c r="OCS59" s="8"/>
      <c r="OCT59" s="10"/>
      <c r="OCU59" s="9"/>
      <c r="OCV59" s="9"/>
      <c r="OCW59" s="9"/>
      <c r="OCY59" s="7"/>
      <c r="OCZ59" s="8"/>
      <c r="ODA59" s="10"/>
      <c r="ODB59" s="9"/>
      <c r="ODC59" s="9"/>
      <c r="ODD59" s="9"/>
      <c r="ODF59" s="7"/>
      <c r="ODG59" s="8"/>
      <c r="ODH59" s="10"/>
      <c r="ODI59" s="9"/>
      <c r="ODJ59" s="9"/>
      <c r="ODK59" s="9"/>
      <c r="ODM59" s="7"/>
      <c r="ODN59" s="8"/>
      <c r="ODO59" s="10"/>
      <c r="ODP59" s="9"/>
      <c r="ODQ59" s="9"/>
      <c r="ODR59" s="9"/>
      <c r="ODT59" s="7"/>
      <c r="ODU59" s="8"/>
      <c r="ODV59" s="10"/>
      <c r="ODW59" s="9"/>
      <c r="ODX59" s="9"/>
      <c r="ODY59" s="9"/>
      <c r="OEA59" s="7"/>
      <c r="OEB59" s="8"/>
      <c r="OEC59" s="10"/>
      <c r="OED59" s="9"/>
      <c r="OEE59" s="9"/>
      <c r="OEF59" s="9"/>
      <c r="OEH59" s="7"/>
      <c r="OEI59" s="8"/>
      <c r="OEJ59" s="10"/>
      <c r="OEK59" s="9"/>
      <c r="OEL59" s="9"/>
      <c r="OEM59" s="9"/>
      <c r="OEO59" s="7"/>
      <c r="OEP59" s="8"/>
      <c r="OEQ59" s="10"/>
      <c r="OER59" s="9"/>
      <c r="OES59" s="9"/>
      <c r="OET59" s="9"/>
      <c r="OEV59" s="7"/>
      <c r="OEW59" s="8"/>
      <c r="OEX59" s="10"/>
      <c r="OEY59" s="9"/>
      <c r="OEZ59" s="9"/>
      <c r="OFA59" s="9"/>
      <c r="OFC59" s="7"/>
      <c r="OFD59" s="8"/>
      <c r="OFE59" s="10"/>
      <c r="OFF59" s="9"/>
      <c r="OFG59" s="9"/>
      <c r="OFH59" s="9"/>
      <c r="OFJ59" s="7"/>
      <c r="OFK59" s="8"/>
      <c r="OFL59" s="10"/>
      <c r="OFM59" s="9"/>
      <c r="OFN59" s="9"/>
      <c r="OFO59" s="9"/>
      <c r="OFQ59" s="7"/>
      <c r="OFR59" s="8"/>
      <c r="OFS59" s="10"/>
      <c r="OFT59" s="9"/>
      <c r="OFU59" s="9"/>
      <c r="OFV59" s="9"/>
      <c r="OFX59" s="7"/>
      <c r="OFY59" s="8"/>
      <c r="OFZ59" s="10"/>
      <c r="OGA59" s="9"/>
      <c r="OGB59" s="9"/>
      <c r="OGC59" s="9"/>
      <c r="OGE59" s="7"/>
      <c r="OGF59" s="8"/>
      <c r="OGG59" s="10"/>
      <c r="OGH59" s="9"/>
      <c r="OGI59" s="9"/>
      <c r="OGJ59" s="9"/>
      <c r="OGL59" s="7"/>
      <c r="OGM59" s="8"/>
      <c r="OGN59" s="10"/>
      <c r="OGO59" s="9"/>
      <c r="OGP59" s="9"/>
      <c r="OGQ59" s="9"/>
      <c r="OGS59" s="7"/>
      <c r="OGT59" s="8"/>
      <c r="OGU59" s="10"/>
      <c r="OGV59" s="9"/>
      <c r="OGW59" s="9"/>
      <c r="OGX59" s="9"/>
      <c r="OGZ59" s="7"/>
      <c r="OHA59" s="8"/>
      <c r="OHB59" s="10"/>
      <c r="OHC59" s="9"/>
      <c r="OHD59" s="9"/>
      <c r="OHE59" s="9"/>
      <c r="OHG59" s="7"/>
      <c r="OHH59" s="8"/>
      <c r="OHI59" s="10"/>
      <c r="OHJ59" s="9"/>
      <c r="OHK59" s="9"/>
      <c r="OHL59" s="9"/>
      <c r="OHN59" s="7"/>
      <c r="OHO59" s="8"/>
      <c r="OHP59" s="10"/>
      <c r="OHQ59" s="9"/>
      <c r="OHR59" s="9"/>
      <c r="OHS59" s="9"/>
      <c r="OHU59" s="7"/>
      <c r="OHV59" s="8"/>
      <c r="OHW59" s="10"/>
      <c r="OHX59" s="9"/>
      <c r="OHY59" s="9"/>
      <c r="OHZ59" s="9"/>
      <c r="OIB59" s="7"/>
      <c r="OIC59" s="8"/>
      <c r="OID59" s="10"/>
      <c r="OIE59" s="9"/>
      <c r="OIF59" s="9"/>
      <c r="OIG59" s="9"/>
      <c r="OII59" s="7"/>
      <c r="OIJ59" s="8"/>
      <c r="OIK59" s="10"/>
      <c r="OIL59" s="9"/>
      <c r="OIM59" s="9"/>
      <c r="OIN59" s="9"/>
      <c r="OIP59" s="7"/>
      <c r="OIQ59" s="8"/>
      <c r="OIR59" s="10"/>
      <c r="OIS59" s="9"/>
      <c r="OIT59" s="9"/>
      <c r="OIU59" s="9"/>
      <c r="OIW59" s="7"/>
      <c r="OIX59" s="8"/>
      <c r="OIY59" s="10"/>
      <c r="OIZ59" s="9"/>
      <c r="OJA59" s="9"/>
      <c r="OJB59" s="9"/>
      <c r="OJD59" s="7"/>
      <c r="OJE59" s="8"/>
      <c r="OJF59" s="10"/>
      <c r="OJG59" s="9"/>
      <c r="OJH59" s="9"/>
      <c r="OJI59" s="9"/>
      <c r="OJK59" s="7"/>
      <c r="OJL59" s="8"/>
      <c r="OJM59" s="10"/>
      <c r="OJN59" s="9"/>
      <c r="OJO59" s="9"/>
      <c r="OJP59" s="9"/>
      <c r="OJR59" s="7"/>
      <c r="OJS59" s="8"/>
      <c r="OJT59" s="10"/>
      <c r="OJU59" s="9"/>
      <c r="OJV59" s="9"/>
      <c r="OJW59" s="9"/>
      <c r="OJY59" s="7"/>
      <c r="OJZ59" s="8"/>
      <c r="OKA59" s="10"/>
      <c r="OKB59" s="9"/>
      <c r="OKC59" s="9"/>
      <c r="OKD59" s="9"/>
      <c r="OKF59" s="7"/>
      <c r="OKG59" s="8"/>
      <c r="OKH59" s="10"/>
      <c r="OKI59" s="9"/>
      <c r="OKJ59" s="9"/>
      <c r="OKK59" s="9"/>
      <c r="OKM59" s="7"/>
      <c r="OKN59" s="8"/>
      <c r="OKO59" s="10"/>
      <c r="OKP59" s="9"/>
      <c r="OKQ59" s="9"/>
      <c r="OKR59" s="9"/>
      <c r="OKT59" s="7"/>
      <c r="OKU59" s="8"/>
      <c r="OKV59" s="10"/>
      <c r="OKW59" s="9"/>
      <c r="OKX59" s="9"/>
      <c r="OKY59" s="9"/>
      <c r="OLA59" s="7"/>
      <c r="OLB59" s="8"/>
      <c r="OLC59" s="10"/>
      <c r="OLD59" s="9"/>
      <c r="OLE59" s="9"/>
      <c r="OLF59" s="9"/>
      <c r="OLH59" s="7"/>
      <c r="OLI59" s="8"/>
      <c r="OLJ59" s="10"/>
      <c r="OLK59" s="9"/>
      <c r="OLL59" s="9"/>
      <c r="OLM59" s="9"/>
      <c r="OLO59" s="7"/>
      <c r="OLP59" s="8"/>
      <c r="OLQ59" s="10"/>
      <c r="OLR59" s="9"/>
      <c r="OLS59" s="9"/>
      <c r="OLT59" s="9"/>
      <c r="OLV59" s="7"/>
      <c r="OLW59" s="8"/>
      <c r="OLX59" s="10"/>
      <c r="OLY59" s="9"/>
      <c r="OLZ59" s="9"/>
      <c r="OMA59" s="9"/>
      <c r="OMC59" s="7"/>
      <c r="OMD59" s="8"/>
      <c r="OME59" s="10"/>
      <c r="OMF59" s="9"/>
      <c r="OMG59" s="9"/>
      <c r="OMH59" s="9"/>
      <c r="OMJ59" s="7"/>
      <c r="OMK59" s="8"/>
      <c r="OML59" s="10"/>
      <c r="OMM59" s="9"/>
      <c r="OMN59" s="9"/>
      <c r="OMO59" s="9"/>
      <c r="OMQ59" s="7"/>
      <c r="OMR59" s="8"/>
      <c r="OMS59" s="10"/>
      <c r="OMT59" s="9"/>
      <c r="OMU59" s="9"/>
      <c r="OMV59" s="9"/>
      <c r="OMX59" s="7"/>
      <c r="OMY59" s="8"/>
      <c r="OMZ59" s="10"/>
      <c r="ONA59" s="9"/>
      <c r="ONB59" s="9"/>
      <c r="ONC59" s="9"/>
      <c r="ONE59" s="7"/>
      <c r="ONF59" s="8"/>
      <c r="ONG59" s="10"/>
      <c r="ONH59" s="9"/>
      <c r="ONI59" s="9"/>
      <c r="ONJ59" s="9"/>
      <c r="ONL59" s="7"/>
      <c r="ONM59" s="8"/>
      <c r="ONN59" s="10"/>
      <c r="ONO59" s="9"/>
      <c r="ONP59" s="9"/>
      <c r="ONQ59" s="9"/>
      <c r="ONS59" s="7"/>
      <c r="ONT59" s="8"/>
      <c r="ONU59" s="10"/>
      <c r="ONV59" s="9"/>
      <c r="ONW59" s="9"/>
      <c r="ONX59" s="9"/>
      <c r="ONZ59" s="7"/>
      <c r="OOA59" s="8"/>
      <c r="OOB59" s="10"/>
      <c r="OOC59" s="9"/>
      <c r="OOD59" s="9"/>
      <c r="OOE59" s="9"/>
      <c r="OOG59" s="7"/>
      <c r="OOH59" s="8"/>
      <c r="OOI59" s="10"/>
      <c r="OOJ59" s="9"/>
      <c r="OOK59" s="9"/>
      <c r="OOL59" s="9"/>
      <c r="OON59" s="7"/>
      <c r="OOO59" s="8"/>
      <c r="OOP59" s="10"/>
      <c r="OOQ59" s="9"/>
      <c r="OOR59" s="9"/>
      <c r="OOS59" s="9"/>
      <c r="OOU59" s="7"/>
      <c r="OOV59" s="8"/>
      <c r="OOW59" s="10"/>
      <c r="OOX59" s="9"/>
      <c r="OOY59" s="9"/>
      <c r="OOZ59" s="9"/>
      <c r="OPB59" s="7"/>
      <c r="OPC59" s="8"/>
      <c r="OPD59" s="10"/>
      <c r="OPE59" s="9"/>
      <c r="OPF59" s="9"/>
      <c r="OPG59" s="9"/>
      <c r="OPI59" s="7"/>
      <c r="OPJ59" s="8"/>
      <c r="OPK59" s="10"/>
      <c r="OPL59" s="9"/>
      <c r="OPM59" s="9"/>
      <c r="OPN59" s="9"/>
      <c r="OPP59" s="7"/>
      <c r="OPQ59" s="8"/>
      <c r="OPR59" s="10"/>
      <c r="OPS59" s="9"/>
      <c r="OPT59" s="9"/>
      <c r="OPU59" s="9"/>
      <c r="OPW59" s="7"/>
      <c r="OPX59" s="8"/>
      <c r="OPY59" s="10"/>
      <c r="OPZ59" s="9"/>
      <c r="OQA59" s="9"/>
      <c r="OQB59" s="9"/>
      <c r="OQD59" s="7"/>
      <c r="OQE59" s="8"/>
      <c r="OQF59" s="10"/>
      <c r="OQG59" s="9"/>
      <c r="OQH59" s="9"/>
      <c r="OQI59" s="9"/>
      <c r="OQK59" s="7"/>
      <c r="OQL59" s="8"/>
      <c r="OQM59" s="10"/>
      <c r="OQN59" s="9"/>
      <c r="OQO59" s="9"/>
      <c r="OQP59" s="9"/>
      <c r="OQR59" s="7"/>
      <c r="OQS59" s="8"/>
      <c r="OQT59" s="10"/>
      <c r="OQU59" s="9"/>
      <c r="OQV59" s="9"/>
      <c r="OQW59" s="9"/>
      <c r="OQY59" s="7"/>
      <c r="OQZ59" s="8"/>
      <c r="ORA59" s="10"/>
      <c r="ORB59" s="9"/>
      <c r="ORC59" s="9"/>
      <c r="ORD59" s="9"/>
      <c r="ORF59" s="7"/>
      <c r="ORG59" s="8"/>
      <c r="ORH59" s="10"/>
      <c r="ORI59" s="9"/>
      <c r="ORJ59" s="9"/>
      <c r="ORK59" s="9"/>
      <c r="ORM59" s="7"/>
      <c r="ORN59" s="8"/>
      <c r="ORO59" s="10"/>
      <c r="ORP59" s="9"/>
      <c r="ORQ59" s="9"/>
      <c r="ORR59" s="9"/>
      <c r="ORT59" s="7"/>
      <c r="ORU59" s="8"/>
      <c r="ORV59" s="10"/>
      <c r="ORW59" s="9"/>
      <c r="ORX59" s="9"/>
      <c r="ORY59" s="9"/>
      <c r="OSA59" s="7"/>
      <c r="OSB59" s="8"/>
      <c r="OSC59" s="10"/>
      <c r="OSD59" s="9"/>
      <c r="OSE59" s="9"/>
      <c r="OSF59" s="9"/>
      <c r="OSH59" s="7"/>
      <c r="OSI59" s="8"/>
      <c r="OSJ59" s="10"/>
      <c r="OSK59" s="9"/>
      <c r="OSL59" s="9"/>
      <c r="OSM59" s="9"/>
      <c r="OSO59" s="7"/>
      <c r="OSP59" s="8"/>
      <c r="OSQ59" s="10"/>
      <c r="OSR59" s="9"/>
      <c r="OSS59" s="9"/>
      <c r="OST59" s="9"/>
      <c r="OSV59" s="7"/>
      <c r="OSW59" s="8"/>
      <c r="OSX59" s="10"/>
      <c r="OSY59" s="9"/>
      <c r="OSZ59" s="9"/>
      <c r="OTA59" s="9"/>
      <c r="OTC59" s="7"/>
      <c r="OTD59" s="8"/>
      <c r="OTE59" s="10"/>
      <c r="OTF59" s="9"/>
      <c r="OTG59" s="9"/>
      <c r="OTH59" s="9"/>
      <c r="OTJ59" s="7"/>
      <c r="OTK59" s="8"/>
      <c r="OTL59" s="10"/>
      <c r="OTM59" s="9"/>
      <c r="OTN59" s="9"/>
      <c r="OTO59" s="9"/>
      <c r="OTQ59" s="7"/>
      <c r="OTR59" s="8"/>
      <c r="OTS59" s="10"/>
      <c r="OTT59" s="9"/>
      <c r="OTU59" s="9"/>
      <c r="OTV59" s="9"/>
      <c r="OTX59" s="7"/>
      <c r="OTY59" s="8"/>
      <c r="OTZ59" s="10"/>
      <c r="OUA59" s="9"/>
      <c r="OUB59" s="9"/>
      <c r="OUC59" s="9"/>
      <c r="OUE59" s="7"/>
      <c r="OUF59" s="8"/>
      <c r="OUG59" s="10"/>
      <c r="OUH59" s="9"/>
      <c r="OUI59" s="9"/>
      <c r="OUJ59" s="9"/>
      <c r="OUL59" s="7"/>
      <c r="OUM59" s="8"/>
      <c r="OUN59" s="10"/>
      <c r="OUO59" s="9"/>
      <c r="OUP59" s="9"/>
      <c r="OUQ59" s="9"/>
      <c r="OUS59" s="7"/>
      <c r="OUT59" s="8"/>
      <c r="OUU59" s="10"/>
      <c r="OUV59" s="9"/>
      <c r="OUW59" s="9"/>
      <c r="OUX59" s="9"/>
      <c r="OUZ59" s="7"/>
      <c r="OVA59" s="8"/>
      <c r="OVB59" s="10"/>
      <c r="OVC59" s="9"/>
      <c r="OVD59" s="9"/>
      <c r="OVE59" s="9"/>
      <c r="OVG59" s="7"/>
      <c r="OVH59" s="8"/>
      <c r="OVI59" s="10"/>
      <c r="OVJ59" s="9"/>
      <c r="OVK59" s="9"/>
      <c r="OVL59" s="9"/>
      <c r="OVN59" s="7"/>
      <c r="OVO59" s="8"/>
      <c r="OVP59" s="10"/>
      <c r="OVQ59" s="9"/>
      <c r="OVR59" s="9"/>
      <c r="OVS59" s="9"/>
      <c r="OVU59" s="7"/>
      <c r="OVV59" s="8"/>
      <c r="OVW59" s="10"/>
      <c r="OVX59" s="9"/>
      <c r="OVY59" s="9"/>
      <c r="OVZ59" s="9"/>
      <c r="OWB59" s="7"/>
      <c r="OWC59" s="8"/>
      <c r="OWD59" s="10"/>
      <c r="OWE59" s="9"/>
      <c r="OWF59" s="9"/>
      <c r="OWG59" s="9"/>
      <c r="OWI59" s="7"/>
      <c r="OWJ59" s="8"/>
      <c r="OWK59" s="10"/>
      <c r="OWL59" s="9"/>
      <c r="OWM59" s="9"/>
      <c r="OWN59" s="9"/>
      <c r="OWP59" s="7"/>
      <c r="OWQ59" s="8"/>
      <c r="OWR59" s="10"/>
      <c r="OWS59" s="9"/>
      <c r="OWT59" s="9"/>
      <c r="OWU59" s="9"/>
      <c r="OWW59" s="7"/>
      <c r="OWX59" s="8"/>
      <c r="OWY59" s="10"/>
      <c r="OWZ59" s="9"/>
      <c r="OXA59" s="9"/>
      <c r="OXB59" s="9"/>
      <c r="OXD59" s="7"/>
      <c r="OXE59" s="8"/>
      <c r="OXF59" s="10"/>
      <c r="OXG59" s="9"/>
      <c r="OXH59" s="9"/>
      <c r="OXI59" s="9"/>
      <c r="OXK59" s="7"/>
      <c r="OXL59" s="8"/>
      <c r="OXM59" s="10"/>
      <c r="OXN59" s="9"/>
      <c r="OXO59" s="9"/>
      <c r="OXP59" s="9"/>
      <c r="OXR59" s="7"/>
      <c r="OXS59" s="8"/>
      <c r="OXT59" s="10"/>
      <c r="OXU59" s="9"/>
      <c r="OXV59" s="9"/>
      <c r="OXW59" s="9"/>
      <c r="OXY59" s="7"/>
      <c r="OXZ59" s="8"/>
      <c r="OYA59" s="10"/>
      <c r="OYB59" s="9"/>
      <c r="OYC59" s="9"/>
      <c r="OYD59" s="9"/>
      <c r="OYF59" s="7"/>
      <c r="OYG59" s="8"/>
      <c r="OYH59" s="10"/>
      <c r="OYI59" s="9"/>
      <c r="OYJ59" s="9"/>
      <c r="OYK59" s="9"/>
      <c r="OYM59" s="7"/>
      <c r="OYN59" s="8"/>
      <c r="OYO59" s="10"/>
      <c r="OYP59" s="9"/>
      <c r="OYQ59" s="9"/>
      <c r="OYR59" s="9"/>
      <c r="OYT59" s="7"/>
      <c r="OYU59" s="8"/>
      <c r="OYV59" s="10"/>
      <c r="OYW59" s="9"/>
      <c r="OYX59" s="9"/>
      <c r="OYY59" s="9"/>
      <c r="OZA59" s="7"/>
      <c r="OZB59" s="8"/>
      <c r="OZC59" s="10"/>
      <c r="OZD59" s="9"/>
      <c r="OZE59" s="9"/>
      <c r="OZF59" s="9"/>
      <c r="OZH59" s="7"/>
      <c r="OZI59" s="8"/>
      <c r="OZJ59" s="10"/>
      <c r="OZK59" s="9"/>
      <c r="OZL59" s="9"/>
      <c r="OZM59" s="9"/>
      <c r="OZO59" s="7"/>
      <c r="OZP59" s="8"/>
      <c r="OZQ59" s="10"/>
      <c r="OZR59" s="9"/>
      <c r="OZS59" s="9"/>
      <c r="OZT59" s="9"/>
      <c r="OZV59" s="7"/>
      <c r="OZW59" s="8"/>
      <c r="OZX59" s="10"/>
      <c r="OZY59" s="9"/>
      <c r="OZZ59" s="9"/>
      <c r="PAA59" s="9"/>
      <c r="PAC59" s="7"/>
      <c r="PAD59" s="8"/>
      <c r="PAE59" s="10"/>
      <c r="PAF59" s="9"/>
      <c r="PAG59" s="9"/>
      <c r="PAH59" s="9"/>
      <c r="PAJ59" s="7"/>
      <c r="PAK59" s="8"/>
      <c r="PAL59" s="10"/>
      <c r="PAM59" s="9"/>
      <c r="PAN59" s="9"/>
      <c r="PAO59" s="9"/>
      <c r="PAQ59" s="7"/>
      <c r="PAR59" s="8"/>
      <c r="PAS59" s="10"/>
      <c r="PAT59" s="9"/>
      <c r="PAU59" s="9"/>
      <c r="PAV59" s="9"/>
      <c r="PAX59" s="7"/>
      <c r="PAY59" s="8"/>
      <c r="PAZ59" s="10"/>
      <c r="PBA59" s="9"/>
      <c r="PBB59" s="9"/>
      <c r="PBC59" s="9"/>
      <c r="PBE59" s="7"/>
      <c r="PBF59" s="8"/>
      <c r="PBG59" s="10"/>
      <c r="PBH59" s="9"/>
      <c r="PBI59" s="9"/>
      <c r="PBJ59" s="9"/>
      <c r="PBL59" s="7"/>
      <c r="PBM59" s="8"/>
      <c r="PBN59" s="10"/>
      <c r="PBO59" s="9"/>
      <c r="PBP59" s="9"/>
      <c r="PBQ59" s="9"/>
      <c r="PBS59" s="7"/>
      <c r="PBT59" s="8"/>
      <c r="PBU59" s="10"/>
      <c r="PBV59" s="9"/>
      <c r="PBW59" s="9"/>
      <c r="PBX59" s="9"/>
      <c r="PBZ59" s="7"/>
      <c r="PCA59" s="8"/>
      <c r="PCB59" s="10"/>
      <c r="PCC59" s="9"/>
      <c r="PCD59" s="9"/>
      <c r="PCE59" s="9"/>
      <c r="PCG59" s="7"/>
      <c r="PCH59" s="8"/>
      <c r="PCI59" s="10"/>
      <c r="PCJ59" s="9"/>
      <c r="PCK59" s="9"/>
      <c r="PCL59" s="9"/>
      <c r="PCN59" s="7"/>
      <c r="PCO59" s="8"/>
      <c r="PCP59" s="10"/>
      <c r="PCQ59" s="9"/>
      <c r="PCR59" s="9"/>
      <c r="PCS59" s="9"/>
      <c r="PCU59" s="7"/>
      <c r="PCV59" s="8"/>
      <c r="PCW59" s="10"/>
      <c r="PCX59" s="9"/>
      <c r="PCY59" s="9"/>
      <c r="PCZ59" s="9"/>
      <c r="PDB59" s="7"/>
      <c r="PDC59" s="8"/>
      <c r="PDD59" s="10"/>
      <c r="PDE59" s="9"/>
      <c r="PDF59" s="9"/>
      <c r="PDG59" s="9"/>
      <c r="PDI59" s="7"/>
      <c r="PDJ59" s="8"/>
      <c r="PDK59" s="10"/>
      <c r="PDL59" s="9"/>
      <c r="PDM59" s="9"/>
      <c r="PDN59" s="9"/>
      <c r="PDP59" s="7"/>
      <c r="PDQ59" s="8"/>
      <c r="PDR59" s="10"/>
      <c r="PDS59" s="9"/>
      <c r="PDT59" s="9"/>
      <c r="PDU59" s="9"/>
      <c r="PDW59" s="7"/>
      <c r="PDX59" s="8"/>
      <c r="PDY59" s="10"/>
      <c r="PDZ59" s="9"/>
      <c r="PEA59" s="9"/>
      <c r="PEB59" s="9"/>
      <c r="PED59" s="7"/>
      <c r="PEE59" s="8"/>
      <c r="PEF59" s="10"/>
      <c r="PEG59" s="9"/>
      <c r="PEH59" s="9"/>
      <c r="PEI59" s="9"/>
      <c r="PEK59" s="7"/>
      <c r="PEL59" s="8"/>
      <c r="PEM59" s="10"/>
      <c r="PEN59" s="9"/>
      <c r="PEO59" s="9"/>
      <c r="PEP59" s="9"/>
      <c r="PER59" s="7"/>
      <c r="PES59" s="8"/>
      <c r="PET59" s="10"/>
      <c r="PEU59" s="9"/>
      <c r="PEV59" s="9"/>
      <c r="PEW59" s="9"/>
      <c r="PEY59" s="7"/>
      <c r="PEZ59" s="8"/>
      <c r="PFA59" s="10"/>
      <c r="PFB59" s="9"/>
      <c r="PFC59" s="9"/>
      <c r="PFD59" s="9"/>
      <c r="PFF59" s="7"/>
      <c r="PFG59" s="8"/>
      <c r="PFH59" s="10"/>
      <c r="PFI59" s="9"/>
      <c r="PFJ59" s="9"/>
      <c r="PFK59" s="9"/>
      <c r="PFM59" s="7"/>
      <c r="PFN59" s="8"/>
      <c r="PFO59" s="10"/>
      <c r="PFP59" s="9"/>
      <c r="PFQ59" s="9"/>
      <c r="PFR59" s="9"/>
      <c r="PFT59" s="7"/>
      <c r="PFU59" s="8"/>
      <c r="PFV59" s="10"/>
      <c r="PFW59" s="9"/>
      <c r="PFX59" s="9"/>
      <c r="PFY59" s="9"/>
      <c r="PGA59" s="7"/>
      <c r="PGB59" s="8"/>
      <c r="PGC59" s="10"/>
      <c r="PGD59" s="9"/>
      <c r="PGE59" s="9"/>
      <c r="PGF59" s="9"/>
      <c r="PGH59" s="7"/>
      <c r="PGI59" s="8"/>
      <c r="PGJ59" s="10"/>
      <c r="PGK59" s="9"/>
      <c r="PGL59" s="9"/>
      <c r="PGM59" s="9"/>
      <c r="PGO59" s="7"/>
      <c r="PGP59" s="8"/>
      <c r="PGQ59" s="10"/>
      <c r="PGR59" s="9"/>
      <c r="PGS59" s="9"/>
      <c r="PGT59" s="9"/>
      <c r="PGV59" s="7"/>
      <c r="PGW59" s="8"/>
      <c r="PGX59" s="10"/>
      <c r="PGY59" s="9"/>
      <c r="PGZ59" s="9"/>
      <c r="PHA59" s="9"/>
      <c r="PHC59" s="7"/>
      <c r="PHD59" s="8"/>
      <c r="PHE59" s="10"/>
      <c r="PHF59" s="9"/>
      <c r="PHG59" s="9"/>
      <c r="PHH59" s="9"/>
      <c r="PHJ59" s="7"/>
      <c r="PHK59" s="8"/>
      <c r="PHL59" s="10"/>
      <c r="PHM59" s="9"/>
      <c r="PHN59" s="9"/>
      <c r="PHO59" s="9"/>
      <c r="PHQ59" s="7"/>
      <c r="PHR59" s="8"/>
      <c r="PHS59" s="10"/>
      <c r="PHT59" s="9"/>
      <c r="PHU59" s="9"/>
      <c r="PHV59" s="9"/>
      <c r="PHX59" s="7"/>
      <c r="PHY59" s="8"/>
      <c r="PHZ59" s="10"/>
      <c r="PIA59" s="9"/>
      <c r="PIB59" s="9"/>
      <c r="PIC59" s="9"/>
      <c r="PIE59" s="7"/>
      <c r="PIF59" s="8"/>
      <c r="PIG59" s="10"/>
      <c r="PIH59" s="9"/>
      <c r="PII59" s="9"/>
      <c r="PIJ59" s="9"/>
      <c r="PIL59" s="7"/>
      <c r="PIM59" s="8"/>
      <c r="PIN59" s="10"/>
      <c r="PIO59" s="9"/>
      <c r="PIP59" s="9"/>
      <c r="PIQ59" s="9"/>
      <c r="PIS59" s="7"/>
      <c r="PIT59" s="8"/>
      <c r="PIU59" s="10"/>
      <c r="PIV59" s="9"/>
      <c r="PIW59" s="9"/>
      <c r="PIX59" s="9"/>
      <c r="PIZ59" s="7"/>
      <c r="PJA59" s="8"/>
      <c r="PJB59" s="10"/>
      <c r="PJC59" s="9"/>
      <c r="PJD59" s="9"/>
      <c r="PJE59" s="9"/>
      <c r="PJG59" s="7"/>
      <c r="PJH59" s="8"/>
      <c r="PJI59" s="10"/>
      <c r="PJJ59" s="9"/>
      <c r="PJK59" s="9"/>
      <c r="PJL59" s="9"/>
      <c r="PJN59" s="7"/>
      <c r="PJO59" s="8"/>
      <c r="PJP59" s="10"/>
      <c r="PJQ59" s="9"/>
      <c r="PJR59" s="9"/>
      <c r="PJS59" s="9"/>
      <c r="PJU59" s="7"/>
      <c r="PJV59" s="8"/>
      <c r="PJW59" s="10"/>
      <c r="PJX59" s="9"/>
      <c r="PJY59" s="9"/>
      <c r="PJZ59" s="9"/>
      <c r="PKB59" s="7"/>
      <c r="PKC59" s="8"/>
      <c r="PKD59" s="10"/>
      <c r="PKE59" s="9"/>
      <c r="PKF59" s="9"/>
      <c r="PKG59" s="9"/>
      <c r="PKI59" s="7"/>
      <c r="PKJ59" s="8"/>
      <c r="PKK59" s="10"/>
      <c r="PKL59" s="9"/>
      <c r="PKM59" s="9"/>
      <c r="PKN59" s="9"/>
      <c r="PKP59" s="7"/>
      <c r="PKQ59" s="8"/>
      <c r="PKR59" s="10"/>
      <c r="PKS59" s="9"/>
      <c r="PKT59" s="9"/>
      <c r="PKU59" s="9"/>
      <c r="PKW59" s="7"/>
      <c r="PKX59" s="8"/>
      <c r="PKY59" s="10"/>
      <c r="PKZ59" s="9"/>
      <c r="PLA59" s="9"/>
      <c r="PLB59" s="9"/>
      <c r="PLD59" s="7"/>
      <c r="PLE59" s="8"/>
      <c r="PLF59" s="10"/>
      <c r="PLG59" s="9"/>
      <c r="PLH59" s="9"/>
      <c r="PLI59" s="9"/>
      <c r="PLK59" s="7"/>
      <c r="PLL59" s="8"/>
      <c r="PLM59" s="10"/>
      <c r="PLN59" s="9"/>
      <c r="PLO59" s="9"/>
      <c r="PLP59" s="9"/>
      <c r="PLR59" s="7"/>
      <c r="PLS59" s="8"/>
      <c r="PLT59" s="10"/>
      <c r="PLU59" s="9"/>
      <c r="PLV59" s="9"/>
      <c r="PLW59" s="9"/>
      <c r="PLY59" s="7"/>
      <c r="PLZ59" s="8"/>
      <c r="PMA59" s="10"/>
      <c r="PMB59" s="9"/>
      <c r="PMC59" s="9"/>
      <c r="PMD59" s="9"/>
      <c r="PMF59" s="7"/>
      <c r="PMG59" s="8"/>
      <c r="PMH59" s="10"/>
      <c r="PMI59" s="9"/>
      <c r="PMJ59" s="9"/>
      <c r="PMK59" s="9"/>
      <c r="PMM59" s="7"/>
      <c r="PMN59" s="8"/>
      <c r="PMO59" s="10"/>
      <c r="PMP59" s="9"/>
      <c r="PMQ59" s="9"/>
      <c r="PMR59" s="9"/>
      <c r="PMT59" s="7"/>
      <c r="PMU59" s="8"/>
      <c r="PMV59" s="10"/>
      <c r="PMW59" s="9"/>
      <c r="PMX59" s="9"/>
      <c r="PMY59" s="9"/>
      <c r="PNA59" s="7"/>
      <c r="PNB59" s="8"/>
      <c r="PNC59" s="10"/>
      <c r="PND59" s="9"/>
      <c r="PNE59" s="9"/>
      <c r="PNF59" s="9"/>
      <c r="PNH59" s="7"/>
      <c r="PNI59" s="8"/>
      <c r="PNJ59" s="10"/>
      <c r="PNK59" s="9"/>
      <c r="PNL59" s="9"/>
      <c r="PNM59" s="9"/>
      <c r="PNO59" s="7"/>
      <c r="PNP59" s="8"/>
      <c r="PNQ59" s="10"/>
      <c r="PNR59" s="9"/>
      <c r="PNS59" s="9"/>
      <c r="PNT59" s="9"/>
      <c r="PNV59" s="7"/>
      <c r="PNW59" s="8"/>
      <c r="PNX59" s="10"/>
      <c r="PNY59" s="9"/>
      <c r="PNZ59" s="9"/>
      <c r="POA59" s="9"/>
      <c r="POC59" s="7"/>
      <c r="POD59" s="8"/>
      <c r="POE59" s="10"/>
      <c r="POF59" s="9"/>
      <c r="POG59" s="9"/>
      <c r="POH59" s="9"/>
      <c r="POJ59" s="7"/>
      <c r="POK59" s="8"/>
      <c r="POL59" s="10"/>
      <c r="POM59" s="9"/>
      <c r="PON59" s="9"/>
      <c r="POO59" s="9"/>
      <c r="POQ59" s="7"/>
      <c r="POR59" s="8"/>
      <c r="POS59" s="10"/>
      <c r="POT59" s="9"/>
      <c r="POU59" s="9"/>
      <c r="POV59" s="9"/>
      <c r="POX59" s="7"/>
      <c r="POY59" s="8"/>
      <c r="POZ59" s="10"/>
      <c r="PPA59" s="9"/>
      <c r="PPB59" s="9"/>
      <c r="PPC59" s="9"/>
      <c r="PPE59" s="7"/>
      <c r="PPF59" s="8"/>
      <c r="PPG59" s="10"/>
      <c r="PPH59" s="9"/>
      <c r="PPI59" s="9"/>
      <c r="PPJ59" s="9"/>
      <c r="PPL59" s="7"/>
      <c r="PPM59" s="8"/>
      <c r="PPN59" s="10"/>
      <c r="PPO59" s="9"/>
      <c r="PPP59" s="9"/>
      <c r="PPQ59" s="9"/>
      <c r="PPS59" s="7"/>
      <c r="PPT59" s="8"/>
      <c r="PPU59" s="10"/>
      <c r="PPV59" s="9"/>
      <c r="PPW59" s="9"/>
      <c r="PPX59" s="9"/>
      <c r="PPZ59" s="7"/>
      <c r="PQA59" s="8"/>
      <c r="PQB59" s="10"/>
      <c r="PQC59" s="9"/>
      <c r="PQD59" s="9"/>
      <c r="PQE59" s="9"/>
      <c r="PQG59" s="7"/>
      <c r="PQH59" s="8"/>
      <c r="PQI59" s="10"/>
      <c r="PQJ59" s="9"/>
      <c r="PQK59" s="9"/>
      <c r="PQL59" s="9"/>
      <c r="PQN59" s="7"/>
      <c r="PQO59" s="8"/>
      <c r="PQP59" s="10"/>
      <c r="PQQ59" s="9"/>
      <c r="PQR59" s="9"/>
      <c r="PQS59" s="9"/>
      <c r="PQU59" s="7"/>
      <c r="PQV59" s="8"/>
      <c r="PQW59" s="10"/>
      <c r="PQX59" s="9"/>
      <c r="PQY59" s="9"/>
      <c r="PQZ59" s="9"/>
      <c r="PRB59" s="7"/>
      <c r="PRC59" s="8"/>
      <c r="PRD59" s="10"/>
      <c r="PRE59" s="9"/>
      <c r="PRF59" s="9"/>
      <c r="PRG59" s="9"/>
      <c r="PRI59" s="7"/>
      <c r="PRJ59" s="8"/>
      <c r="PRK59" s="10"/>
      <c r="PRL59" s="9"/>
      <c r="PRM59" s="9"/>
      <c r="PRN59" s="9"/>
      <c r="PRP59" s="7"/>
      <c r="PRQ59" s="8"/>
      <c r="PRR59" s="10"/>
      <c r="PRS59" s="9"/>
      <c r="PRT59" s="9"/>
      <c r="PRU59" s="9"/>
      <c r="PRW59" s="7"/>
      <c r="PRX59" s="8"/>
      <c r="PRY59" s="10"/>
      <c r="PRZ59" s="9"/>
      <c r="PSA59" s="9"/>
      <c r="PSB59" s="9"/>
      <c r="PSD59" s="7"/>
      <c r="PSE59" s="8"/>
      <c r="PSF59" s="10"/>
      <c r="PSG59" s="9"/>
      <c r="PSH59" s="9"/>
      <c r="PSI59" s="9"/>
      <c r="PSK59" s="7"/>
      <c r="PSL59" s="8"/>
      <c r="PSM59" s="10"/>
      <c r="PSN59" s="9"/>
      <c r="PSO59" s="9"/>
      <c r="PSP59" s="9"/>
      <c r="PSR59" s="7"/>
      <c r="PSS59" s="8"/>
      <c r="PST59" s="10"/>
      <c r="PSU59" s="9"/>
      <c r="PSV59" s="9"/>
      <c r="PSW59" s="9"/>
      <c r="PSY59" s="7"/>
      <c r="PSZ59" s="8"/>
      <c r="PTA59" s="10"/>
      <c r="PTB59" s="9"/>
      <c r="PTC59" s="9"/>
      <c r="PTD59" s="9"/>
      <c r="PTF59" s="7"/>
      <c r="PTG59" s="8"/>
      <c r="PTH59" s="10"/>
      <c r="PTI59" s="9"/>
      <c r="PTJ59" s="9"/>
      <c r="PTK59" s="9"/>
      <c r="PTM59" s="7"/>
      <c r="PTN59" s="8"/>
      <c r="PTO59" s="10"/>
      <c r="PTP59" s="9"/>
      <c r="PTQ59" s="9"/>
      <c r="PTR59" s="9"/>
      <c r="PTT59" s="7"/>
      <c r="PTU59" s="8"/>
      <c r="PTV59" s="10"/>
      <c r="PTW59" s="9"/>
      <c r="PTX59" s="9"/>
      <c r="PTY59" s="9"/>
      <c r="PUA59" s="7"/>
      <c r="PUB59" s="8"/>
      <c r="PUC59" s="10"/>
      <c r="PUD59" s="9"/>
      <c r="PUE59" s="9"/>
      <c r="PUF59" s="9"/>
      <c r="PUH59" s="7"/>
      <c r="PUI59" s="8"/>
      <c r="PUJ59" s="10"/>
      <c r="PUK59" s="9"/>
      <c r="PUL59" s="9"/>
      <c r="PUM59" s="9"/>
      <c r="PUO59" s="7"/>
      <c r="PUP59" s="8"/>
      <c r="PUQ59" s="10"/>
      <c r="PUR59" s="9"/>
      <c r="PUS59" s="9"/>
      <c r="PUT59" s="9"/>
      <c r="PUV59" s="7"/>
      <c r="PUW59" s="8"/>
      <c r="PUX59" s="10"/>
      <c r="PUY59" s="9"/>
      <c r="PUZ59" s="9"/>
      <c r="PVA59" s="9"/>
      <c r="PVC59" s="7"/>
      <c r="PVD59" s="8"/>
      <c r="PVE59" s="10"/>
      <c r="PVF59" s="9"/>
      <c r="PVG59" s="9"/>
      <c r="PVH59" s="9"/>
      <c r="PVJ59" s="7"/>
      <c r="PVK59" s="8"/>
      <c r="PVL59" s="10"/>
      <c r="PVM59" s="9"/>
      <c r="PVN59" s="9"/>
      <c r="PVO59" s="9"/>
      <c r="PVQ59" s="7"/>
      <c r="PVR59" s="8"/>
      <c r="PVS59" s="10"/>
      <c r="PVT59" s="9"/>
      <c r="PVU59" s="9"/>
      <c r="PVV59" s="9"/>
      <c r="PVX59" s="7"/>
      <c r="PVY59" s="8"/>
      <c r="PVZ59" s="10"/>
      <c r="PWA59" s="9"/>
      <c r="PWB59" s="9"/>
      <c r="PWC59" s="9"/>
      <c r="PWE59" s="7"/>
      <c r="PWF59" s="8"/>
      <c r="PWG59" s="10"/>
      <c r="PWH59" s="9"/>
      <c r="PWI59" s="9"/>
      <c r="PWJ59" s="9"/>
      <c r="PWL59" s="7"/>
      <c r="PWM59" s="8"/>
      <c r="PWN59" s="10"/>
      <c r="PWO59" s="9"/>
      <c r="PWP59" s="9"/>
      <c r="PWQ59" s="9"/>
      <c r="PWS59" s="7"/>
      <c r="PWT59" s="8"/>
      <c r="PWU59" s="10"/>
      <c r="PWV59" s="9"/>
      <c r="PWW59" s="9"/>
      <c r="PWX59" s="9"/>
      <c r="PWZ59" s="7"/>
      <c r="PXA59" s="8"/>
      <c r="PXB59" s="10"/>
      <c r="PXC59" s="9"/>
      <c r="PXD59" s="9"/>
      <c r="PXE59" s="9"/>
      <c r="PXG59" s="7"/>
      <c r="PXH59" s="8"/>
      <c r="PXI59" s="10"/>
      <c r="PXJ59" s="9"/>
      <c r="PXK59" s="9"/>
      <c r="PXL59" s="9"/>
      <c r="PXN59" s="7"/>
      <c r="PXO59" s="8"/>
      <c r="PXP59" s="10"/>
      <c r="PXQ59" s="9"/>
      <c r="PXR59" s="9"/>
      <c r="PXS59" s="9"/>
      <c r="PXU59" s="7"/>
      <c r="PXV59" s="8"/>
      <c r="PXW59" s="10"/>
      <c r="PXX59" s="9"/>
      <c r="PXY59" s="9"/>
      <c r="PXZ59" s="9"/>
      <c r="PYB59" s="7"/>
      <c r="PYC59" s="8"/>
      <c r="PYD59" s="10"/>
      <c r="PYE59" s="9"/>
      <c r="PYF59" s="9"/>
      <c r="PYG59" s="9"/>
      <c r="PYI59" s="7"/>
      <c r="PYJ59" s="8"/>
      <c r="PYK59" s="10"/>
      <c r="PYL59" s="9"/>
      <c r="PYM59" s="9"/>
      <c r="PYN59" s="9"/>
      <c r="PYP59" s="7"/>
      <c r="PYQ59" s="8"/>
      <c r="PYR59" s="10"/>
      <c r="PYS59" s="9"/>
      <c r="PYT59" s="9"/>
      <c r="PYU59" s="9"/>
      <c r="PYW59" s="7"/>
      <c r="PYX59" s="8"/>
      <c r="PYY59" s="10"/>
      <c r="PYZ59" s="9"/>
      <c r="PZA59" s="9"/>
      <c r="PZB59" s="9"/>
      <c r="PZD59" s="7"/>
      <c r="PZE59" s="8"/>
      <c r="PZF59" s="10"/>
      <c r="PZG59" s="9"/>
      <c r="PZH59" s="9"/>
      <c r="PZI59" s="9"/>
      <c r="PZK59" s="7"/>
      <c r="PZL59" s="8"/>
      <c r="PZM59" s="10"/>
      <c r="PZN59" s="9"/>
      <c r="PZO59" s="9"/>
      <c r="PZP59" s="9"/>
      <c r="PZR59" s="7"/>
      <c r="PZS59" s="8"/>
      <c r="PZT59" s="10"/>
      <c r="PZU59" s="9"/>
      <c r="PZV59" s="9"/>
      <c r="PZW59" s="9"/>
      <c r="PZY59" s="7"/>
      <c r="PZZ59" s="8"/>
      <c r="QAA59" s="10"/>
      <c r="QAB59" s="9"/>
      <c r="QAC59" s="9"/>
      <c r="QAD59" s="9"/>
      <c r="QAF59" s="7"/>
      <c r="QAG59" s="8"/>
      <c r="QAH59" s="10"/>
      <c r="QAI59" s="9"/>
      <c r="QAJ59" s="9"/>
      <c r="QAK59" s="9"/>
      <c r="QAM59" s="7"/>
      <c r="QAN59" s="8"/>
      <c r="QAO59" s="10"/>
      <c r="QAP59" s="9"/>
      <c r="QAQ59" s="9"/>
      <c r="QAR59" s="9"/>
      <c r="QAT59" s="7"/>
      <c r="QAU59" s="8"/>
      <c r="QAV59" s="10"/>
      <c r="QAW59" s="9"/>
      <c r="QAX59" s="9"/>
      <c r="QAY59" s="9"/>
      <c r="QBA59" s="7"/>
      <c r="QBB59" s="8"/>
      <c r="QBC59" s="10"/>
      <c r="QBD59" s="9"/>
      <c r="QBE59" s="9"/>
      <c r="QBF59" s="9"/>
      <c r="QBH59" s="7"/>
      <c r="QBI59" s="8"/>
      <c r="QBJ59" s="10"/>
      <c r="QBK59" s="9"/>
      <c r="QBL59" s="9"/>
      <c r="QBM59" s="9"/>
      <c r="QBO59" s="7"/>
      <c r="QBP59" s="8"/>
      <c r="QBQ59" s="10"/>
      <c r="QBR59" s="9"/>
      <c r="QBS59" s="9"/>
      <c r="QBT59" s="9"/>
      <c r="QBV59" s="7"/>
      <c r="QBW59" s="8"/>
      <c r="QBX59" s="10"/>
      <c r="QBY59" s="9"/>
      <c r="QBZ59" s="9"/>
      <c r="QCA59" s="9"/>
      <c r="QCC59" s="7"/>
      <c r="QCD59" s="8"/>
      <c r="QCE59" s="10"/>
      <c r="QCF59" s="9"/>
      <c r="QCG59" s="9"/>
      <c r="QCH59" s="9"/>
      <c r="QCJ59" s="7"/>
      <c r="QCK59" s="8"/>
      <c r="QCL59" s="10"/>
      <c r="QCM59" s="9"/>
      <c r="QCN59" s="9"/>
      <c r="QCO59" s="9"/>
      <c r="QCQ59" s="7"/>
      <c r="QCR59" s="8"/>
      <c r="QCS59" s="10"/>
      <c r="QCT59" s="9"/>
      <c r="QCU59" s="9"/>
      <c r="QCV59" s="9"/>
      <c r="QCX59" s="7"/>
      <c r="QCY59" s="8"/>
      <c r="QCZ59" s="10"/>
      <c r="QDA59" s="9"/>
      <c r="QDB59" s="9"/>
      <c r="QDC59" s="9"/>
      <c r="QDE59" s="7"/>
      <c r="QDF59" s="8"/>
      <c r="QDG59" s="10"/>
      <c r="QDH59" s="9"/>
      <c r="QDI59" s="9"/>
      <c r="QDJ59" s="9"/>
      <c r="QDL59" s="7"/>
      <c r="QDM59" s="8"/>
      <c r="QDN59" s="10"/>
      <c r="QDO59" s="9"/>
      <c r="QDP59" s="9"/>
      <c r="QDQ59" s="9"/>
      <c r="QDS59" s="7"/>
      <c r="QDT59" s="8"/>
      <c r="QDU59" s="10"/>
      <c r="QDV59" s="9"/>
      <c r="QDW59" s="9"/>
      <c r="QDX59" s="9"/>
      <c r="QDZ59" s="7"/>
      <c r="QEA59" s="8"/>
      <c r="QEB59" s="10"/>
      <c r="QEC59" s="9"/>
      <c r="QED59" s="9"/>
      <c r="QEE59" s="9"/>
      <c r="QEG59" s="7"/>
      <c r="QEH59" s="8"/>
      <c r="QEI59" s="10"/>
      <c r="QEJ59" s="9"/>
      <c r="QEK59" s="9"/>
      <c r="QEL59" s="9"/>
      <c r="QEN59" s="7"/>
      <c r="QEO59" s="8"/>
      <c r="QEP59" s="10"/>
      <c r="QEQ59" s="9"/>
      <c r="QER59" s="9"/>
      <c r="QES59" s="9"/>
      <c r="QEU59" s="7"/>
      <c r="QEV59" s="8"/>
      <c r="QEW59" s="10"/>
      <c r="QEX59" s="9"/>
      <c r="QEY59" s="9"/>
      <c r="QEZ59" s="9"/>
      <c r="QFB59" s="7"/>
      <c r="QFC59" s="8"/>
      <c r="QFD59" s="10"/>
      <c r="QFE59" s="9"/>
      <c r="QFF59" s="9"/>
      <c r="QFG59" s="9"/>
      <c r="QFI59" s="7"/>
      <c r="QFJ59" s="8"/>
      <c r="QFK59" s="10"/>
      <c r="QFL59" s="9"/>
      <c r="QFM59" s="9"/>
      <c r="QFN59" s="9"/>
      <c r="QFP59" s="7"/>
      <c r="QFQ59" s="8"/>
      <c r="QFR59" s="10"/>
      <c r="QFS59" s="9"/>
      <c r="QFT59" s="9"/>
      <c r="QFU59" s="9"/>
      <c r="QFW59" s="7"/>
      <c r="QFX59" s="8"/>
      <c r="QFY59" s="10"/>
      <c r="QFZ59" s="9"/>
      <c r="QGA59" s="9"/>
      <c r="QGB59" s="9"/>
      <c r="QGD59" s="7"/>
      <c r="QGE59" s="8"/>
      <c r="QGF59" s="10"/>
      <c r="QGG59" s="9"/>
      <c r="QGH59" s="9"/>
      <c r="QGI59" s="9"/>
      <c r="QGK59" s="7"/>
      <c r="QGL59" s="8"/>
      <c r="QGM59" s="10"/>
      <c r="QGN59" s="9"/>
      <c r="QGO59" s="9"/>
      <c r="QGP59" s="9"/>
      <c r="QGR59" s="7"/>
      <c r="QGS59" s="8"/>
      <c r="QGT59" s="10"/>
      <c r="QGU59" s="9"/>
      <c r="QGV59" s="9"/>
      <c r="QGW59" s="9"/>
      <c r="QGY59" s="7"/>
      <c r="QGZ59" s="8"/>
      <c r="QHA59" s="10"/>
      <c r="QHB59" s="9"/>
      <c r="QHC59" s="9"/>
      <c r="QHD59" s="9"/>
      <c r="QHF59" s="7"/>
      <c r="QHG59" s="8"/>
      <c r="QHH59" s="10"/>
      <c r="QHI59" s="9"/>
      <c r="QHJ59" s="9"/>
      <c r="QHK59" s="9"/>
      <c r="QHM59" s="7"/>
      <c r="QHN59" s="8"/>
      <c r="QHO59" s="10"/>
      <c r="QHP59" s="9"/>
      <c r="QHQ59" s="9"/>
      <c r="QHR59" s="9"/>
      <c r="QHT59" s="7"/>
      <c r="QHU59" s="8"/>
      <c r="QHV59" s="10"/>
      <c r="QHW59" s="9"/>
      <c r="QHX59" s="9"/>
      <c r="QHY59" s="9"/>
      <c r="QIA59" s="7"/>
      <c r="QIB59" s="8"/>
      <c r="QIC59" s="10"/>
      <c r="QID59" s="9"/>
      <c r="QIE59" s="9"/>
      <c r="QIF59" s="9"/>
      <c r="QIH59" s="7"/>
      <c r="QII59" s="8"/>
      <c r="QIJ59" s="10"/>
      <c r="QIK59" s="9"/>
      <c r="QIL59" s="9"/>
      <c r="QIM59" s="9"/>
      <c r="QIO59" s="7"/>
      <c r="QIP59" s="8"/>
      <c r="QIQ59" s="10"/>
      <c r="QIR59" s="9"/>
      <c r="QIS59" s="9"/>
      <c r="QIT59" s="9"/>
      <c r="QIV59" s="7"/>
      <c r="QIW59" s="8"/>
      <c r="QIX59" s="10"/>
      <c r="QIY59" s="9"/>
      <c r="QIZ59" s="9"/>
      <c r="QJA59" s="9"/>
      <c r="QJC59" s="7"/>
      <c r="QJD59" s="8"/>
      <c r="QJE59" s="10"/>
      <c r="QJF59" s="9"/>
      <c r="QJG59" s="9"/>
      <c r="QJH59" s="9"/>
      <c r="QJJ59" s="7"/>
      <c r="QJK59" s="8"/>
      <c r="QJL59" s="10"/>
      <c r="QJM59" s="9"/>
      <c r="QJN59" s="9"/>
      <c r="QJO59" s="9"/>
      <c r="QJQ59" s="7"/>
      <c r="QJR59" s="8"/>
      <c r="QJS59" s="10"/>
      <c r="QJT59" s="9"/>
      <c r="QJU59" s="9"/>
      <c r="QJV59" s="9"/>
      <c r="QJX59" s="7"/>
      <c r="QJY59" s="8"/>
      <c r="QJZ59" s="10"/>
      <c r="QKA59" s="9"/>
      <c r="QKB59" s="9"/>
      <c r="QKC59" s="9"/>
      <c r="QKE59" s="7"/>
      <c r="QKF59" s="8"/>
      <c r="QKG59" s="10"/>
      <c r="QKH59" s="9"/>
      <c r="QKI59" s="9"/>
      <c r="QKJ59" s="9"/>
      <c r="QKL59" s="7"/>
      <c r="QKM59" s="8"/>
      <c r="QKN59" s="10"/>
      <c r="QKO59" s="9"/>
      <c r="QKP59" s="9"/>
      <c r="QKQ59" s="9"/>
      <c r="QKS59" s="7"/>
      <c r="QKT59" s="8"/>
      <c r="QKU59" s="10"/>
      <c r="QKV59" s="9"/>
      <c r="QKW59" s="9"/>
      <c r="QKX59" s="9"/>
      <c r="QKZ59" s="7"/>
      <c r="QLA59" s="8"/>
      <c r="QLB59" s="10"/>
      <c r="QLC59" s="9"/>
      <c r="QLD59" s="9"/>
      <c r="QLE59" s="9"/>
      <c r="QLG59" s="7"/>
      <c r="QLH59" s="8"/>
      <c r="QLI59" s="10"/>
      <c r="QLJ59" s="9"/>
      <c r="QLK59" s="9"/>
      <c r="QLL59" s="9"/>
      <c r="QLN59" s="7"/>
      <c r="QLO59" s="8"/>
      <c r="QLP59" s="10"/>
      <c r="QLQ59" s="9"/>
      <c r="QLR59" s="9"/>
      <c r="QLS59" s="9"/>
      <c r="QLU59" s="7"/>
      <c r="QLV59" s="8"/>
      <c r="QLW59" s="10"/>
      <c r="QLX59" s="9"/>
      <c r="QLY59" s="9"/>
      <c r="QLZ59" s="9"/>
      <c r="QMB59" s="7"/>
      <c r="QMC59" s="8"/>
      <c r="QMD59" s="10"/>
      <c r="QME59" s="9"/>
      <c r="QMF59" s="9"/>
      <c r="QMG59" s="9"/>
      <c r="QMI59" s="7"/>
      <c r="QMJ59" s="8"/>
      <c r="QMK59" s="10"/>
      <c r="QML59" s="9"/>
      <c r="QMM59" s="9"/>
      <c r="QMN59" s="9"/>
      <c r="QMP59" s="7"/>
      <c r="QMQ59" s="8"/>
      <c r="QMR59" s="10"/>
      <c r="QMS59" s="9"/>
      <c r="QMT59" s="9"/>
      <c r="QMU59" s="9"/>
      <c r="QMW59" s="7"/>
      <c r="QMX59" s="8"/>
      <c r="QMY59" s="10"/>
      <c r="QMZ59" s="9"/>
      <c r="QNA59" s="9"/>
      <c r="QNB59" s="9"/>
      <c r="QND59" s="7"/>
      <c r="QNE59" s="8"/>
      <c r="QNF59" s="10"/>
      <c r="QNG59" s="9"/>
      <c r="QNH59" s="9"/>
      <c r="QNI59" s="9"/>
      <c r="QNK59" s="7"/>
      <c r="QNL59" s="8"/>
      <c r="QNM59" s="10"/>
      <c r="QNN59" s="9"/>
      <c r="QNO59" s="9"/>
      <c r="QNP59" s="9"/>
      <c r="QNR59" s="7"/>
      <c r="QNS59" s="8"/>
      <c r="QNT59" s="10"/>
      <c r="QNU59" s="9"/>
      <c r="QNV59" s="9"/>
      <c r="QNW59" s="9"/>
      <c r="QNY59" s="7"/>
      <c r="QNZ59" s="8"/>
      <c r="QOA59" s="10"/>
      <c r="QOB59" s="9"/>
      <c r="QOC59" s="9"/>
      <c r="QOD59" s="9"/>
      <c r="QOF59" s="7"/>
      <c r="QOG59" s="8"/>
      <c r="QOH59" s="10"/>
      <c r="QOI59" s="9"/>
      <c r="QOJ59" s="9"/>
      <c r="QOK59" s="9"/>
      <c r="QOM59" s="7"/>
      <c r="QON59" s="8"/>
      <c r="QOO59" s="10"/>
      <c r="QOP59" s="9"/>
      <c r="QOQ59" s="9"/>
      <c r="QOR59" s="9"/>
      <c r="QOT59" s="7"/>
      <c r="QOU59" s="8"/>
      <c r="QOV59" s="10"/>
      <c r="QOW59" s="9"/>
      <c r="QOX59" s="9"/>
      <c r="QOY59" s="9"/>
      <c r="QPA59" s="7"/>
      <c r="QPB59" s="8"/>
      <c r="QPC59" s="10"/>
      <c r="QPD59" s="9"/>
      <c r="QPE59" s="9"/>
      <c r="QPF59" s="9"/>
      <c r="QPH59" s="7"/>
      <c r="QPI59" s="8"/>
      <c r="QPJ59" s="10"/>
      <c r="QPK59" s="9"/>
      <c r="QPL59" s="9"/>
      <c r="QPM59" s="9"/>
      <c r="QPO59" s="7"/>
      <c r="QPP59" s="8"/>
      <c r="QPQ59" s="10"/>
      <c r="QPR59" s="9"/>
      <c r="QPS59" s="9"/>
      <c r="QPT59" s="9"/>
      <c r="QPV59" s="7"/>
      <c r="QPW59" s="8"/>
      <c r="QPX59" s="10"/>
      <c r="QPY59" s="9"/>
      <c r="QPZ59" s="9"/>
      <c r="QQA59" s="9"/>
      <c r="QQC59" s="7"/>
      <c r="QQD59" s="8"/>
      <c r="QQE59" s="10"/>
      <c r="QQF59" s="9"/>
      <c r="QQG59" s="9"/>
      <c r="QQH59" s="9"/>
      <c r="QQJ59" s="7"/>
      <c r="QQK59" s="8"/>
      <c r="QQL59" s="10"/>
      <c r="QQM59" s="9"/>
      <c r="QQN59" s="9"/>
      <c r="QQO59" s="9"/>
      <c r="QQQ59" s="7"/>
      <c r="QQR59" s="8"/>
      <c r="QQS59" s="10"/>
      <c r="QQT59" s="9"/>
      <c r="QQU59" s="9"/>
      <c r="QQV59" s="9"/>
      <c r="QQX59" s="7"/>
      <c r="QQY59" s="8"/>
      <c r="QQZ59" s="10"/>
      <c r="QRA59" s="9"/>
      <c r="QRB59" s="9"/>
      <c r="QRC59" s="9"/>
      <c r="QRE59" s="7"/>
      <c r="QRF59" s="8"/>
      <c r="QRG59" s="10"/>
      <c r="QRH59" s="9"/>
      <c r="QRI59" s="9"/>
      <c r="QRJ59" s="9"/>
      <c r="QRL59" s="7"/>
      <c r="QRM59" s="8"/>
      <c r="QRN59" s="10"/>
      <c r="QRO59" s="9"/>
      <c r="QRP59" s="9"/>
      <c r="QRQ59" s="9"/>
      <c r="QRS59" s="7"/>
      <c r="QRT59" s="8"/>
      <c r="QRU59" s="10"/>
      <c r="QRV59" s="9"/>
      <c r="QRW59" s="9"/>
      <c r="QRX59" s="9"/>
      <c r="QRZ59" s="7"/>
      <c r="QSA59" s="8"/>
      <c r="QSB59" s="10"/>
      <c r="QSC59" s="9"/>
      <c r="QSD59" s="9"/>
      <c r="QSE59" s="9"/>
      <c r="QSG59" s="7"/>
      <c r="QSH59" s="8"/>
      <c r="QSI59" s="10"/>
      <c r="QSJ59" s="9"/>
      <c r="QSK59" s="9"/>
      <c r="QSL59" s="9"/>
      <c r="QSN59" s="7"/>
      <c r="QSO59" s="8"/>
      <c r="QSP59" s="10"/>
      <c r="QSQ59" s="9"/>
      <c r="QSR59" s="9"/>
      <c r="QSS59" s="9"/>
      <c r="QSU59" s="7"/>
      <c r="QSV59" s="8"/>
      <c r="QSW59" s="10"/>
      <c r="QSX59" s="9"/>
      <c r="QSY59" s="9"/>
      <c r="QSZ59" s="9"/>
      <c r="QTB59" s="7"/>
      <c r="QTC59" s="8"/>
      <c r="QTD59" s="10"/>
      <c r="QTE59" s="9"/>
      <c r="QTF59" s="9"/>
      <c r="QTG59" s="9"/>
      <c r="QTI59" s="7"/>
      <c r="QTJ59" s="8"/>
      <c r="QTK59" s="10"/>
      <c r="QTL59" s="9"/>
      <c r="QTM59" s="9"/>
      <c r="QTN59" s="9"/>
      <c r="QTP59" s="7"/>
      <c r="QTQ59" s="8"/>
      <c r="QTR59" s="10"/>
      <c r="QTS59" s="9"/>
      <c r="QTT59" s="9"/>
      <c r="QTU59" s="9"/>
      <c r="QTW59" s="7"/>
      <c r="QTX59" s="8"/>
      <c r="QTY59" s="10"/>
      <c r="QTZ59" s="9"/>
      <c r="QUA59" s="9"/>
      <c r="QUB59" s="9"/>
      <c r="QUD59" s="7"/>
      <c r="QUE59" s="8"/>
      <c r="QUF59" s="10"/>
      <c r="QUG59" s="9"/>
      <c r="QUH59" s="9"/>
      <c r="QUI59" s="9"/>
      <c r="QUK59" s="7"/>
      <c r="QUL59" s="8"/>
      <c r="QUM59" s="10"/>
      <c r="QUN59" s="9"/>
      <c r="QUO59" s="9"/>
      <c r="QUP59" s="9"/>
      <c r="QUR59" s="7"/>
      <c r="QUS59" s="8"/>
      <c r="QUT59" s="10"/>
      <c r="QUU59" s="9"/>
      <c r="QUV59" s="9"/>
      <c r="QUW59" s="9"/>
      <c r="QUY59" s="7"/>
      <c r="QUZ59" s="8"/>
      <c r="QVA59" s="10"/>
      <c r="QVB59" s="9"/>
      <c r="QVC59" s="9"/>
      <c r="QVD59" s="9"/>
      <c r="QVF59" s="7"/>
      <c r="QVG59" s="8"/>
      <c r="QVH59" s="10"/>
      <c r="QVI59" s="9"/>
      <c r="QVJ59" s="9"/>
      <c r="QVK59" s="9"/>
      <c r="QVM59" s="7"/>
      <c r="QVN59" s="8"/>
      <c r="QVO59" s="10"/>
      <c r="QVP59" s="9"/>
      <c r="QVQ59" s="9"/>
      <c r="QVR59" s="9"/>
      <c r="QVT59" s="7"/>
      <c r="QVU59" s="8"/>
      <c r="QVV59" s="10"/>
      <c r="QVW59" s="9"/>
      <c r="QVX59" s="9"/>
      <c r="QVY59" s="9"/>
      <c r="QWA59" s="7"/>
      <c r="QWB59" s="8"/>
      <c r="QWC59" s="10"/>
      <c r="QWD59" s="9"/>
      <c r="QWE59" s="9"/>
      <c r="QWF59" s="9"/>
      <c r="QWH59" s="7"/>
      <c r="QWI59" s="8"/>
      <c r="QWJ59" s="10"/>
      <c r="QWK59" s="9"/>
      <c r="QWL59" s="9"/>
      <c r="QWM59" s="9"/>
      <c r="QWO59" s="7"/>
      <c r="QWP59" s="8"/>
      <c r="QWQ59" s="10"/>
      <c r="QWR59" s="9"/>
      <c r="QWS59" s="9"/>
      <c r="QWT59" s="9"/>
      <c r="QWV59" s="7"/>
      <c r="QWW59" s="8"/>
      <c r="QWX59" s="10"/>
      <c r="QWY59" s="9"/>
      <c r="QWZ59" s="9"/>
      <c r="QXA59" s="9"/>
      <c r="QXC59" s="7"/>
      <c r="QXD59" s="8"/>
      <c r="QXE59" s="10"/>
      <c r="QXF59" s="9"/>
      <c r="QXG59" s="9"/>
      <c r="QXH59" s="9"/>
      <c r="QXJ59" s="7"/>
      <c r="QXK59" s="8"/>
      <c r="QXL59" s="10"/>
      <c r="QXM59" s="9"/>
      <c r="QXN59" s="9"/>
      <c r="QXO59" s="9"/>
      <c r="QXQ59" s="7"/>
      <c r="QXR59" s="8"/>
      <c r="QXS59" s="10"/>
      <c r="QXT59" s="9"/>
      <c r="QXU59" s="9"/>
      <c r="QXV59" s="9"/>
      <c r="QXX59" s="7"/>
      <c r="QXY59" s="8"/>
      <c r="QXZ59" s="10"/>
      <c r="QYA59" s="9"/>
      <c r="QYB59" s="9"/>
      <c r="QYC59" s="9"/>
      <c r="QYE59" s="7"/>
      <c r="QYF59" s="8"/>
      <c r="QYG59" s="10"/>
      <c r="QYH59" s="9"/>
      <c r="QYI59" s="9"/>
      <c r="QYJ59" s="9"/>
      <c r="QYL59" s="7"/>
      <c r="QYM59" s="8"/>
      <c r="QYN59" s="10"/>
      <c r="QYO59" s="9"/>
      <c r="QYP59" s="9"/>
      <c r="QYQ59" s="9"/>
      <c r="QYS59" s="7"/>
      <c r="QYT59" s="8"/>
      <c r="QYU59" s="10"/>
      <c r="QYV59" s="9"/>
      <c r="QYW59" s="9"/>
      <c r="QYX59" s="9"/>
      <c r="QYZ59" s="7"/>
      <c r="QZA59" s="8"/>
      <c r="QZB59" s="10"/>
      <c r="QZC59" s="9"/>
      <c r="QZD59" s="9"/>
      <c r="QZE59" s="9"/>
      <c r="QZG59" s="7"/>
      <c r="QZH59" s="8"/>
      <c r="QZI59" s="10"/>
      <c r="QZJ59" s="9"/>
      <c r="QZK59" s="9"/>
      <c r="QZL59" s="9"/>
      <c r="QZN59" s="7"/>
      <c r="QZO59" s="8"/>
      <c r="QZP59" s="10"/>
      <c r="QZQ59" s="9"/>
      <c r="QZR59" s="9"/>
      <c r="QZS59" s="9"/>
      <c r="QZU59" s="7"/>
      <c r="QZV59" s="8"/>
      <c r="QZW59" s="10"/>
      <c r="QZX59" s="9"/>
      <c r="QZY59" s="9"/>
      <c r="QZZ59" s="9"/>
      <c r="RAB59" s="7"/>
      <c r="RAC59" s="8"/>
      <c r="RAD59" s="10"/>
      <c r="RAE59" s="9"/>
      <c r="RAF59" s="9"/>
      <c r="RAG59" s="9"/>
      <c r="RAI59" s="7"/>
      <c r="RAJ59" s="8"/>
      <c r="RAK59" s="10"/>
      <c r="RAL59" s="9"/>
      <c r="RAM59" s="9"/>
      <c r="RAN59" s="9"/>
      <c r="RAP59" s="7"/>
      <c r="RAQ59" s="8"/>
      <c r="RAR59" s="10"/>
      <c r="RAS59" s="9"/>
      <c r="RAT59" s="9"/>
      <c r="RAU59" s="9"/>
      <c r="RAW59" s="7"/>
      <c r="RAX59" s="8"/>
      <c r="RAY59" s="10"/>
      <c r="RAZ59" s="9"/>
      <c r="RBA59" s="9"/>
      <c r="RBB59" s="9"/>
      <c r="RBD59" s="7"/>
      <c r="RBE59" s="8"/>
      <c r="RBF59" s="10"/>
      <c r="RBG59" s="9"/>
      <c r="RBH59" s="9"/>
      <c r="RBI59" s="9"/>
      <c r="RBK59" s="7"/>
      <c r="RBL59" s="8"/>
      <c r="RBM59" s="10"/>
      <c r="RBN59" s="9"/>
      <c r="RBO59" s="9"/>
      <c r="RBP59" s="9"/>
      <c r="RBR59" s="7"/>
      <c r="RBS59" s="8"/>
      <c r="RBT59" s="10"/>
      <c r="RBU59" s="9"/>
      <c r="RBV59" s="9"/>
      <c r="RBW59" s="9"/>
      <c r="RBY59" s="7"/>
      <c r="RBZ59" s="8"/>
      <c r="RCA59" s="10"/>
      <c r="RCB59" s="9"/>
      <c r="RCC59" s="9"/>
      <c r="RCD59" s="9"/>
      <c r="RCF59" s="7"/>
      <c r="RCG59" s="8"/>
      <c r="RCH59" s="10"/>
      <c r="RCI59" s="9"/>
      <c r="RCJ59" s="9"/>
      <c r="RCK59" s="9"/>
      <c r="RCM59" s="7"/>
      <c r="RCN59" s="8"/>
      <c r="RCO59" s="10"/>
      <c r="RCP59" s="9"/>
      <c r="RCQ59" s="9"/>
      <c r="RCR59" s="9"/>
      <c r="RCT59" s="7"/>
      <c r="RCU59" s="8"/>
      <c r="RCV59" s="10"/>
      <c r="RCW59" s="9"/>
      <c r="RCX59" s="9"/>
      <c r="RCY59" s="9"/>
      <c r="RDA59" s="7"/>
      <c r="RDB59" s="8"/>
      <c r="RDC59" s="10"/>
      <c r="RDD59" s="9"/>
      <c r="RDE59" s="9"/>
      <c r="RDF59" s="9"/>
      <c r="RDH59" s="7"/>
      <c r="RDI59" s="8"/>
      <c r="RDJ59" s="10"/>
      <c r="RDK59" s="9"/>
      <c r="RDL59" s="9"/>
      <c r="RDM59" s="9"/>
      <c r="RDO59" s="7"/>
      <c r="RDP59" s="8"/>
      <c r="RDQ59" s="10"/>
      <c r="RDR59" s="9"/>
      <c r="RDS59" s="9"/>
      <c r="RDT59" s="9"/>
      <c r="RDV59" s="7"/>
      <c r="RDW59" s="8"/>
      <c r="RDX59" s="10"/>
      <c r="RDY59" s="9"/>
      <c r="RDZ59" s="9"/>
      <c r="REA59" s="9"/>
      <c r="REC59" s="7"/>
      <c r="RED59" s="8"/>
      <c r="REE59" s="10"/>
      <c r="REF59" s="9"/>
      <c r="REG59" s="9"/>
      <c r="REH59" s="9"/>
      <c r="REJ59" s="7"/>
      <c r="REK59" s="8"/>
      <c r="REL59" s="10"/>
      <c r="REM59" s="9"/>
      <c r="REN59" s="9"/>
      <c r="REO59" s="9"/>
      <c r="REQ59" s="7"/>
      <c r="RER59" s="8"/>
      <c r="RES59" s="10"/>
      <c r="RET59" s="9"/>
      <c r="REU59" s="9"/>
      <c r="REV59" s="9"/>
      <c r="REX59" s="7"/>
      <c r="REY59" s="8"/>
      <c r="REZ59" s="10"/>
      <c r="RFA59" s="9"/>
      <c r="RFB59" s="9"/>
      <c r="RFC59" s="9"/>
      <c r="RFE59" s="7"/>
      <c r="RFF59" s="8"/>
      <c r="RFG59" s="10"/>
      <c r="RFH59" s="9"/>
      <c r="RFI59" s="9"/>
      <c r="RFJ59" s="9"/>
      <c r="RFL59" s="7"/>
      <c r="RFM59" s="8"/>
      <c r="RFN59" s="10"/>
      <c r="RFO59" s="9"/>
      <c r="RFP59" s="9"/>
      <c r="RFQ59" s="9"/>
      <c r="RFS59" s="7"/>
      <c r="RFT59" s="8"/>
      <c r="RFU59" s="10"/>
      <c r="RFV59" s="9"/>
      <c r="RFW59" s="9"/>
      <c r="RFX59" s="9"/>
      <c r="RFZ59" s="7"/>
      <c r="RGA59" s="8"/>
      <c r="RGB59" s="10"/>
      <c r="RGC59" s="9"/>
      <c r="RGD59" s="9"/>
      <c r="RGE59" s="9"/>
      <c r="RGG59" s="7"/>
      <c r="RGH59" s="8"/>
      <c r="RGI59" s="10"/>
      <c r="RGJ59" s="9"/>
      <c r="RGK59" s="9"/>
      <c r="RGL59" s="9"/>
      <c r="RGN59" s="7"/>
      <c r="RGO59" s="8"/>
      <c r="RGP59" s="10"/>
      <c r="RGQ59" s="9"/>
      <c r="RGR59" s="9"/>
      <c r="RGS59" s="9"/>
      <c r="RGU59" s="7"/>
      <c r="RGV59" s="8"/>
      <c r="RGW59" s="10"/>
      <c r="RGX59" s="9"/>
      <c r="RGY59" s="9"/>
      <c r="RGZ59" s="9"/>
      <c r="RHB59" s="7"/>
      <c r="RHC59" s="8"/>
      <c r="RHD59" s="10"/>
      <c r="RHE59" s="9"/>
      <c r="RHF59" s="9"/>
      <c r="RHG59" s="9"/>
      <c r="RHI59" s="7"/>
      <c r="RHJ59" s="8"/>
      <c r="RHK59" s="10"/>
      <c r="RHL59" s="9"/>
      <c r="RHM59" s="9"/>
      <c r="RHN59" s="9"/>
      <c r="RHP59" s="7"/>
      <c r="RHQ59" s="8"/>
      <c r="RHR59" s="10"/>
      <c r="RHS59" s="9"/>
      <c r="RHT59" s="9"/>
      <c r="RHU59" s="9"/>
      <c r="RHW59" s="7"/>
      <c r="RHX59" s="8"/>
      <c r="RHY59" s="10"/>
      <c r="RHZ59" s="9"/>
      <c r="RIA59" s="9"/>
      <c r="RIB59" s="9"/>
      <c r="RID59" s="7"/>
      <c r="RIE59" s="8"/>
      <c r="RIF59" s="10"/>
      <c r="RIG59" s="9"/>
      <c r="RIH59" s="9"/>
      <c r="RII59" s="9"/>
      <c r="RIK59" s="7"/>
      <c r="RIL59" s="8"/>
      <c r="RIM59" s="10"/>
      <c r="RIN59" s="9"/>
      <c r="RIO59" s="9"/>
      <c r="RIP59" s="9"/>
      <c r="RIR59" s="7"/>
      <c r="RIS59" s="8"/>
      <c r="RIT59" s="10"/>
      <c r="RIU59" s="9"/>
      <c r="RIV59" s="9"/>
      <c r="RIW59" s="9"/>
      <c r="RIY59" s="7"/>
      <c r="RIZ59" s="8"/>
      <c r="RJA59" s="10"/>
      <c r="RJB59" s="9"/>
      <c r="RJC59" s="9"/>
      <c r="RJD59" s="9"/>
      <c r="RJF59" s="7"/>
      <c r="RJG59" s="8"/>
      <c r="RJH59" s="10"/>
      <c r="RJI59" s="9"/>
      <c r="RJJ59" s="9"/>
      <c r="RJK59" s="9"/>
      <c r="RJM59" s="7"/>
      <c r="RJN59" s="8"/>
      <c r="RJO59" s="10"/>
      <c r="RJP59" s="9"/>
      <c r="RJQ59" s="9"/>
      <c r="RJR59" s="9"/>
      <c r="RJT59" s="7"/>
      <c r="RJU59" s="8"/>
      <c r="RJV59" s="10"/>
      <c r="RJW59" s="9"/>
      <c r="RJX59" s="9"/>
      <c r="RJY59" s="9"/>
      <c r="RKA59" s="7"/>
      <c r="RKB59" s="8"/>
      <c r="RKC59" s="10"/>
      <c r="RKD59" s="9"/>
      <c r="RKE59" s="9"/>
      <c r="RKF59" s="9"/>
      <c r="RKH59" s="7"/>
      <c r="RKI59" s="8"/>
      <c r="RKJ59" s="10"/>
      <c r="RKK59" s="9"/>
      <c r="RKL59" s="9"/>
      <c r="RKM59" s="9"/>
      <c r="RKO59" s="7"/>
      <c r="RKP59" s="8"/>
      <c r="RKQ59" s="10"/>
      <c r="RKR59" s="9"/>
      <c r="RKS59" s="9"/>
      <c r="RKT59" s="9"/>
      <c r="RKV59" s="7"/>
      <c r="RKW59" s="8"/>
      <c r="RKX59" s="10"/>
      <c r="RKY59" s="9"/>
      <c r="RKZ59" s="9"/>
      <c r="RLA59" s="9"/>
      <c r="RLC59" s="7"/>
      <c r="RLD59" s="8"/>
      <c r="RLE59" s="10"/>
      <c r="RLF59" s="9"/>
      <c r="RLG59" s="9"/>
      <c r="RLH59" s="9"/>
      <c r="RLJ59" s="7"/>
      <c r="RLK59" s="8"/>
      <c r="RLL59" s="10"/>
      <c r="RLM59" s="9"/>
      <c r="RLN59" s="9"/>
      <c r="RLO59" s="9"/>
      <c r="RLQ59" s="7"/>
      <c r="RLR59" s="8"/>
      <c r="RLS59" s="10"/>
      <c r="RLT59" s="9"/>
      <c r="RLU59" s="9"/>
      <c r="RLV59" s="9"/>
      <c r="RLX59" s="7"/>
      <c r="RLY59" s="8"/>
      <c r="RLZ59" s="10"/>
      <c r="RMA59" s="9"/>
      <c r="RMB59" s="9"/>
      <c r="RMC59" s="9"/>
      <c r="RME59" s="7"/>
      <c r="RMF59" s="8"/>
      <c r="RMG59" s="10"/>
      <c r="RMH59" s="9"/>
      <c r="RMI59" s="9"/>
      <c r="RMJ59" s="9"/>
      <c r="RML59" s="7"/>
      <c r="RMM59" s="8"/>
      <c r="RMN59" s="10"/>
      <c r="RMO59" s="9"/>
      <c r="RMP59" s="9"/>
      <c r="RMQ59" s="9"/>
      <c r="RMS59" s="7"/>
      <c r="RMT59" s="8"/>
      <c r="RMU59" s="10"/>
      <c r="RMV59" s="9"/>
      <c r="RMW59" s="9"/>
      <c r="RMX59" s="9"/>
      <c r="RMZ59" s="7"/>
      <c r="RNA59" s="8"/>
      <c r="RNB59" s="10"/>
      <c r="RNC59" s="9"/>
      <c r="RND59" s="9"/>
      <c r="RNE59" s="9"/>
      <c r="RNG59" s="7"/>
      <c r="RNH59" s="8"/>
      <c r="RNI59" s="10"/>
      <c r="RNJ59" s="9"/>
      <c r="RNK59" s="9"/>
      <c r="RNL59" s="9"/>
      <c r="RNN59" s="7"/>
      <c r="RNO59" s="8"/>
      <c r="RNP59" s="10"/>
      <c r="RNQ59" s="9"/>
      <c r="RNR59" s="9"/>
      <c r="RNS59" s="9"/>
      <c r="RNU59" s="7"/>
      <c r="RNV59" s="8"/>
      <c r="RNW59" s="10"/>
      <c r="RNX59" s="9"/>
      <c r="RNY59" s="9"/>
      <c r="RNZ59" s="9"/>
      <c r="ROB59" s="7"/>
      <c r="ROC59" s="8"/>
      <c r="ROD59" s="10"/>
      <c r="ROE59" s="9"/>
      <c r="ROF59" s="9"/>
      <c r="ROG59" s="9"/>
      <c r="ROI59" s="7"/>
      <c r="ROJ59" s="8"/>
      <c r="ROK59" s="10"/>
      <c r="ROL59" s="9"/>
      <c r="ROM59" s="9"/>
      <c r="RON59" s="9"/>
      <c r="ROP59" s="7"/>
      <c r="ROQ59" s="8"/>
      <c r="ROR59" s="10"/>
      <c r="ROS59" s="9"/>
      <c r="ROT59" s="9"/>
      <c r="ROU59" s="9"/>
      <c r="ROW59" s="7"/>
      <c r="ROX59" s="8"/>
      <c r="ROY59" s="10"/>
      <c r="ROZ59" s="9"/>
      <c r="RPA59" s="9"/>
      <c r="RPB59" s="9"/>
      <c r="RPD59" s="7"/>
      <c r="RPE59" s="8"/>
      <c r="RPF59" s="10"/>
      <c r="RPG59" s="9"/>
      <c r="RPH59" s="9"/>
      <c r="RPI59" s="9"/>
      <c r="RPK59" s="7"/>
      <c r="RPL59" s="8"/>
      <c r="RPM59" s="10"/>
      <c r="RPN59" s="9"/>
      <c r="RPO59" s="9"/>
      <c r="RPP59" s="9"/>
      <c r="RPR59" s="7"/>
      <c r="RPS59" s="8"/>
      <c r="RPT59" s="10"/>
      <c r="RPU59" s="9"/>
      <c r="RPV59" s="9"/>
      <c r="RPW59" s="9"/>
      <c r="RPY59" s="7"/>
      <c r="RPZ59" s="8"/>
      <c r="RQA59" s="10"/>
      <c r="RQB59" s="9"/>
      <c r="RQC59" s="9"/>
      <c r="RQD59" s="9"/>
      <c r="RQF59" s="7"/>
      <c r="RQG59" s="8"/>
      <c r="RQH59" s="10"/>
      <c r="RQI59" s="9"/>
      <c r="RQJ59" s="9"/>
      <c r="RQK59" s="9"/>
      <c r="RQM59" s="7"/>
      <c r="RQN59" s="8"/>
      <c r="RQO59" s="10"/>
      <c r="RQP59" s="9"/>
      <c r="RQQ59" s="9"/>
      <c r="RQR59" s="9"/>
      <c r="RQT59" s="7"/>
      <c r="RQU59" s="8"/>
      <c r="RQV59" s="10"/>
      <c r="RQW59" s="9"/>
      <c r="RQX59" s="9"/>
      <c r="RQY59" s="9"/>
      <c r="RRA59" s="7"/>
      <c r="RRB59" s="8"/>
      <c r="RRC59" s="10"/>
      <c r="RRD59" s="9"/>
      <c r="RRE59" s="9"/>
      <c r="RRF59" s="9"/>
      <c r="RRH59" s="7"/>
      <c r="RRI59" s="8"/>
      <c r="RRJ59" s="10"/>
      <c r="RRK59" s="9"/>
      <c r="RRL59" s="9"/>
      <c r="RRM59" s="9"/>
      <c r="RRO59" s="7"/>
      <c r="RRP59" s="8"/>
      <c r="RRQ59" s="10"/>
      <c r="RRR59" s="9"/>
      <c r="RRS59" s="9"/>
      <c r="RRT59" s="9"/>
      <c r="RRV59" s="7"/>
      <c r="RRW59" s="8"/>
      <c r="RRX59" s="10"/>
      <c r="RRY59" s="9"/>
      <c r="RRZ59" s="9"/>
      <c r="RSA59" s="9"/>
      <c r="RSC59" s="7"/>
      <c r="RSD59" s="8"/>
      <c r="RSE59" s="10"/>
      <c r="RSF59" s="9"/>
      <c r="RSG59" s="9"/>
      <c r="RSH59" s="9"/>
      <c r="RSJ59" s="7"/>
      <c r="RSK59" s="8"/>
      <c r="RSL59" s="10"/>
      <c r="RSM59" s="9"/>
      <c r="RSN59" s="9"/>
      <c r="RSO59" s="9"/>
      <c r="RSQ59" s="7"/>
      <c r="RSR59" s="8"/>
      <c r="RSS59" s="10"/>
      <c r="RST59" s="9"/>
      <c r="RSU59" s="9"/>
      <c r="RSV59" s="9"/>
      <c r="RSX59" s="7"/>
      <c r="RSY59" s="8"/>
      <c r="RSZ59" s="10"/>
      <c r="RTA59" s="9"/>
      <c r="RTB59" s="9"/>
      <c r="RTC59" s="9"/>
      <c r="RTE59" s="7"/>
      <c r="RTF59" s="8"/>
      <c r="RTG59" s="10"/>
      <c r="RTH59" s="9"/>
      <c r="RTI59" s="9"/>
      <c r="RTJ59" s="9"/>
      <c r="RTL59" s="7"/>
      <c r="RTM59" s="8"/>
      <c r="RTN59" s="10"/>
      <c r="RTO59" s="9"/>
      <c r="RTP59" s="9"/>
      <c r="RTQ59" s="9"/>
      <c r="RTS59" s="7"/>
      <c r="RTT59" s="8"/>
      <c r="RTU59" s="10"/>
      <c r="RTV59" s="9"/>
      <c r="RTW59" s="9"/>
      <c r="RTX59" s="9"/>
      <c r="RTZ59" s="7"/>
      <c r="RUA59" s="8"/>
      <c r="RUB59" s="10"/>
      <c r="RUC59" s="9"/>
      <c r="RUD59" s="9"/>
      <c r="RUE59" s="9"/>
      <c r="RUG59" s="7"/>
      <c r="RUH59" s="8"/>
      <c r="RUI59" s="10"/>
      <c r="RUJ59" s="9"/>
      <c r="RUK59" s="9"/>
      <c r="RUL59" s="9"/>
      <c r="RUN59" s="7"/>
      <c r="RUO59" s="8"/>
      <c r="RUP59" s="10"/>
      <c r="RUQ59" s="9"/>
      <c r="RUR59" s="9"/>
      <c r="RUS59" s="9"/>
      <c r="RUU59" s="7"/>
      <c r="RUV59" s="8"/>
      <c r="RUW59" s="10"/>
      <c r="RUX59" s="9"/>
      <c r="RUY59" s="9"/>
      <c r="RUZ59" s="9"/>
      <c r="RVB59" s="7"/>
      <c r="RVC59" s="8"/>
      <c r="RVD59" s="10"/>
      <c r="RVE59" s="9"/>
      <c r="RVF59" s="9"/>
      <c r="RVG59" s="9"/>
      <c r="RVI59" s="7"/>
      <c r="RVJ59" s="8"/>
      <c r="RVK59" s="10"/>
      <c r="RVL59" s="9"/>
      <c r="RVM59" s="9"/>
      <c r="RVN59" s="9"/>
      <c r="RVP59" s="7"/>
      <c r="RVQ59" s="8"/>
      <c r="RVR59" s="10"/>
      <c r="RVS59" s="9"/>
      <c r="RVT59" s="9"/>
      <c r="RVU59" s="9"/>
      <c r="RVW59" s="7"/>
      <c r="RVX59" s="8"/>
      <c r="RVY59" s="10"/>
      <c r="RVZ59" s="9"/>
      <c r="RWA59" s="9"/>
      <c r="RWB59" s="9"/>
      <c r="RWD59" s="7"/>
      <c r="RWE59" s="8"/>
      <c r="RWF59" s="10"/>
      <c r="RWG59" s="9"/>
      <c r="RWH59" s="9"/>
      <c r="RWI59" s="9"/>
      <c r="RWK59" s="7"/>
      <c r="RWL59" s="8"/>
      <c r="RWM59" s="10"/>
      <c r="RWN59" s="9"/>
      <c r="RWO59" s="9"/>
      <c r="RWP59" s="9"/>
      <c r="RWR59" s="7"/>
      <c r="RWS59" s="8"/>
      <c r="RWT59" s="10"/>
      <c r="RWU59" s="9"/>
      <c r="RWV59" s="9"/>
      <c r="RWW59" s="9"/>
      <c r="RWY59" s="7"/>
      <c r="RWZ59" s="8"/>
      <c r="RXA59" s="10"/>
      <c r="RXB59" s="9"/>
      <c r="RXC59" s="9"/>
      <c r="RXD59" s="9"/>
      <c r="RXF59" s="7"/>
      <c r="RXG59" s="8"/>
      <c r="RXH59" s="10"/>
      <c r="RXI59" s="9"/>
      <c r="RXJ59" s="9"/>
      <c r="RXK59" s="9"/>
      <c r="RXM59" s="7"/>
      <c r="RXN59" s="8"/>
      <c r="RXO59" s="10"/>
      <c r="RXP59" s="9"/>
      <c r="RXQ59" s="9"/>
      <c r="RXR59" s="9"/>
      <c r="RXT59" s="7"/>
      <c r="RXU59" s="8"/>
      <c r="RXV59" s="10"/>
      <c r="RXW59" s="9"/>
      <c r="RXX59" s="9"/>
      <c r="RXY59" s="9"/>
      <c r="RYA59" s="7"/>
      <c r="RYB59" s="8"/>
      <c r="RYC59" s="10"/>
      <c r="RYD59" s="9"/>
      <c r="RYE59" s="9"/>
      <c r="RYF59" s="9"/>
      <c r="RYH59" s="7"/>
      <c r="RYI59" s="8"/>
      <c r="RYJ59" s="10"/>
      <c r="RYK59" s="9"/>
      <c r="RYL59" s="9"/>
      <c r="RYM59" s="9"/>
      <c r="RYO59" s="7"/>
      <c r="RYP59" s="8"/>
      <c r="RYQ59" s="10"/>
      <c r="RYR59" s="9"/>
      <c r="RYS59" s="9"/>
      <c r="RYT59" s="9"/>
      <c r="RYV59" s="7"/>
      <c r="RYW59" s="8"/>
      <c r="RYX59" s="10"/>
      <c r="RYY59" s="9"/>
      <c r="RYZ59" s="9"/>
      <c r="RZA59" s="9"/>
      <c r="RZC59" s="7"/>
      <c r="RZD59" s="8"/>
      <c r="RZE59" s="10"/>
      <c r="RZF59" s="9"/>
      <c r="RZG59" s="9"/>
      <c r="RZH59" s="9"/>
      <c r="RZJ59" s="7"/>
      <c r="RZK59" s="8"/>
      <c r="RZL59" s="10"/>
      <c r="RZM59" s="9"/>
      <c r="RZN59" s="9"/>
      <c r="RZO59" s="9"/>
      <c r="RZQ59" s="7"/>
      <c r="RZR59" s="8"/>
      <c r="RZS59" s="10"/>
      <c r="RZT59" s="9"/>
      <c r="RZU59" s="9"/>
      <c r="RZV59" s="9"/>
      <c r="RZX59" s="7"/>
      <c r="RZY59" s="8"/>
      <c r="RZZ59" s="10"/>
      <c r="SAA59" s="9"/>
      <c r="SAB59" s="9"/>
      <c r="SAC59" s="9"/>
      <c r="SAE59" s="7"/>
      <c r="SAF59" s="8"/>
      <c r="SAG59" s="10"/>
      <c r="SAH59" s="9"/>
      <c r="SAI59" s="9"/>
      <c r="SAJ59" s="9"/>
      <c r="SAL59" s="7"/>
      <c r="SAM59" s="8"/>
      <c r="SAN59" s="10"/>
      <c r="SAO59" s="9"/>
      <c r="SAP59" s="9"/>
      <c r="SAQ59" s="9"/>
      <c r="SAS59" s="7"/>
      <c r="SAT59" s="8"/>
      <c r="SAU59" s="10"/>
      <c r="SAV59" s="9"/>
      <c r="SAW59" s="9"/>
      <c r="SAX59" s="9"/>
      <c r="SAZ59" s="7"/>
      <c r="SBA59" s="8"/>
      <c r="SBB59" s="10"/>
      <c r="SBC59" s="9"/>
      <c r="SBD59" s="9"/>
      <c r="SBE59" s="9"/>
      <c r="SBG59" s="7"/>
      <c r="SBH59" s="8"/>
      <c r="SBI59" s="10"/>
      <c r="SBJ59" s="9"/>
      <c r="SBK59" s="9"/>
      <c r="SBL59" s="9"/>
      <c r="SBN59" s="7"/>
      <c r="SBO59" s="8"/>
      <c r="SBP59" s="10"/>
      <c r="SBQ59" s="9"/>
      <c r="SBR59" s="9"/>
      <c r="SBS59" s="9"/>
      <c r="SBU59" s="7"/>
      <c r="SBV59" s="8"/>
      <c r="SBW59" s="10"/>
      <c r="SBX59" s="9"/>
      <c r="SBY59" s="9"/>
      <c r="SBZ59" s="9"/>
      <c r="SCB59" s="7"/>
      <c r="SCC59" s="8"/>
      <c r="SCD59" s="10"/>
      <c r="SCE59" s="9"/>
      <c r="SCF59" s="9"/>
      <c r="SCG59" s="9"/>
      <c r="SCI59" s="7"/>
      <c r="SCJ59" s="8"/>
      <c r="SCK59" s="10"/>
      <c r="SCL59" s="9"/>
      <c r="SCM59" s="9"/>
      <c r="SCN59" s="9"/>
      <c r="SCP59" s="7"/>
      <c r="SCQ59" s="8"/>
      <c r="SCR59" s="10"/>
      <c r="SCS59" s="9"/>
      <c r="SCT59" s="9"/>
      <c r="SCU59" s="9"/>
      <c r="SCW59" s="7"/>
      <c r="SCX59" s="8"/>
      <c r="SCY59" s="10"/>
      <c r="SCZ59" s="9"/>
      <c r="SDA59" s="9"/>
      <c r="SDB59" s="9"/>
      <c r="SDD59" s="7"/>
      <c r="SDE59" s="8"/>
      <c r="SDF59" s="10"/>
      <c r="SDG59" s="9"/>
      <c r="SDH59" s="9"/>
      <c r="SDI59" s="9"/>
      <c r="SDK59" s="7"/>
      <c r="SDL59" s="8"/>
      <c r="SDM59" s="10"/>
      <c r="SDN59" s="9"/>
      <c r="SDO59" s="9"/>
      <c r="SDP59" s="9"/>
      <c r="SDR59" s="7"/>
      <c r="SDS59" s="8"/>
      <c r="SDT59" s="10"/>
      <c r="SDU59" s="9"/>
      <c r="SDV59" s="9"/>
      <c r="SDW59" s="9"/>
      <c r="SDY59" s="7"/>
      <c r="SDZ59" s="8"/>
      <c r="SEA59" s="10"/>
      <c r="SEB59" s="9"/>
      <c r="SEC59" s="9"/>
      <c r="SED59" s="9"/>
      <c r="SEF59" s="7"/>
      <c r="SEG59" s="8"/>
      <c r="SEH59" s="10"/>
      <c r="SEI59" s="9"/>
      <c r="SEJ59" s="9"/>
      <c r="SEK59" s="9"/>
      <c r="SEM59" s="7"/>
      <c r="SEN59" s="8"/>
      <c r="SEO59" s="10"/>
      <c r="SEP59" s="9"/>
      <c r="SEQ59" s="9"/>
      <c r="SER59" s="9"/>
      <c r="SET59" s="7"/>
      <c r="SEU59" s="8"/>
      <c r="SEV59" s="10"/>
      <c r="SEW59" s="9"/>
      <c r="SEX59" s="9"/>
      <c r="SEY59" s="9"/>
      <c r="SFA59" s="7"/>
      <c r="SFB59" s="8"/>
      <c r="SFC59" s="10"/>
      <c r="SFD59" s="9"/>
      <c r="SFE59" s="9"/>
      <c r="SFF59" s="9"/>
      <c r="SFH59" s="7"/>
      <c r="SFI59" s="8"/>
      <c r="SFJ59" s="10"/>
      <c r="SFK59" s="9"/>
      <c r="SFL59" s="9"/>
      <c r="SFM59" s="9"/>
      <c r="SFO59" s="7"/>
      <c r="SFP59" s="8"/>
      <c r="SFQ59" s="10"/>
      <c r="SFR59" s="9"/>
      <c r="SFS59" s="9"/>
      <c r="SFT59" s="9"/>
      <c r="SFV59" s="7"/>
      <c r="SFW59" s="8"/>
      <c r="SFX59" s="10"/>
      <c r="SFY59" s="9"/>
      <c r="SFZ59" s="9"/>
      <c r="SGA59" s="9"/>
      <c r="SGC59" s="7"/>
      <c r="SGD59" s="8"/>
      <c r="SGE59" s="10"/>
      <c r="SGF59" s="9"/>
      <c r="SGG59" s="9"/>
      <c r="SGH59" s="9"/>
      <c r="SGJ59" s="7"/>
      <c r="SGK59" s="8"/>
      <c r="SGL59" s="10"/>
      <c r="SGM59" s="9"/>
      <c r="SGN59" s="9"/>
      <c r="SGO59" s="9"/>
      <c r="SGQ59" s="7"/>
      <c r="SGR59" s="8"/>
      <c r="SGS59" s="10"/>
      <c r="SGT59" s="9"/>
      <c r="SGU59" s="9"/>
      <c r="SGV59" s="9"/>
      <c r="SGX59" s="7"/>
      <c r="SGY59" s="8"/>
      <c r="SGZ59" s="10"/>
      <c r="SHA59" s="9"/>
      <c r="SHB59" s="9"/>
      <c r="SHC59" s="9"/>
      <c r="SHE59" s="7"/>
      <c r="SHF59" s="8"/>
      <c r="SHG59" s="10"/>
      <c r="SHH59" s="9"/>
      <c r="SHI59" s="9"/>
      <c r="SHJ59" s="9"/>
      <c r="SHL59" s="7"/>
      <c r="SHM59" s="8"/>
      <c r="SHN59" s="10"/>
      <c r="SHO59" s="9"/>
      <c r="SHP59" s="9"/>
      <c r="SHQ59" s="9"/>
      <c r="SHS59" s="7"/>
      <c r="SHT59" s="8"/>
      <c r="SHU59" s="10"/>
      <c r="SHV59" s="9"/>
      <c r="SHW59" s="9"/>
      <c r="SHX59" s="9"/>
      <c r="SHZ59" s="7"/>
      <c r="SIA59" s="8"/>
      <c r="SIB59" s="10"/>
      <c r="SIC59" s="9"/>
      <c r="SID59" s="9"/>
      <c r="SIE59" s="9"/>
      <c r="SIG59" s="7"/>
      <c r="SIH59" s="8"/>
      <c r="SII59" s="10"/>
      <c r="SIJ59" s="9"/>
      <c r="SIK59" s="9"/>
      <c r="SIL59" s="9"/>
      <c r="SIN59" s="7"/>
      <c r="SIO59" s="8"/>
      <c r="SIP59" s="10"/>
      <c r="SIQ59" s="9"/>
      <c r="SIR59" s="9"/>
      <c r="SIS59" s="9"/>
      <c r="SIU59" s="7"/>
      <c r="SIV59" s="8"/>
      <c r="SIW59" s="10"/>
      <c r="SIX59" s="9"/>
      <c r="SIY59" s="9"/>
      <c r="SIZ59" s="9"/>
      <c r="SJB59" s="7"/>
      <c r="SJC59" s="8"/>
      <c r="SJD59" s="10"/>
      <c r="SJE59" s="9"/>
      <c r="SJF59" s="9"/>
      <c r="SJG59" s="9"/>
      <c r="SJI59" s="7"/>
      <c r="SJJ59" s="8"/>
      <c r="SJK59" s="10"/>
      <c r="SJL59" s="9"/>
      <c r="SJM59" s="9"/>
      <c r="SJN59" s="9"/>
      <c r="SJP59" s="7"/>
      <c r="SJQ59" s="8"/>
      <c r="SJR59" s="10"/>
      <c r="SJS59" s="9"/>
      <c r="SJT59" s="9"/>
      <c r="SJU59" s="9"/>
      <c r="SJW59" s="7"/>
      <c r="SJX59" s="8"/>
      <c r="SJY59" s="10"/>
      <c r="SJZ59" s="9"/>
      <c r="SKA59" s="9"/>
      <c r="SKB59" s="9"/>
      <c r="SKD59" s="7"/>
      <c r="SKE59" s="8"/>
      <c r="SKF59" s="10"/>
      <c r="SKG59" s="9"/>
      <c r="SKH59" s="9"/>
      <c r="SKI59" s="9"/>
      <c r="SKK59" s="7"/>
      <c r="SKL59" s="8"/>
      <c r="SKM59" s="10"/>
      <c r="SKN59" s="9"/>
      <c r="SKO59" s="9"/>
      <c r="SKP59" s="9"/>
      <c r="SKR59" s="7"/>
      <c r="SKS59" s="8"/>
      <c r="SKT59" s="10"/>
      <c r="SKU59" s="9"/>
      <c r="SKV59" s="9"/>
      <c r="SKW59" s="9"/>
      <c r="SKY59" s="7"/>
      <c r="SKZ59" s="8"/>
      <c r="SLA59" s="10"/>
      <c r="SLB59" s="9"/>
      <c r="SLC59" s="9"/>
      <c r="SLD59" s="9"/>
      <c r="SLF59" s="7"/>
      <c r="SLG59" s="8"/>
      <c r="SLH59" s="10"/>
      <c r="SLI59" s="9"/>
      <c r="SLJ59" s="9"/>
      <c r="SLK59" s="9"/>
      <c r="SLM59" s="7"/>
      <c r="SLN59" s="8"/>
      <c r="SLO59" s="10"/>
      <c r="SLP59" s="9"/>
      <c r="SLQ59" s="9"/>
      <c r="SLR59" s="9"/>
      <c r="SLT59" s="7"/>
      <c r="SLU59" s="8"/>
      <c r="SLV59" s="10"/>
      <c r="SLW59" s="9"/>
      <c r="SLX59" s="9"/>
      <c r="SLY59" s="9"/>
      <c r="SMA59" s="7"/>
      <c r="SMB59" s="8"/>
      <c r="SMC59" s="10"/>
      <c r="SMD59" s="9"/>
      <c r="SME59" s="9"/>
      <c r="SMF59" s="9"/>
      <c r="SMH59" s="7"/>
      <c r="SMI59" s="8"/>
      <c r="SMJ59" s="10"/>
      <c r="SMK59" s="9"/>
      <c r="SML59" s="9"/>
      <c r="SMM59" s="9"/>
      <c r="SMO59" s="7"/>
      <c r="SMP59" s="8"/>
      <c r="SMQ59" s="10"/>
      <c r="SMR59" s="9"/>
      <c r="SMS59" s="9"/>
      <c r="SMT59" s="9"/>
      <c r="SMV59" s="7"/>
      <c r="SMW59" s="8"/>
      <c r="SMX59" s="10"/>
      <c r="SMY59" s="9"/>
      <c r="SMZ59" s="9"/>
      <c r="SNA59" s="9"/>
      <c r="SNC59" s="7"/>
      <c r="SND59" s="8"/>
      <c r="SNE59" s="10"/>
      <c r="SNF59" s="9"/>
      <c r="SNG59" s="9"/>
      <c r="SNH59" s="9"/>
      <c r="SNJ59" s="7"/>
      <c r="SNK59" s="8"/>
      <c r="SNL59" s="10"/>
      <c r="SNM59" s="9"/>
      <c r="SNN59" s="9"/>
      <c r="SNO59" s="9"/>
      <c r="SNQ59" s="7"/>
      <c r="SNR59" s="8"/>
      <c r="SNS59" s="10"/>
      <c r="SNT59" s="9"/>
      <c r="SNU59" s="9"/>
      <c r="SNV59" s="9"/>
      <c r="SNX59" s="7"/>
      <c r="SNY59" s="8"/>
      <c r="SNZ59" s="10"/>
      <c r="SOA59" s="9"/>
      <c r="SOB59" s="9"/>
      <c r="SOC59" s="9"/>
      <c r="SOE59" s="7"/>
      <c r="SOF59" s="8"/>
      <c r="SOG59" s="10"/>
      <c r="SOH59" s="9"/>
      <c r="SOI59" s="9"/>
      <c r="SOJ59" s="9"/>
      <c r="SOL59" s="7"/>
      <c r="SOM59" s="8"/>
      <c r="SON59" s="10"/>
      <c r="SOO59" s="9"/>
      <c r="SOP59" s="9"/>
      <c r="SOQ59" s="9"/>
      <c r="SOS59" s="7"/>
      <c r="SOT59" s="8"/>
      <c r="SOU59" s="10"/>
      <c r="SOV59" s="9"/>
      <c r="SOW59" s="9"/>
      <c r="SOX59" s="9"/>
      <c r="SOZ59" s="7"/>
      <c r="SPA59" s="8"/>
      <c r="SPB59" s="10"/>
      <c r="SPC59" s="9"/>
      <c r="SPD59" s="9"/>
      <c r="SPE59" s="9"/>
      <c r="SPG59" s="7"/>
      <c r="SPH59" s="8"/>
      <c r="SPI59" s="10"/>
      <c r="SPJ59" s="9"/>
      <c r="SPK59" s="9"/>
      <c r="SPL59" s="9"/>
      <c r="SPN59" s="7"/>
      <c r="SPO59" s="8"/>
      <c r="SPP59" s="10"/>
      <c r="SPQ59" s="9"/>
      <c r="SPR59" s="9"/>
      <c r="SPS59" s="9"/>
      <c r="SPU59" s="7"/>
      <c r="SPV59" s="8"/>
      <c r="SPW59" s="10"/>
      <c r="SPX59" s="9"/>
      <c r="SPY59" s="9"/>
      <c r="SPZ59" s="9"/>
      <c r="SQB59" s="7"/>
      <c r="SQC59" s="8"/>
      <c r="SQD59" s="10"/>
      <c r="SQE59" s="9"/>
      <c r="SQF59" s="9"/>
      <c r="SQG59" s="9"/>
      <c r="SQI59" s="7"/>
      <c r="SQJ59" s="8"/>
      <c r="SQK59" s="10"/>
      <c r="SQL59" s="9"/>
      <c r="SQM59" s="9"/>
      <c r="SQN59" s="9"/>
      <c r="SQP59" s="7"/>
      <c r="SQQ59" s="8"/>
      <c r="SQR59" s="10"/>
      <c r="SQS59" s="9"/>
      <c r="SQT59" s="9"/>
      <c r="SQU59" s="9"/>
      <c r="SQW59" s="7"/>
      <c r="SQX59" s="8"/>
      <c r="SQY59" s="10"/>
      <c r="SQZ59" s="9"/>
      <c r="SRA59" s="9"/>
      <c r="SRB59" s="9"/>
      <c r="SRD59" s="7"/>
      <c r="SRE59" s="8"/>
      <c r="SRF59" s="10"/>
      <c r="SRG59" s="9"/>
      <c r="SRH59" s="9"/>
      <c r="SRI59" s="9"/>
      <c r="SRK59" s="7"/>
      <c r="SRL59" s="8"/>
      <c r="SRM59" s="10"/>
      <c r="SRN59" s="9"/>
      <c r="SRO59" s="9"/>
      <c r="SRP59" s="9"/>
      <c r="SRR59" s="7"/>
      <c r="SRS59" s="8"/>
      <c r="SRT59" s="10"/>
      <c r="SRU59" s="9"/>
      <c r="SRV59" s="9"/>
      <c r="SRW59" s="9"/>
      <c r="SRY59" s="7"/>
      <c r="SRZ59" s="8"/>
      <c r="SSA59" s="10"/>
      <c r="SSB59" s="9"/>
      <c r="SSC59" s="9"/>
      <c r="SSD59" s="9"/>
      <c r="SSF59" s="7"/>
      <c r="SSG59" s="8"/>
      <c r="SSH59" s="10"/>
      <c r="SSI59" s="9"/>
      <c r="SSJ59" s="9"/>
      <c r="SSK59" s="9"/>
      <c r="SSM59" s="7"/>
      <c r="SSN59" s="8"/>
      <c r="SSO59" s="10"/>
      <c r="SSP59" s="9"/>
      <c r="SSQ59" s="9"/>
      <c r="SSR59" s="9"/>
      <c r="SST59" s="7"/>
      <c r="SSU59" s="8"/>
      <c r="SSV59" s="10"/>
      <c r="SSW59" s="9"/>
      <c r="SSX59" s="9"/>
      <c r="SSY59" s="9"/>
      <c r="STA59" s="7"/>
      <c r="STB59" s="8"/>
      <c r="STC59" s="10"/>
      <c r="STD59" s="9"/>
      <c r="STE59" s="9"/>
      <c r="STF59" s="9"/>
      <c r="STH59" s="7"/>
      <c r="STI59" s="8"/>
      <c r="STJ59" s="10"/>
      <c r="STK59" s="9"/>
      <c r="STL59" s="9"/>
      <c r="STM59" s="9"/>
      <c r="STO59" s="7"/>
      <c r="STP59" s="8"/>
      <c r="STQ59" s="10"/>
      <c r="STR59" s="9"/>
      <c r="STS59" s="9"/>
      <c r="STT59" s="9"/>
      <c r="STV59" s="7"/>
      <c r="STW59" s="8"/>
      <c r="STX59" s="10"/>
      <c r="STY59" s="9"/>
      <c r="STZ59" s="9"/>
      <c r="SUA59" s="9"/>
      <c r="SUC59" s="7"/>
      <c r="SUD59" s="8"/>
      <c r="SUE59" s="10"/>
      <c r="SUF59" s="9"/>
      <c r="SUG59" s="9"/>
      <c r="SUH59" s="9"/>
      <c r="SUJ59" s="7"/>
      <c r="SUK59" s="8"/>
      <c r="SUL59" s="10"/>
      <c r="SUM59" s="9"/>
      <c r="SUN59" s="9"/>
      <c r="SUO59" s="9"/>
      <c r="SUQ59" s="7"/>
      <c r="SUR59" s="8"/>
      <c r="SUS59" s="10"/>
      <c r="SUT59" s="9"/>
      <c r="SUU59" s="9"/>
      <c r="SUV59" s="9"/>
      <c r="SUX59" s="7"/>
      <c r="SUY59" s="8"/>
      <c r="SUZ59" s="10"/>
      <c r="SVA59" s="9"/>
      <c r="SVB59" s="9"/>
      <c r="SVC59" s="9"/>
      <c r="SVE59" s="7"/>
      <c r="SVF59" s="8"/>
      <c r="SVG59" s="10"/>
      <c r="SVH59" s="9"/>
      <c r="SVI59" s="9"/>
      <c r="SVJ59" s="9"/>
      <c r="SVL59" s="7"/>
      <c r="SVM59" s="8"/>
      <c r="SVN59" s="10"/>
      <c r="SVO59" s="9"/>
      <c r="SVP59" s="9"/>
      <c r="SVQ59" s="9"/>
      <c r="SVS59" s="7"/>
      <c r="SVT59" s="8"/>
      <c r="SVU59" s="10"/>
      <c r="SVV59" s="9"/>
      <c r="SVW59" s="9"/>
      <c r="SVX59" s="9"/>
      <c r="SVZ59" s="7"/>
      <c r="SWA59" s="8"/>
      <c r="SWB59" s="10"/>
      <c r="SWC59" s="9"/>
      <c r="SWD59" s="9"/>
      <c r="SWE59" s="9"/>
      <c r="SWG59" s="7"/>
      <c r="SWH59" s="8"/>
      <c r="SWI59" s="10"/>
      <c r="SWJ59" s="9"/>
      <c r="SWK59" s="9"/>
      <c r="SWL59" s="9"/>
      <c r="SWN59" s="7"/>
      <c r="SWO59" s="8"/>
      <c r="SWP59" s="10"/>
      <c r="SWQ59" s="9"/>
      <c r="SWR59" s="9"/>
      <c r="SWS59" s="9"/>
      <c r="SWU59" s="7"/>
      <c r="SWV59" s="8"/>
      <c r="SWW59" s="10"/>
      <c r="SWX59" s="9"/>
      <c r="SWY59" s="9"/>
      <c r="SWZ59" s="9"/>
      <c r="SXB59" s="7"/>
      <c r="SXC59" s="8"/>
      <c r="SXD59" s="10"/>
      <c r="SXE59" s="9"/>
      <c r="SXF59" s="9"/>
      <c r="SXG59" s="9"/>
      <c r="SXI59" s="7"/>
      <c r="SXJ59" s="8"/>
      <c r="SXK59" s="10"/>
      <c r="SXL59" s="9"/>
      <c r="SXM59" s="9"/>
      <c r="SXN59" s="9"/>
      <c r="SXP59" s="7"/>
      <c r="SXQ59" s="8"/>
      <c r="SXR59" s="10"/>
      <c r="SXS59" s="9"/>
      <c r="SXT59" s="9"/>
      <c r="SXU59" s="9"/>
      <c r="SXW59" s="7"/>
      <c r="SXX59" s="8"/>
      <c r="SXY59" s="10"/>
      <c r="SXZ59" s="9"/>
      <c r="SYA59" s="9"/>
      <c r="SYB59" s="9"/>
      <c r="SYD59" s="7"/>
      <c r="SYE59" s="8"/>
      <c r="SYF59" s="10"/>
      <c r="SYG59" s="9"/>
      <c r="SYH59" s="9"/>
      <c r="SYI59" s="9"/>
      <c r="SYK59" s="7"/>
      <c r="SYL59" s="8"/>
      <c r="SYM59" s="10"/>
      <c r="SYN59" s="9"/>
      <c r="SYO59" s="9"/>
      <c r="SYP59" s="9"/>
      <c r="SYR59" s="7"/>
      <c r="SYS59" s="8"/>
      <c r="SYT59" s="10"/>
      <c r="SYU59" s="9"/>
      <c r="SYV59" s="9"/>
      <c r="SYW59" s="9"/>
      <c r="SYY59" s="7"/>
      <c r="SYZ59" s="8"/>
      <c r="SZA59" s="10"/>
      <c r="SZB59" s="9"/>
      <c r="SZC59" s="9"/>
      <c r="SZD59" s="9"/>
      <c r="SZF59" s="7"/>
      <c r="SZG59" s="8"/>
      <c r="SZH59" s="10"/>
      <c r="SZI59" s="9"/>
      <c r="SZJ59" s="9"/>
      <c r="SZK59" s="9"/>
      <c r="SZM59" s="7"/>
      <c r="SZN59" s="8"/>
      <c r="SZO59" s="10"/>
      <c r="SZP59" s="9"/>
      <c r="SZQ59" s="9"/>
      <c r="SZR59" s="9"/>
      <c r="SZT59" s="7"/>
      <c r="SZU59" s="8"/>
      <c r="SZV59" s="10"/>
      <c r="SZW59" s="9"/>
      <c r="SZX59" s="9"/>
      <c r="SZY59" s="9"/>
      <c r="TAA59" s="7"/>
      <c r="TAB59" s="8"/>
      <c r="TAC59" s="10"/>
      <c r="TAD59" s="9"/>
      <c r="TAE59" s="9"/>
      <c r="TAF59" s="9"/>
      <c r="TAH59" s="7"/>
      <c r="TAI59" s="8"/>
      <c r="TAJ59" s="10"/>
      <c r="TAK59" s="9"/>
      <c r="TAL59" s="9"/>
      <c r="TAM59" s="9"/>
      <c r="TAO59" s="7"/>
      <c r="TAP59" s="8"/>
      <c r="TAQ59" s="10"/>
      <c r="TAR59" s="9"/>
      <c r="TAS59" s="9"/>
      <c r="TAT59" s="9"/>
      <c r="TAV59" s="7"/>
      <c r="TAW59" s="8"/>
      <c r="TAX59" s="10"/>
      <c r="TAY59" s="9"/>
      <c r="TAZ59" s="9"/>
      <c r="TBA59" s="9"/>
      <c r="TBC59" s="7"/>
      <c r="TBD59" s="8"/>
      <c r="TBE59" s="10"/>
      <c r="TBF59" s="9"/>
      <c r="TBG59" s="9"/>
      <c r="TBH59" s="9"/>
      <c r="TBJ59" s="7"/>
      <c r="TBK59" s="8"/>
      <c r="TBL59" s="10"/>
      <c r="TBM59" s="9"/>
      <c r="TBN59" s="9"/>
      <c r="TBO59" s="9"/>
      <c r="TBQ59" s="7"/>
      <c r="TBR59" s="8"/>
      <c r="TBS59" s="10"/>
      <c r="TBT59" s="9"/>
      <c r="TBU59" s="9"/>
      <c r="TBV59" s="9"/>
      <c r="TBX59" s="7"/>
      <c r="TBY59" s="8"/>
      <c r="TBZ59" s="10"/>
      <c r="TCA59" s="9"/>
      <c r="TCB59" s="9"/>
      <c r="TCC59" s="9"/>
      <c r="TCE59" s="7"/>
      <c r="TCF59" s="8"/>
      <c r="TCG59" s="10"/>
      <c r="TCH59" s="9"/>
      <c r="TCI59" s="9"/>
      <c r="TCJ59" s="9"/>
      <c r="TCL59" s="7"/>
      <c r="TCM59" s="8"/>
      <c r="TCN59" s="10"/>
      <c r="TCO59" s="9"/>
      <c r="TCP59" s="9"/>
      <c r="TCQ59" s="9"/>
      <c r="TCS59" s="7"/>
      <c r="TCT59" s="8"/>
      <c r="TCU59" s="10"/>
      <c r="TCV59" s="9"/>
      <c r="TCW59" s="9"/>
      <c r="TCX59" s="9"/>
      <c r="TCZ59" s="7"/>
      <c r="TDA59" s="8"/>
      <c r="TDB59" s="10"/>
      <c r="TDC59" s="9"/>
      <c r="TDD59" s="9"/>
      <c r="TDE59" s="9"/>
      <c r="TDG59" s="7"/>
      <c r="TDH59" s="8"/>
      <c r="TDI59" s="10"/>
      <c r="TDJ59" s="9"/>
      <c r="TDK59" s="9"/>
      <c r="TDL59" s="9"/>
      <c r="TDN59" s="7"/>
      <c r="TDO59" s="8"/>
      <c r="TDP59" s="10"/>
      <c r="TDQ59" s="9"/>
      <c r="TDR59" s="9"/>
      <c r="TDS59" s="9"/>
      <c r="TDU59" s="7"/>
      <c r="TDV59" s="8"/>
      <c r="TDW59" s="10"/>
      <c r="TDX59" s="9"/>
      <c r="TDY59" s="9"/>
      <c r="TDZ59" s="9"/>
      <c r="TEB59" s="7"/>
      <c r="TEC59" s="8"/>
      <c r="TED59" s="10"/>
      <c r="TEE59" s="9"/>
      <c r="TEF59" s="9"/>
      <c r="TEG59" s="9"/>
      <c r="TEI59" s="7"/>
      <c r="TEJ59" s="8"/>
      <c r="TEK59" s="10"/>
      <c r="TEL59" s="9"/>
      <c r="TEM59" s="9"/>
      <c r="TEN59" s="9"/>
      <c r="TEP59" s="7"/>
      <c r="TEQ59" s="8"/>
      <c r="TER59" s="10"/>
      <c r="TES59" s="9"/>
      <c r="TET59" s="9"/>
      <c r="TEU59" s="9"/>
      <c r="TEW59" s="7"/>
      <c r="TEX59" s="8"/>
      <c r="TEY59" s="10"/>
      <c r="TEZ59" s="9"/>
      <c r="TFA59" s="9"/>
      <c r="TFB59" s="9"/>
      <c r="TFD59" s="7"/>
      <c r="TFE59" s="8"/>
      <c r="TFF59" s="10"/>
      <c r="TFG59" s="9"/>
      <c r="TFH59" s="9"/>
      <c r="TFI59" s="9"/>
      <c r="TFK59" s="7"/>
      <c r="TFL59" s="8"/>
      <c r="TFM59" s="10"/>
      <c r="TFN59" s="9"/>
      <c r="TFO59" s="9"/>
      <c r="TFP59" s="9"/>
      <c r="TFR59" s="7"/>
      <c r="TFS59" s="8"/>
      <c r="TFT59" s="10"/>
      <c r="TFU59" s="9"/>
      <c r="TFV59" s="9"/>
      <c r="TFW59" s="9"/>
      <c r="TFY59" s="7"/>
      <c r="TFZ59" s="8"/>
      <c r="TGA59" s="10"/>
      <c r="TGB59" s="9"/>
      <c r="TGC59" s="9"/>
      <c r="TGD59" s="9"/>
      <c r="TGF59" s="7"/>
      <c r="TGG59" s="8"/>
      <c r="TGH59" s="10"/>
      <c r="TGI59" s="9"/>
      <c r="TGJ59" s="9"/>
      <c r="TGK59" s="9"/>
      <c r="TGM59" s="7"/>
      <c r="TGN59" s="8"/>
      <c r="TGO59" s="10"/>
      <c r="TGP59" s="9"/>
      <c r="TGQ59" s="9"/>
      <c r="TGR59" s="9"/>
      <c r="TGT59" s="7"/>
      <c r="TGU59" s="8"/>
      <c r="TGV59" s="10"/>
      <c r="TGW59" s="9"/>
      <c r="TGX59" s="9"/>
      <c r="TGY59" s="9"/>
      <c r="THA59" s="7"/>
      <c r="THB59" s="8"/>
      <c r="THC59" s="10"/>
      <c r="THD59" s="9"/>
      <c r="THE59" s="9"/>
      <c r="THF59" s="9"/>
      <c r="THH59" s="7"/>
      <c r="THI59" s="8"/>
      <c r="THJ59" s="10"/>
      <c r="THK59" s="9"/>
      <c r="THL59" s="9"/>
      <c r="THM59" s="9"/>
      <c r="THO59" s="7"/>
      <c r="THP59" s="8"/>
      <c r="THQ59" s="10"/>
      <c r="THR59" s="9"/>
      <c r="THS59" s="9"/>
      <c r="THT59" s="9"/>
      <c r="THV59" s="7"/>
      <c r="THW59" s="8"/>
      <c r="THX59" s="10"/>
      <c r="THY59" s="9"/>
      <c r="THZ59" s="9"/>
      <c r="TIA59" s="9"/>
      <c r="TIC59" s="7"/>
      <c r="TID59" s="8"/>
      <c r="TIE59" s="10"/>
      <c r="TIF59" s="9"/>
      <c r="TIG59" s="9"/>
      <c r="TIH59" s="9"/>
      <c r="TIJ59" s="7"/>
      <c r="TIK59" s="8"/>
      <c r="TIL59" s="10"/>
      <c r="TIM59" s="9"/>
      <c r="TIN59" s="9"/>
      <c r="TIO59" s="9"/>
      <c r="TIQ59" s="7"/>
      <c r="TIR59" s="8"/>
      <c r="TIS59" s="10"/>
      <c r="TIT59" s="9"/>
      <c r="TIU59" s="9"/>
      <c r="TIV59" s="9"/>
      <c r="TIX59" s="7"/>
      <c r="TIY59" s="8"/>
      <c r="TIZ59" s="10"/>
      <c r="TJA59" s="9"/>
      <c r="TJB59" s="9"/>
      <c r="TJC59" s="9"/>
      <c r="TJE59" s="7"/>
      <c r="TJF59" s="8"/>
      <c r="TJG59" s="10"/>
      <c r="TJH59" s="9"/>
      <c r="TJI59" s="9"/>
      <c r="TJJ59" s="9"/>
      <c r="TJL59" s="7"/>
      <c r="TJM59" s="8"/>
      <c r="TJN59" s="10"/>
      <c r="TJO59" s="9"/>
      <c r="TJP59" s="9"/>
      <c r="TJQ59" s="9"/>
      <c r="TJS59" s="7"/>
      <c r="TJT59" s="8"/>
      <c r="TJU59" s="10"/>
      <c r="TJV59" s="9"/>
      <c r="TJW59" s="9"/>
      <c r="TJX59" s="9"/>
      <c r="TJZ59" s="7"/>
      <c r="TKA59" s="8"/>
      <c r="TKB59" s="10"/>
      <c r="TKC59" s="9"/>
      <c r="TKD59" s="9"/>
      <c r="TKE59" s="9"/>
      <c r="TKG59" s="7"/>
      <c r="TKH59" s="8"/>
      <c r="TKI59" s="10"/>
      <c r="TKJ59" s="9"/>
      <c r="TKK59" s="9"/>
      <c r="TKL59" s="9"/>
      <c r="TKN59" s="7"/>
      <c r="TKO59" s="8"/>
      <c r="TKP59" s="10"/>
      <c r="TKQ59" s="9"/>
      <c r="TKR59" s="9"/>
      <c r="TKS59" s="9"/>
      <c r="TKU59" s="7"/>
      <c r="TKV59" s="8"/>
      <c r="TKW59" s="10"/>
      <c r="TKX59" s="9"/>
      <c r="TKY59" s="9"/>
      <c r="TKZ59" s="9"/>
      <c r="TLB59" s="7"/>
      <c r="TLC59" s="8"/>
      <c r="TLD59" s="10"/>
      <c r="TLE59" s="9"/>
      <c r="TLF59" s="9"/>
      <c r="TLG59" s="9"/>
      <c r="TLI59" s="7"/>
      <c r="TLJ59" s="8"/>
      <c r="TLK59" s="10"/>
      <c r="TLL59" s="9"/>
      <c r="TLM59" s="9"/>
      <c r="TLN59" s="9"/>
      <c r="TLP59" s="7"/>
      <c r="TLQ59" s="8"/>
      <c r="TLR59" s="10"/>
      <c r="TLS59" s="9"/>
      <c r="TLT59" s="9"/>
      <c r="TLU59" s="9"/>
      <c r="TLW59" s="7"/>
      <c r="TLX59" s="8"/>
      <c r="TLY59" s="10"/>
      <c r="TLZ59" s="9"/>
      <c r="TMA59" s="9"/>
      <c r="TMB59" s="9"/>
      <c r="TMD59" s="7"/>
      <c r="TME59" s="8"/>
      <c r="TMF59" s="10"/>
      <c r="TMG59" s="9"/>
      <c r="TMH59" s="9"/>
      <c r="TMI59" s="9"/>
      <c r="TMK59" s="7"/>
      <c r="TML59" s="8"/>
      <c r="TMM59" s="10"/>
      <c r="TMN59" s="9"/>
      <c r="TMO59" s="9"/>
      <c r="TMP59" s="9"/>
      <c r="TMR59" s="7"/>
      <c r="TMS59" s="8"/>
      <c r="TMT59" s="10"/>
      <c r="TMU59" s="9"/>
      <c r="TMV59" s="9"/>
      <c r="TMW59" s="9"/>
      <c r="TMY59" s="7"/>
      <c r="TMZ59" s="8"/>
      <c r="TNA59" s="10"/>
      <c r="TNB59" s="9"/>
      <c r="TNC59" s="9"/>
      <c r="TND59" s="9"/>
      <c r="TNF59" s="7"/>
      <c r="TNG59" s="8"/>
      <c r="TNH59" s="10"/>
      <c r="TNI59" s="9"/>
      <c r="TNJ59" s="9"/>
      <c r="TNK59" s="9"/>
      <c r="TNM59" s="7"/>
      <c r="TNN59" s="8"/>
      <c r="TNO59" s="10"/>
      <c r="TNP59" s="9"/>
      <c r="TNQ59" s="9"/>
      <c r="TNR59" s="9"/>
      <c r="TNT59" s="7"/>
      <c r="TNU59" s="8"/>
      <c r="TNV59" s="10"/>
      <c r="TNW59" s="9"/>
      <c r="TNX59" s="9"/>
      <c r="TNY59" s="9"/>
      <c r="TOA59" s="7"/>
      <c r="TOB59" s="8"/>
      <c r="TOC59" s="10"/>
      <c r="TOD59" s="9"/>
      <c r="TOE59" s="9"/>
      <c r="TOF59" s="9"/>
      <c r="TOH59" s="7"/>
      <c r="TOI59" s="8"/>
      <c r="TOJ59" s="10"/>
      <c r="TOK59" s="9"/>
      <c r="TOL59" s="9"/>
      <c r="TOM59" s="9"/>
      <c r="TOO59" s="7"/>
      <c r="TOP59" s="8"/>
      <c r="TOQ59" s="10"/>
      <c r="TOR59" s="9"/>
      <c r="TOS59" s="9"/>
      <c r="TOT59" s="9"/>
      <c r="TOV59" s="7"/>
      <c r="TOW59" s="8"/>
      <c r="TOX59" s="10"/>
      <c r="TOY59" s="9"/>
      <c r="TOZ59" s="9"/>
      <c r="TPA59" s="9"/>
      <c r="TPC59" s="7"/>
      <c r="TPD59" s="8"/>
      <c r="TPE59" s="10"/>
      <c r="TPF59" s="9"/>
      <c r="TPG59" s="9"/>
      <c r="TPH59" s="9"/>
      <c r="TPJ59" s="7"/>
      <c r="TPK59" s="8"/>
      <c r="TPL59" s="10"/>
      <c r="TPM59" s="9"/>
      <c r="TPN59" s="9"/>
      <c r="TPO59" s="9"/>
      <c r="TPQ59" s="7"/>
      <c r="TPR59" s="8"/>
      <c r="TPS59" s="10"/>
      <c r="TPT59" s="9"/>
      <c r="TPU59" s="9"/>
      <c r="TPV59" s="9"/>
      <c r="TPX59" s="7"/>
      <c r="TPY59" s="8"/>
      <c r="TPZ59" s="10"/>
      <c r="TQA59" s="9"/>
      <c r="TQB59" s="9"/>
      <c r="TQC59" s="9"/>
      <c r="TQE59" s="7"/>
      <c r="TQF59" s="8"/>
      <c r="TQG59" s="10"/>
      <c r="TQH59" s="9"/>
      <c r="TQI59" s="9"/>
      <c r="TQJ59" s="9"/>
      <c r="TQL59" s="7"/>
      <c r="TQM59" s="8"/>
      <c r="TQN59" s="10"/>
      <c r="TQO59" s="9"/>
      <c r="TQP59" s="9"/>
      <c r="TQQ59" s="9"/>
      <c r="TQS59" s="7"/>
      <c r="TQT59" s="8"/>
      <c r="TQU59" s="10"/>
      <c r="TQV59" s="9"/>
      <c r="TQW59" s="9"/>
      <c r="TQX59" s="9"/>
      <c r="TQZ59" s="7"/>
      <c r="TRA59" s="8"/>
      <c r="TRB59" s="10"/>
      <c r="TRC59" s="9"/>
      <c r="TRD59" s="9"/>
      <c r="TRE59" s="9"/>
      <c r="TRG59" s="7"/>
      <c r="TRH59" s="8"/>
      <c r="TRI59" s="10"/>
      <c r="TRJ59" s="9"/>
      <c r="TRK59" s="9"/>
      <c r="TRL59" s="9"/>
      <c r="TRN59" s="7"/>
      <c r="TRO59" s="8"/>
      <c r="TRP59" s="10"/>
      <c r="TRQ59" s="9"/>
      <c r="TRR59" s="9"/>
      <c r="TRS59" s="9"/>
      <c r="TRU59" s="7"/>
      <c r="TRV59" s="8"/>
      <c r="TRW59" s="10"/>
      <c r="TRX59" s="9"/>
      <c r="TRY59" s="9"/>
      <c r="TRZ59" s="9"/>
      <c r="TSB59" s="7"/>
      <c r="TSC59" s="8"/>
      <c r="TSD59" s="10"/>
      <c r="TSE59" s="9"/>
      <c r="TSF59" s="9"/>
      <c r="TSG59" s="9"/>
      <c r="TSI59" s="7"/>
      <c r="TSJ59" s="8"/>
      <c r="TSK59" s="10"/>
      <c r="TSL59" s="9"/>
      <c r="TSM59" s="9"/>
      <c r="TSN59" s="9"/>
      <c r="TSP59" s="7"/>
      <c r="TSQ59" s="8"/>
      <c r="TSR59" s="10"/>
      <c r="TSS59" s="9"/>
      <c r="TST59" s="9"/>
      <c r="TSU59" s="9"/>
      <c r="TSW59" s="7"/>
      <c r="TSX59" s="8"/>
      <c r="TSY59" s="10"/>
      <c r="TSZ59" s="9"/>
      <c r="TTA59" s="9"/>
      <c r="TTB59" s="9"/>
      <c r="TTD59" s="7"/>
      <c r="TTE59" s="8"/>
      <c r="TTF59" s="10"/>
      <c r="TTG59" s="9"/>
      <c r="TTH59" s="9"/>
      <c r="TTI59" s="9"/>
      <c r="TTK59" s="7"/>
      <c r="TTL59" s="8"/>
      <c r="TTM59" s="10"/>
      <c r="TTN59" s="9"/>
      <c r="TTO59" s="9"/>
      <c r="TTP59" s="9"/>
      <c r="TTR59" s="7"/>
      <c r="TTS59" s="8"/>
      <c r="TTT59" s="10"/>
      <c r="TTU59" s="9"/>
      <c r="TTV59" s="9"/>
      <c r="TTW59" s="9"/>
      <c r="TTY59" s="7"/>
      <c r="TTZ59" s="8"/>
      <c r="TUA59" s="10"/>
      <c r="TUB59" s="9"/>
      <c r="TUC59" s="9"/>
      <c r="TUD59" s="9"/>
      <c r="TUF59" s="7"/>
      <c r="TUG59" s="8"/>
      <c r="TUH59" s="10"/>
      <c r="TUI59" s="9"/>
      <c r="TUJ59" s="9"/>
      <c r="TUK59" s="9"/>
      <c r="TUM59" s="7"/>
      <c r="TUN59" s="8"/>
      <c r="TUO59" s="10"/>
      <c r="TUP59" s="9"/>
      <c r="TUQ59" s="9"/>
      <c r="TUR59" s="9"/>
      <c r="TUT59" s="7"/>
      <c r="TUU59" s="8"/>
      <c r="TUV59" s="10"/>
      <c r="TUW59" s="9"/>
      <c r="TUX59" s="9"/>
      <c r="TUY59" s="9"/>
      <c r="TVA59" s="7"/>
      <c r="TVB59" s="8"/>
      <c r="TVC59" s="10"/>
      <c r="TVD59" s="9"/>
      <c r="TVE59" s="9"/>
      <c r="TVF59" s="9"/>
      <c r="TVH59" s="7"/>
      <c r="TVI59" s="8"/>
      <c r="TVJ59" s="10"/>
      <c r="TVK59" s="9"/>
      <c r="TVL59" s="9"/>
      <c r="TVM59" s="9"/>
      <c r="TVO59" s="7"/>
      <c r="TVP59" s="8"/>
      <c r="TVQ59" s="10"/>
      <c r="TVR59" s="9"/>
      <c r="TVS59" s="9"/>
      <c r="TVT59" s="9"/>
      <c r="TVV59" s="7"/>
      <c r="TVW59" s="8"/>
      <c r="TVX59" s="10"/>
      <c r="TVY59" s="9"/>
      <c r="TVZ59" s="9"/>
      <c r="TWA59" s="9"/>
      <c r="TWC59" s="7"/>
      <c r="TWD59" s="8"/>
      <c r="TWE59" s="10"/>
      <c r="TWF59" s="9"/>
      <c r="TWG59" s="9"/>
      <c r="TWH59" s="9"/>
      <c r="TWJ59" s="7"/>
      <c r="TWK59" s="8"/>
      <c r="TWL59" s="10"/>
      <c r="TWM59" s="9"/>
      <c r="TWN59" s="9"/>
      <c r="TWO59" s="9"/>
      <c r="TWQ59" s="7"/>
      <c r="TWR59" s="8"/>
      <c r="TWS59" s="10"/>
      <c r="TWT59" s="9"/>
      <c r="TWU59" s="9"/>
      <c r="TWV59" s="9"/>
      <c r="TWX59" s="7"/>
      <c r="TWY59" s="8"/>
      <c r="TWZ59" s="10"/>
      <c r="TXA59" s="9"/>
      <c r="TXB59" s="9"/>
      <c r="TXC59" s="9"/>
      <c r="TXE59" s="7"/>
      <c r="TXF59" s="8"/>
      <c r="TXG59" s="10"/>
      <c r="TXH59" s="9"/>
      <c r="TXI59" s="9"/>
      <c r="TXJ59" s="9"/>
      <c r="TXL59" s="7"/>
      <c r="TXM59" s="8"/>
      <c r="TXN59" s="10"/>
      <c r="TXO59" s="9"/>
      <c r="TXP59" s="9"/>
      <c r="TXQ59" s="9"/>
      <c r="TXS59" s="7"/>
      <c r="TXT59" s="8"/>
      <c r="TXU59" s="10"/>
      <c r="TXV59" s="9"/>
      <c r="TXW59" s="9"/>
      <c r="TXX59" s="9"/>
      <c r="TXZ59" s="7"/>
      <c r="TYA59" s="8"/>
      <c r="TYB59" s="10"/>
      <c r="TYC59" s="9"/>
      <c r="TYD59" s="9"/>
      <c r="TYE59" s="9"/>
      <c r="TYG59" s="7"/>
      <c r="TYH59" s="8"/>
      <c r="TYI59" s="10"/>
      <c r="TYJ59" s="9"/>
      <c r="TYK59" s="9"/>
      <c r="TYL59" s="9"/>
      <c r="TYN59" s="7"/>
      <c r="TYO59" s="8"/>
      <c r="TYP59" s="10"/>
      <c r="TYQ59" s="9"/>
      <c r="TYR59" s="9"/>
      <c r="TYS59" s="9"/>
      <c r="TYU59" s="7"/>
      <c r="TYV59" s="8"/>
      <c r="TYW59" s="10"/>
      <c r="TYX59" s="9"/>
      <c r="TYY59" s="9"/>
      <c r="TYZ59" s="9"/>
      <c r="TZB59" s="7"/>
      <c r="TZC59" s="8"/>
      <c r="TZD59" s="10"/>
      <c r="TZE59" s="9"/>
      <c r="TZF59" s="9"/>
      <c r="TZG59" s="9"/>
      <c r="TZI59" s="7"/>
      <c r="TZJ59" s="8"/>
      <c r="TZK59" s="10"/>
      <c r="TZL59" s="9"/>
      <c r="TZM59" s="9"/>
      <c r="TZN59" s="9"/>
      <c r="TZP59" s="7"/>
      <c r="TZQ59" s="8"/>
      <c r="TZR59" s="10"/>
      <c r="TZS59" s="9"/>
      <c r="TZT59" s="9"/>
      <c r="TZU59" s="9"/>
      <c r="TZW59" s="7"/>
      <c r="TZX59" s="8"/>
      <c r="TZY59" s="10"/>
      <c r="TZZ59" s="9"/>
      <c r="UAA59" s="9"/>
      <c r="UAB59" s="9"/>
      <c r="UAD59" s="7"/>
      <c r="UAE59" s="8"/>
      <c r="UAF59" s="10"/>
      <c r="UAG59" s="9"/>
      <c r="UAH59" s="9"/>
      <c r="UAI59" s="9"/>
      <c r="UAK59" s="7"/>
      <c r="UAL59" s="8"/>
      <c r="UAM59" s="10"/>
      <c r="UAN59" s="9"/>
      <c r="UAO59" s="9"/>
      <c r="UAP59" s="9"/>
      <c r="UAR59" s="7"/>
      <c r="UAS59" s="8"/>
      <c r="UAT59" s="10"/>
      <c r="UAU59" s="9"/>
      <c r="UAV59" s="9"/>
      <c r="UAW59" s="9"/>
      <c r="UAY59" s="7"/>
      <c r="UAZ59" s="8"/>
      <c r="UBA59" s="10"/>
      <c r="UBB59" s="9"/>
      <c r="UBC59" s="9"/>
      <c r="UBD59" s="9"/>
      <c r="UBF59" s="7"/>
      <c r="UBG59" s="8"/>
      <c r="UBH59" s="10"/>
      <c r="UBI59" s="9"/>
      <c r="UBJ59" s="9"/>
      <c r="UBK59" s="9"/>
      <c r="UBM59" s="7"/>
      <c r="UBN59" s="8"/>
      <c r="UBO59" s="10"/>
      <c r="UBP59" s="9"/>
      <c r="UBQ59" s="9"/>
      <c r="UBR59" s="9"/>
      <c r="UBT59" s="7"/>
      <c r="UBU59" s="8"/>
      <c r="UBV59" s="10"/>
      <c r="UBW59" s="9"/>
      <c r="UBX59" s="9"/>
      <c r="UBY59" s="9"/>
      <c r="UCA59" s="7"/>
      <c r="UCB59" s="8"/>
      <c r="UCC59" s="10"/>
      <c r="UCD59" s="9"/>
      <c r="UCE59" s="9"/>
      <c r="UCF59" s="9"/>
      <c r="UCH59" s="7"/>
      <c r="UCI59" s="8"/>
      <c r="UCJ59" s="10"/>
      <c r="UCK59" s="9"/>
      <c r="UCL59" s="9"/>
      <c r="UCM59" s="9"/>
      <c r="UCO59" s="7"/>
      <c r="UCP59" s="8"/>
      <c r="UCQ59" s="10"/>
      <c r="UCR59" s="9"/>
      <c r="UCS59" s="9"/>
      <c r="UCT59" s="9"/>
      <c r="UCV59" s="7"/>
      <c r="UCW59" s="8"/>
      <c r="UCX59" s="10"/>
      <c r="UCY59" s="9"/>
      <c r="UCZ59" s="9"/>
      <c r="UDA59" s="9"/>
      <c r="UDC59" s="7"/>
      <c r="UDD59" s="8"/>
      <c r="UDE59" s="10"/>
      <c r="UDF59" s="9"/>
      <c r="UDG59" s="9"/>
      <c r="UDH59" s="9"/>
      <c r="UDJ59" s="7"/>
      <c r="UDK59" s="8"/>
      <c r="UDL59" s="10"/>
      <c r="UDM59" s="9"/>
      <c r="UDN59" s="9"/>
      <c r="UDO59" s="9"/>
      <c r="UDQ59" s="7"/>
      <c r="UDR59" s="8"/>
      <c r="UDS59" s="10"/>
      <c r="UDT59" s="9"/>
      <c r="UDU59" s="9"/>
      <c r="UDV59" s="9"/>
      <c r="UDX59" s="7"/>
      <c r="UDY59" s="8"/>
      <c r="UDZ59" s="10"/>
      <c r="UEA59" s="9"/>
      <c r="UEB59" s="9"/>
      <c r="UEC59" s="9"/>
      <c r="UEE59" s="7"/>
      <c r="UEF59" s="8"/>
      <c r="UEG59" s="10"/>
      <c r="UEH59" s="9"/>
      <c r="UEI59" s="9"/>
      <c r="UEJ59" s="9"/>
      <c r="UEL59" s="7"/>
      <c r="UEM59" s="8"/>
      <c r="UEN59" s="10"/>
      <c r="UEO59" s="9"/>
      <c r="UEP59" s="9"/>
      <c r="UEQ59" s="9"/>
      <c r="UES59" s="7"/>
      <c r="UET59" s="8"/>
      <c r="UEU59" s="10"/>
      <c r="UEV59" s="9"/>
      <c r="UEW59" s="9"/>
      <c r="UEX59" s="9"/>
      <c r="UEZ59" s="7"/>
      <c r="UFA59" s="8"/>
      <c r="UFB59" s="10"/>
      <c r="UFC59" s="9"/>
      <c r="UFD59" s="9"/>
      <c r="UFE59" s="9"/>
      <c r="UFG59" s="7"/>
      <c r="UFH59" s="8"/>
      <c r="UFI59" s="10"/>
      <c r="UFJ59" s="9"/>
      <c r="UFK59" s="9"/>
      <c r="UFL59" s="9"/>
      <c r="UFN59" s="7"/>
      <c r="UFO59" s="8"/>
      <c r="UFP59" s="10"/>
      <c r="UFQ59" s="9"/>
      <c r="UFR59" s="9"/>
      <c r="UFS59" s="9"/>
      <c r="UFU59" s="7"/>
      <c r="UFV59" s="8"/>
      <c r="UFW59" s="10"/>
      <c r="UFX59" s="9"/>
      <c r="UFY59" s="9"/>
      <c r="UFZ59" s="9"/>
      <c r="UGB59" s="7"/>
      <c r="UGC59" s="8"/>
      <c r="UGD59" s="10"/>
      <c r="UGE59" s="9"/>
      <c r="UGF59" s="9"/>
      <c r="UGG59" s="9"/>
      <c r="UGI59" s="7"/>
      <c r="UGJ59" s="8"/>
      <c r="UGK59" s="10"/>
      <c r="UGL59" s="9"/>
      <c r="UGM59" s="9"/>
      <c r="UGN59" s="9"/>
      <c r="UGP59" s="7"/>
      <c r="UGQ59" s="8"/>
      <c r="UGR59" s="10"/>
      <c r="UGS59" s="9"/>
      <c r="UGT59" s="9"/>
      <c r="UGU59" s="9"/>
      <c r="UGW59" s="7"/>
      <c r="UGX59" s="8"/>
      <c r="UGY59" s="10"/>
      <c r="UGZ59" s="9"/>
      <c r="UHA59" s="9"/>
      <c r="UHB59" s="9"/>
      <c r="UHD59" s="7"/>
      <c r="UHE59" s="8"/>
      <c r="UHF59" s="10"/>
      <c r="UHG59" s="9"/>
      <c r="UHH59" s="9"/>
      <c r="UHI59" s="9"/>
      <c r="UHK59" s="7"/>
      <c r="UHL59" s="8"/>
      <c r="UHM59" s="10"/>
      <c r="UHN59" s="9"/>
      <c r="UHO59" s="9"/>
      <c r="UHP59" s="9"/>
      <c r="UHR59" s="7"/>
      <c r="UHS59" s="8"/>
      <c r="UHT59" s="10"/>
      <c r="UHU59" s="9"/>
      <c r="UHV59" s="9"/>
      <c r="UHW59" s="9"/>
      <c r="UHY59" s="7"/>
      <c r="UHZ59" s="8"/>
      <c r="UIA59" s="10"/>
      <c r="UIB59" s="9"/>
      <c r="UIC59" s="9"/>
      <c r="UID59" s="9"/>
      <c r="UIF59" s="7"/>
      <c r="UIG59" s="8"/>
      <c r="UIH59" s="10"/>
      <c r="UII59" s="9"/>
      <c r="UIJ59" s="9"/>
      <c r="UIK59" s="9"/>
      <c r="UIM59" s="7"/>
      <c r="UIN59" s="8"/>
      <c r="UIO59" s="10"/>
      <c r="UIP59" s="9"/>
      <c r="UIQ59" s="9"/>
      <c r="UIR59" s="9"/>
      <c r="UIT59" s="7"/>
      <c r="UIU59" s="8"/>
      <c r="UIV59" s="10"/>
      <c r="UIW59" s="9"/>
      <c r="UIX59" s="9"/>
      <c r="UIY59" s="9"/>
      <c r="UJA59" s="7"/>
      <c r="UJB59" s="8"/>
      <c r="UJC59" s="10"/>
      <c r="UJD59" s="9"/>
      <c r="UJE59" s="9"/>
      <c r="UJF59" s="9"/>
      <c r="UJH59" s="7"/>
      <c r="UJI59" s="8"/>
      <c r="UJJ59" s="10"/>
      <c r="UJK59" s="9"/>
      <c r="UJL59" s="9"/>
      <c r="UJM59" s="9"/>
      <c r="UJO59" s="7"/>
      <c r="UJP59" s="8"/>
      <c r="UJQ59" s="10"/>
      <c r="UJR59" s="9"/>
      <c r="UJS59" s="9"/>
      <c r="UJT59" s="9"/>
      <c r="UJV59" s="7"/>
      <c r="UJW59" s="8"/>
      <c r="UJX59" s="10"/>
      <c r="UJY59" s="9"/>
      <c r="UJZ59" s="9"/>
      <c r="UKA59" s="9"/>
      <c r="UKC59" s="7"/>
      <c r="UKD59" s="8"/>
      <c r="UKE59" s="10"/>
      <c r="UKF59" s="9"/>
      <c r="UKG59" s="9"/>
      <c r="UKH59" s="9"/>
      <c r="UKJ59" s="7"/>
      <c r="UKK59" s="8"/>
      <c r="UKL59" s="10"/>
      <c r="UKM59" s="9"/>
      <c r="UKN59" s="9"/>
      <c r="UKO59" s="9"/>
      <c r="UKQ59" s="7"/>
      <c r="UKR59" s="8"/>
      <c r="UKS59" s="10"/>
      <c r="UKT59" s="9"/>
      <c r="UKU59" s="9"/>
      <c r="UKV59" s="9"/>
      <c r="UKX59" s="7"/>
      <c r="UKY59" s="8"/>
      <c r="UKZ59" s="10"/>
      <c r="ULA59" s="9"/>
      <c r="ULB59" s="9"/>
      <c r="ULC59" s="9"/>
      <c r="ULE59" s="7"/>
      <c r="ULF59" s="8"/>
      <c r="ULG59" s="10"/>
      <c r="ULH59" s="9"/>
      <c r="ULI59" s="9"/>
      <c r="ULJ59" s="9"/>
      <c r="ULL59" s="7"/>
      <c r="ULM59" s="8"/>
      <c r="ULN59" s="10"/>
      <c r="ULO59" s="9"/>
      <c r="ULP59" s="9"/>
      <c r="ULQ59" s="9"/>
      <c r="ULS59" s="7"/>
      <c r="ULT59" s="8"/>
      <c r="ULU59" s="10"/>
      <c r="ULV59" s="9"/>
      <c r="ULW59" s="9"/>
      <c r="ULX59" s="9"/>
      <c r="ULZ59" s="7"/>
      <c r="UMA59" s="8"/>
      <c r="UMB59" s="10"/>
      <c r="UMC59" s="9"/>
      <c r="UMD59" s="9"/>
      <c r="UME59" s="9"/>
      <c r="UMG59" s="7"/>
      <c r="UMH59" s="8"/>
      <c r="UMI59" s="10"/>
      <c r="UMJ59" s="9"/>
      <c r="UMK59" s="9"/>
      <c r="UML59" s="9"/>
      <c r="UMN59" s="7"/>
      <c r="UMO59" s="8"/>
      <c r="UMP59" s="10"/>
      <c r="UMQ59" s="9"/>
      <c r="UMR59" s="9"/>
      <c r="UMS59" s="9"/>
      <c r="UMU59" s="7"/>
      <c r="UMV59" s="8"/>
      <c r="UMW59" s="10"/>
      <c r="UMX59" s="9"/>
      <c r="UMY59" s="9"/>
      <c r="UMZ59" s="9"/>
      <c r="UNB59" s="7"/>
      <c r="UNC59" s="8"/>
      <c r="UND59" s="10"/>
      <c r="UNE59" s="9"/>
      <c r="UNF59" s="9"/>
      <c r="UNG59" s="9"/>
      <c r="UNI59" s="7"/>
      <c r="UNJ59" s="8"/>
      <c r="UNK59" s="10"/>
      <c r="UNL59" s="9"/>
      <c r="UNM59" s="9"/>
      <c r="UNN59" s="9"/>
      <c r="UNP59" s="7"/>
      <c r="UNQ59" s="8"/>
      <c r="UNR59" s="10"/>
      <c r="UNS59" s="9"/>
      <c r="UNT59" s="9"/>
      <c r="UNU59" s="9"/>
      <c r="UNW59" s="7"/>
      <c r="UNX59" s="8"/>
      <c r="UNY59" s="10"/>
      <c r="UNZ59" s="9"/>
      <c r="UOA59" s="9"/>
      <c r="UOB59" s="9"/>
      <c r="UOD59" s="7"/>
      <c r="UOE59" s="8"/>
      <c r="UOF59" s="10"/>
      <c r="UOG59" s="9"/>
      <c r="UOH59" s="9"/>
      <c r="UOI59" s="9"/>
      <c r="UOK59" s="7"/>
      <c r="UOL59" s="8"/>
      <c r="UOM59" s="10"/>
      <c r="UON59" s="9"/>
      <c r="UOO59" s="9"/>
      <c r="UOP59" s="9"/>
      <c r="UOR59" s="7"/>
      <c r="UOS59" s="8"/>
      <c r="UOT59" s="10"/>
      <c r="UOU59" s="9"/>
      <c r="UOV59" s="9"/>
      <c r="UOW59" s="9"/>
      <c r="UOY59" s="7"/>
      <c r="UOZ59" s="8"/>
      <c r="UPA59" s="10"/>
      <c r="UPB59" s="9"/>
      <c r="UPC59" s="9"/>
      <c r="UPD59" s="9"/>
      <c r="UPF59" s="7"/>
      <c r="UPG59" s="8"/>
      <c r="UPH59" s="10"/>
      <c r="UPI59" s="9"/>
      <c r="UPJ59" s="9"/>
      <c r="UPK59" s="9"/>
      <c r="UPM59" s="7"/>
      <c r="UPN59" s="8"/>
      <c r="UPO59" s="10"/>
      <c r="UPP59" s="9"/>
      <c r="UPQ59" s="9"/>
      <c r="UPR59" s="9"/>
      <c r="UPT59" s="7"/>
      <c r="UPU59" s="8"/>
      <c r="UPV59" s="10"/>
      <c r="UPW59" s="9"/>
      <c r="UPX59" s="9"/>
      <c r="UPY59" s="9"/>
      <c r="UQA59" s="7"/>
      <c r="UQB59" s="8"/>
      <c r="UQC59" s="10"/>
      <c r="UQD59" s="9"/>
      <c r="UQE59" s="9"/>
      <c r="UQF59" s="9"/>
      <c r="UQH59" s="7"/>
      <c r="UQI59" s="8"/>
      <c r="UQJ59" s="10"/>
      <c r="UQK59" s="9"/>
      <c r="UQL59" s="9"/>
      <c r="UQM59" s="9"/>
      <c r="UQO59" s="7"/>
      <c r="UQP59" s="8"/>
      <c r="UQQ59" s="10"/>
      <c r="UQR59" s="9"/>
      <c r="UQS59" s="9"/>
      <c r="UQT59" s="9"/>
      <c r="UQV59" s="7"/>
      <c r="UQW59" s="8"/>
      <c r="UQX59" s="10"/>
      <c r="UQY59" s="9"/>
      <c r="UQZ59" s="9"/>
      <c r="URA59" s="9"/>
      <c r="URC59" s="7"/>
      <c r="URD59" s="8"/>
      <c r="URE59" s="10"/>
      <c r="URF59" s="9"/>
      <c r="URG59" s="9"/>
      <c r="URH59" s="9"/>
      <c r="URJ59" s="7"/>
      <c r="URK59" s="8"/>
      <c r="URL59" s="10"/>
      <c r="URM59" s="9"/>
      <c r="URN59" s="9"/>
      <c r="URO59" s="9"/>
      <c r="URQ59" s="7"/>
      <c r="URR59" s="8"/>
      <c r="URS59" s="10"/>
      <c r="URT59" s="9"/>
      <c r="URU59" s="9"/>
      <c r="URV59" s="9"/>
      <c r="URX59" s="7"/>
      <c r="URY59" s="8"/>
      <c r="URZ59" s="10"/>
      <c r="USA59" s="9"/>
      <c r="USB59" s="9"/>
      <c r="USC59" s="9"/>
      <c r="USE59" s="7"/>
      <c r="USF59" s="8"/>
      <c r="USG59" s="10"/>
      <c r="USH59" s="9"/>
      <c r="USI59" s="9"/>
      <c r="USJ59" s="9"/>
      <c r="USL59" s="7"/>
      <c r="USM59" s="8"/>
      <c r="USN59" s="10"/>
      <c r="USO59" s="9"/>
      <c r="USP59" s="9"/>
      <c r="USQ59" s="9"/>
      <c r="USS59" s="7"/>
      <c r="UST59" s="8"/>
      <c r="USU59" s="10"/>
      <c r="USV59" s="9"/>
      <c r="USW59" s="9"/>
      <c r="USX59" s="9"/>
      <c r="USZ59" s="7"/>
      <c r="UTA59" s="8"/>
      <c r="UTB59" s="10"/>
      <c r="UTC59" s="9"/>
      <c r="UTD59" s="9"/>
      <c r="UTE59" s="9"/>
      <c r="UTG59" s="7"/>
      <c r="UTH59" s="8"/>
      <c r="UTI59" s="10"/>
      <c r="UTJ59" s="9"/>
      <c r="UTK59" s="9"/>
      <c r="UTL59" s="9"/>
      <c r="UTN59" s="7"/>
      <c r="UTO59" s="8"/>
      <c r="UTP59" s="10"/>
      <c r="UTQ59" s="9"/>
      <c r="UTR59" s="9"/>
      <c r="UTS59" s="9"/>
      <c r="UTU59" s="7"/>
      <c r="UTV59" s="8"/>
      <c r="UTW59" s="10"/>
      <c r="UTX59" s="9"/>
      <c r="UTY59" s="9"/>
      <c r="UTZ59" s="9"/>
      <c r="UUB59" s="7"/>
      <c r="UUC59" s="8"/>
      <c r="UUD59" s="10"/>
      <c r="UUE59" s="9"/>
      <c r="UUF59" s="9"/>
      <c r="UUG59" s="9"/>
      <c r="UUI59" s="7"/>
      <c r="UUJ59" s="8"/>
      <c r="UUK59" s="10"/>
      <c r="UUL59" s="9"/>
      <c r="UUM59" s="9"/>
      <c r="UUN59" s="9"/>
      <c r="UUP59" s="7"/>
      <c r="UUQ59" s="8"/>
      <c r="UUR59" s="10"/>
      <c r="UUS59" s="9"/>
      <c r="UUT59" s="9"/>
      <c r="UUU59" s="9"/>
      <c r="UUW59" s="7"/>
      <c r="UUX59" s="8"/>
      <c r="UUY59" s="10"/>
      <c r="UUZ59" s="9"/>
      <c r="UVA59" s="9"/>
      <c r="UVB59" s="9"/>
      <c r="UVD59" s="7"/>
      <c r="UVE59" s="8"/>
      <c r="UVF59" s="10"/>
      <c r="UVG59" s="9"/>
      <c r="UVH59" s="9"/>
      <c r="UVI59" s="9"/>
      <c r="UVK59" s="7"/>
      <c r="UVL59" s="8"/>
      <c r="UVM59" s="10"/>
      <c r="UVN59" s="9"/>
      <c r="UVO59" s="9"/>
      <c r="UVP59" s="9"/>
      <c r="UVR59" s="7"/>
      <c r="UVS59" s="8"/>
      <c r="UVT59" s="10"/>
      <c r="UVU59" s="9"/>
      <c r="UVV59" s="9"/>
      <c r="UVW59" s="9"/>
      <c r="UVY59" s="7"/>
      <c r="UVZ59" s="8"/>
      <c r="UWA59" s="10"/>
      <c r="UWB59" s="9"/>
      <c r="UWC59" s="9"/>
      <c r="UWD59" s="9"/>
      <c r="UWF59" s="7"/>
      <c r="UWG59" s="8"/>
      <c r="UWH59" s="10"/>
      <c r="UWI59" s="9"/>
      <c r="UWJ59" s="9"/>
      <c r="UWK59" s="9"/>
      <c r="UWM59" s="7"/>
      <c r="UWN59" s="8"/>
      <c r="UWO59" s="10"/>
      <c r="UWP59" s="9"/>
      <c r="UWQ59" s="9"/>
      <c r="UWR59" s="9"/>
      <c r="UWT59" s="7"/>
      <c r="UWU59" s="8"/>
      <c r="UWV59" s="10"/>
      <c r="UWW59" s="9"/>
      <c r="UWX59" s="9"/>
      <c r="UWY59" s="9"/>
      <c r="UXA59" s="7"/>
      <c r="UXB59" s="8"/>
      <c r="UXC59" s="10"/>
      <c r="UXD59" s="9"/>
      <c r="UXE59" s="9"/>
      <c r="UXF59" s="9"/>
      <c r="UXH59" s="7"/>
      <c r="UXI59" s="8"/>
      <c r="UXJ59" s="10"/>
      <c r="UXK59" s="9"/>
      <c r="UXL59" s="9"/>
      <c r="UXM59" s="9"/>
      <c r="UXO59" s="7"/>
      <c r="UXP59" s="8"/>
      <c r="UXQ59" s="10"/>
      <c r="UXR59" s="9"/>
      <c r="UXS59" s="9"/>
      <c r="UXT59" s="9"/>
      <c r="UXV59" s="7"/>
      <c r="UXW59" s="8"/>
      <c r="UXX59" s="10"/>
      <c r="UXY59" s="9"/>
      <c r="UXZ59" s="9"/>
      <c r="UYA59" s="9"/>
      <c r="UYC59" s="7"/>
      <c r="UYD59" s="8"/>
      <c r="UYE59" s="10"/>
      <c r="UYF59" s="9"/>
      <c r="UYG59" s="9"/>
      <c r="UYH59" s="9"/>
      <c r="UYJ59" s="7"/>
      <c r="UYK59" s="8"/>
      <c r="UYL59" s="10"/>
      <c r="UYM59" s="9"/>
      <c r="UYN59" s="9"/>
      <c r="UYO59" s="9"/>
      <c r="UYQ59" s="7"/>
      <c r="UYR59" s="8"/>
      <c r="UYS59" s="10"/>
      <c r="UYT59" s="9"/>
      <c r="UYU59" s="9"/>
      <c r="UYV59" s="9"/>
      <c r="UYX59" s="7"/>
      <c r="UYY59" s="8"/>
      <c r="UYZ59" s="10"/>
      <c r="UZA59" s="9"/>
      <c r="UZB59" s="9"/>
      <c r="UZC59" s="9"/>
      <c r="UZE59" s="7"/>
      <c r="UZF59" s="8"/>
      <c r="UZG59" s="10"/>
      <c r="UZH59" s="9"/>
      <c r="UZI59" s="9"/>
      <c r="UZJ59" s="9"/>
      <c r="UZL59" s="7"/>
      <c r="UZM59" s="8"/>
      <c r="UZN59" s="10"/>
      <c r="UZO59" s="9"/>
      <c r="UZP59" s="9"/>
      <c r="UZQ59" s="9"/>
      <c r="UZS59" s="7"/>
      <c r="UZT59" s="8"/>
      <c r="UZU59" s="10"/>
      <c r="UZV59" s="9"/>
      <c r="UZW59" s="9"/>
      <c r="UZX59" s="9"/>
      <c r="UZZ59" s="7"/>
      <c r="VAA59" s="8"/>
      <c r="VAB59" s="10"/>
      <c r="VAC59" s="9"/>
      <c r="VAD59" s="9"/>
      <c r="VAE59" s="9"/>
      <c r="VAG59" s="7"/>
      <c r="VAH59" s="8"/>
      <c r="VAI59" s="10"/>
      <c r="VAJ59" s="9"/>
      <c r="VAK59" s="9"/>
      <c r="VAL59" s="9"/>
      <c r="VAN59" s="7"/>
      <c r="VAO59" s="8"/>
      <c r="VAP59" s="10"/>
      <c r="VAQ59" s="9"/>
      <c r="VAR59" s="9"/>
      <c r="VAS59" s="9"/>
      <c r="VAU59" s="7"/>
      <c r="VAV59" s="8"/>
      <c r="VAW59" s="10"/>
      <c r="VAX59" s="9"/>
      <c r="VAY59" s="9"/>
      <c r="VAZ59" s="9"/>
      <c r="VBB59" s="7"/>
      <c r="VBC59" s="8"/>
      <c r="VBD59" s="10"/>
      <c r="VBE59" s="9"/>
      <c r="VBF59" s="9"/>
      <c r="VBG59" s="9"/>
      <c r="VBI59" s="7"/>
      <c r="VBJ59" s="8"/>
      <c r="VBK59" s="10"/>
      <c r="VBL59" s="9"/>
      <c r="VBM59" s="9"/>
      <c r="VBN59" s="9"/>
      <c r="VBP59" s="7"/>
      <c r="VBQ59" s="8"/>
      <c r="VBR59" s="10"/>
      <c r="VBS59" s="9"/>
      <c r="VBT59" s="9"/>
      <c r="VBU59" s="9"/>
      <c r="VBW59" s="7"/>
      <c r="VBX59" s="8"/>
      <c r="VBY59" s="10"/>
      <c r="VBZ59" s="9"/>
      <c r="VCA59" s="9"/>
      <c r="VCB59" s="9"/>
      <c r="VCD59" s="7"/>
      <c r="VCE59" s="8"/>
      <c r="VCF59" s="10"/>
      <c r="VCG59" s="9"/>
      <c r="VCH59" s="9"/>
      <c r="VCI59" s="9"/>
      <c r="VCK59" s="7"/>
      <c r="VCL59" s="8"/>
      <c r="VCM59" s="10"/>
      <c r="VCN59" s="9"/>
      <c r="VCO59" s="9"/>
      <c r="VCP59" s="9"/>
      <c r="VCR59" s="7"/>
      <c r="VCS59" s="8"/>
      <c r="VCT59" s="10"/>
      <c r="VCU59" s="9"/>
      <c r="VCV59" s="9"/>
      <c r="VCW59" s="9"/>
      <c r="VCY59" s="7"/>
      <c r="VCZ59" s="8"/>
      <c r="VDA59" s="10"/>
      <c r="VDB59" s="9"/>
      <c r="VDC59" s="9"/>
      <c r="VDD59" s="9"/>
      <c r="VDF59" s="7"/>
      <c r="VDG59" s="8"/>
      <c r="VDH59" s="10"/>
      <c r="VDI59" s="9"/>
      <c r="VDJ59" s="9"/>
      <c r="VDK59" s="9"/>
      <c r="VDM59" s="7"/>
      <c r="VDN59" s="8"/>
      <c r="VDO59" s="10"/>
      <c r="VDP59" s="9"/>
      <c r="VDQ59" s="9"/>
      <c r="VDR59" s="9"/>
      <c r="VDT59" s="7"/>
      <c r="VDU59" s="8"/>
      <c r="VDV59" s="10"/>
      <c r="VDW59" s="9"/>
      <c r="VDX59" s="9"/>
      <c r="VDY59" s="9"/>
      <c r="VEA59" s="7"/>
      <c r="VEB59" s="8"/>
      <c r="VEC59" s="10"/>
      <c r="VED59" s="9"/>
      <c r="VEE59" s="9"/>
      <c r="VEF59" s="9"/>
      <c r="VEH59" s="7"/>
      <c r="VEI59" s="8"/>
      <c r="VEJ59" s="10"/>
      <c r="VEK59" s="9"/>
      <c r="VEL59" s="9"/>
      <c r="VEM59" s="9"/>
      <c r="VEO59" s="7"/>
      <c r="VEP59" s="8"/>
      <c r="VEQ59" s="10"/>
      <c r="VER59" s="9"/>
      <c r="VES59" s="9"/>
      <c r="VET59" s="9"/>
      <c r="VEV59" s="7"/>
      <c r="VEW59" s="8"/>
      <c r="VEX59" s="10"/>
      <c r="VEY59" s="9"/>
      <c r="VEZ59" s="9"/>
      <c r="VFA59" s="9"/>
      <c r="VFC59" s="7"/>
      <c r="VFD59" s="8"/>
      <c r="VFE59" s="10"/>
      <c r="VFF59" s="9"/>
      <c r="VFG59" s="9"/>
      <c r="VFH59" s="9"/>
      <c r="VFJ59" s="7"/>
      <c r="VFK59" s="8"/>
      <c r="VFL59" s="10"/>
      <c r="VFM59" s="9"/>
      <c r="VFN59" s="9"/>
      <c r="VFO59" s="9"/>
      <c r="VFQ59" s="7"/>
      <c r="VFR59" s="8"/>
      <c r="VFS59" s="10"/>
      <c r="VFT59" s="9"/>
      <c r="VFU59" s="9"/>
      <c r="VFV59" s="9"/>
      <c r="VFX59" s="7"/>
      <c r="VFY59" s="8"/>
      <c r="VFZ59" s="10"/>
      <c r="VGA59" s="9"/>
      <c r="VGB59" s="9"/>
      <c r="VGC59" s="9"/>
      <c r="VGE59" s="7"/>
      <c r="VGF59" s="8"/>
      <c r="VGG59" s="10"/>
      <c r="VGH59" s="9"/>
      <c r="VGI59" s="9"/>
      <c r="VGJ59" s="9"/>
      <c r="VGL59" s="7"/>
      <c r="VGM59" s="8"/>
      <c r="VGN59" s="10"/>
      <c r="VGO59" s="9"/>
      <c r="VGP59" s="9"/>
      <c r="VGQ59" s="9"/>
      <c r="VGS59" s="7"/>
      <c r="VGT59" s="8"/>
      <c r="VGU59" s="10"/>
      <c r="VGV59" s="9"/>
      <c r="VGW59" s="9"/>
      <c r="VGX59" s="9"/>
      <c r="VGZ59" s="7"/>
      <c r="VHA59" s="8"/>
      <c r="VHB59" s="10"/>
      <c r="VHC59" s="9"/>
      <c r="VHD59" s="9"/>
      <c r="VHE59" s="9"/>
      <c r="VHG59" s="7"/>
      <c r="VHH59" s="8"/>
      <c r="VHI59" s="10"/>
      <c r="VHJ59" s="9"/>
      <c r="VHK59" s="9"/>
      <c r="VHL59" s="9"/>
      <c r="VHN59" s="7"/>
      <c r="VHO59" s="8"/>
      <c r="VHP59" s="10"/>
      <c r="VHQ59" s="9"/>
      <c r="VHR59" s="9"/>
      <c r="VHS59" s="9"/>
      <c r="VHU59" s="7"/>
      <c r="VHV59" s="8"/>
      <c r="VHW59" s="10"/>
      <c r="VHX59" s="9"/>
      <c r="VHY59" s="9"/>
      <c r="VHZ59" s="9"/>
      <c r="VIB59" s="7"/>
      <c r="VIC59" s="8"/>
      <c r="VID59" s="10"/>
      <c r="VIE59" s="9"/>
      <c r="VIF59" s="9"/>
      <c r="VIG59" s="9"/>
      <c r="VII59" s="7"/>
      <c r="VIJ59" s="8"/>
      <c r="VIK59" s="10"/>
      <c r="VIL59" s="9"/>
      <c r="VIM59" s="9"/>
      <c r="VIN59" s="9"/>
      <c r="VIP59" s="7"/>
      <c r="VIQ59" s="8"/>
      <c r="VIR59" s="10"/>
      <c r="VIS59" s="9"/>
      <c r="VIT59" s="9"/>
      <c r="VIU59" s="9"/>
      <c r="VIW59" s="7"/>
      <c r="VIX59" s="8"/>
      <c r="VIY59" s="10"/>
      <c r="VIZ59" s="9"/>
      <c r="VJA59" s="9"/>
      <c r="VJB59" s="9"/>
      <c r="VJD59" s="7"/>
      <c r="VJE59" s="8"/>
      <c r="VJF59" s="10"/>
      <c r="VJG59" s="9"/>
      <c r="VJH59" s="9"/>
      <c r="VJI59" s="9"/>
      <c r="VJK59" s="7"/>
      <c r="VJL59" s="8"/>
      <c r="VJM59" s="10"/>
      <c r="VJN59" s="9"/>
      <c r="VJO59" s="9"/>
      <c r="VJP59" s="9"/>
      <c r="VJR59" s="7"/>
      <c r="VJS59" s="8"/>
      <c r="VJT59" s="10"/>
      <c r="VJU59" s="9"/>
      <c r="VJV59" s="9"/>
      <c r="VJW59" s="9"/>
      <c r="VJY59" s="7"/>
      <c r="VJZ59" s="8"/>
      <c r="VKA59" s="10"/>
      <c r="VKB59" s="9"/>
      <c r="VKC59" s="9"/>
      <c r="VKD59" s="9"/>
      <c r="VKF59" s="7"/>
      <c r="VKG59" s="8"/>
      <c r="VKH59" s="10"/>
      <c r="VKI59" s="9"/>
      <c r="VKJ59" s="9"/>
      <c r="VKK59" s="9"/>
      <c r="VKM59" s="7"/>
      <c r="VKN59" s="8"/>
      <c r="VKO59" s="10"/>
      <c r="VKP59" s="9"/>
      <c r="VKQ59" s="9"/>
      <c r="VKR59" s="9"/>
      <c r="VKT59" s="7"/>
      <c r="VKU59" s="8"/>
      <c r="VKV59" s="10"/>
      <c r="VKW59" s="9"/>
      <c r="VKX59" s="9"/>
      <c r="VKY59" s="9"/>
      <c r="VLA59" s="7"/>
      <c r="VLB59" s="8"/>
      <c r="VLC59" s="10"/>
      <c r="VLD59" s="9"/>
      <c r="VLE59" s="9"/>
      <c r="VLF59" s="9"/>
      <c r="VLH59" s="7"/>
      <c r="VLI59" s="8"/>
      <c r="VLJ59" s="10"/>
      <c r="VLK59" s="9"/>
      <c r="VLL59" s="9"/>
      <c r="VLM59" s="9"/>
      <c r="VLO59" s="7"/>
      <c r="VLP59" s="8"/>
      <c r="VLQ59" s="10"/>
      <c r="VLR59" s="9"/>
      <c r="VLS59" s="9"/>
      <c r="VLT59" s="9"/>
      <c r="VLV59" s="7"/>
      <c r="VLW59" s="8"/>
      <c r="VLX59" s="10"/>
      <c r="VLY59" s="9"/>
      <c r="VLZ59" s="9"/>
      <c r="VMA59" s="9"/>
      <c r="VMC59" s="7"/>
      <c r="VMD59" s="8"/>
      <c r="VME59" s="10"/>
      <c r="VMF59" s="9"/>
      <c r="VMG59" s="9"/>
      <c r="VMH59" s="9"/>
      <c r="VMJ59" s="7"/>
      <c r="VMK59" s="8"/>
      <c r="VML59" s="10"/>
      <c r="VMM59" s="9"/>
      <c r="VMN59" s="9"/>
      <c r="VMO59" s="9"/>
      <c r="VMQ59" s="7"/>
      <c r="VMR59" s="8"/>
      <c r="VMS59" s="10"/>
      <c r="VMT59" s="9"/>
      <c r="VMU59" s="9"/>
      <c r="VMV59" s="9"/>
      <c r="VMX59" s="7"/>
      <c r="VMY59" s="8"/>
      <c r="VMZ59" s="10"/>
      <c r="VNA59" s="9"/>
      <c r="VNB59" s="9"/>
      <c r="VNC59" s="9"/>
      <c r="VNE59" s="7"/>
      <c r="VNF59" s="8"/>
      <c r="VNG59" s="10"/>
      <c r="VNH59" s="9"/>
      <c r="VNI59" s="9"/>
      <c r="VNJ59" s="9"/>
      <c r="VNL59" s="7"/>
      <c r="VNM59" s="8"/>
      <c r="VNN59" s="10"/>
      <c r="VNO59" s="9"/>
      <c r="VNP59" s="9"/>
      <c r="VNQ59" s="9"/>
      <c r="VNS59" s="7"/>
      <c r="VNT59" s="8"/>
      <c r="VNU59" s="10"/>
      <c r="VNV59" s="9"/>
      <c r="VNW59" s="9"/>
      <c r="VNX59" s="9"/>
      <c r="VNZ59" s="7"/>
      <c r="VOA59" s="8"/>
      <c r="VOB59" s="10"/>
      <c r="VOC59" s="9"/>
      <c r="VOD59" s="9"/>
      <c r="VOE59" s="9"/>
      <c r="VOG59" s="7"/>
      <c r="VOH59" s="8"/>
      <c r="VOI59" s="10"/>
      <c r="VOJ59" s="9"/>
      <c r="VOK59" s="9"/>
      <c r="VOL59" s="9"/>
      <c r="VON59" s="7"/>
      <c r="VOO59" s="8"/>
      <c r="VOP59" s="10"/>
      <c r="VOQ59" s="9"/>
      <c r="VOR59" s="9"/>
      <c r="VOS59" s="9"/>
      <c r="VOU59" s="7"/>
      <c r="VOV59" s="8"/>
      <c r="VOW59" s="10"/>
      <c r="VOX59" s="9"/>
      <c r="VOY59" s="9"/>
      <c r="VOZ59" s="9"/>
      <c r="VPB59" s="7"/>
      <c r="VPC59" s="8"/>
      <c r="VPD59" s="10"/>
      <c r="VPE59" s="9"/>
      <c r="VPF59" s="9"/>
      <c r="VPG59" s="9"/>
      <c r="VPI59" s="7"/>
      <c r="VPJ59" s="8"/>
      <c r="VPK59" s="10"/>
      <c r="VPL59" s="9"/>
      <c r="VPM59" s="9"/>
      <c r="VPN59" s="9"/>
      <c r="VPP59" s="7"/>
      <c r="VPQ59" s="8"/>
      <c r="VPR59" s="10"/>
      <c r="VPS59" s="9"/>
      <c r="VPT59" s="9"/>
      <c r="VPU59" s="9"/>
      <c r="VPW59" s="7"/>
      <c r="VPX59" s="8"/>
      <c r="VPY59" s="10"/>
      <c r="VPZ59" s="9"/>
      <c r="VQA59" s="9"/>
      <c r="VQB59" s="9"/>
      <c r="VQD59" s="7"/>
      <c r="VQE59" s="8"/>
      <c r="VQF59" s="10"/>
      <c r="VQG59" s="9"/>
      <c r="VQH59" s="9"/>
      <c r="VQI59" s="9"/>
      <c r="VQK59" s="7"/>
      <c r="VQL59" s="8"/>
      <c r="VQM59" s="10"/>
      <c r="VQN59" s="9"/>
      <c r="VQO59" s="9"/>
      <c r="VQP59" s="9"/>
      <c r="VQR59" s="7"/>
      <c r="VQS59" s="8"/>
      <c r="VQT59" s="10"/>
      <c r="VQU59" s="9"/>
      <c r="VQV59" s="9"/>
      <c r="VQW59" s="9"/>
      <c r="VQY59" s="7"/>
      <c r="VQZ59" s="8"/>
      <c r="VRA59" s="10"/>
      <c r="VRB59" s="9"/>
      <c r="VRC59" s="9"/>
      <c r="VRD59" s="9"/>
      <c r="VRF59" s="7"/>
      <c r="VRG59" s="8"/>
      <c r="VRH59" s="10"/>
      <c r="VRI59" s="9"/>
      <c r="VRJ59" s="9"/>
      <c r="VRK59" s="9"/>
      <c r="VRM59" s="7"/>
      <c r="VRN59" s="8"/>
      <c r="VRO59" s="10"/>
      <c r="VRP59" s="9"/>
      <c r="VRQ59" s="9"/>
      <c r="VRR59" s="9"/>
      <c r="VRT59" s="7"/>
      <c r="VRU59" s="8"/>
      <c r="VRV59" s="10"/>
      <c r="VRW59" s="9"/>
      <c r="VRX59" s="9"/>
      <c r="VRY59" s="9"/>
      <c r="VSA59" s="7"/>
      <c r="VSB59" s="8"/>
      <c r="VSC59" s="10"/>
      <c r="VSD59" s="9"/>
      <c r="VSE59" s="9"/>
      <c r="VSF59" s="9"/>
      <c r="VSH59" s="7"/>
      <c r="VSI59" s="8"/>
      <c r="VSJ59" s="10"/>
      <c r="VSK59" s="9"/>
      <c r="VSL59" s="9"/>
      <c r="VSM59" s="9"/>
      <c r="VSO59" s="7"/>
      <c r="VSP59" s="8"/>
      <c r="VSQ59" s="10"/>
      <c r="VSR59" s="9"/>
      <c r="VSS59" s="9"/>
      <c r="VST59" s="9"/>
      <c r="VSV59" s="7"/>
      <c r="VSW59" s="8"/>
      <c r="VSX59" s="10"/>
      <c r="VSY59" s="9"/>
      <c r="VSZ59" s="9"/>
      <c r="VTA59" s="9"/>
      <c r="VTC59" s="7"/>
      <c r="VTD59" s="8"/>
      <c r="VTE59" s="10"/>
      <c r="VTF59" s="9"/>
      <c r="VTG59" s="9"/>
      <c r="VTH59" s="9"/>
      <c r="VTJ59" s="7"/>
      <c r="VTK59" s="8"/>
      <c r="VTL59" s="10"/>
      <c r="VTM59" s="9"/>
      <c r="VTN59" s="9"/>
      <c r="VTO59" s="9"/>
      <c r="VTQ59" s="7"/>
      <c r="VTR59" s="8"/>
      <c r="VTS59" s="10"/>
      <c r="VTT59" s="9"/>
      <c r="VTU59" s="9"/>
      <c r="VTV59" s="9"/>
      <c r="VTX59" s="7"/>
      <c r="VTY59" s="8"/>
      <c r="VTZ59" s="10"/>
      <c r="VUA59" s="9"/>
      <c r="VUB59" s="9"/>
      <c r="VUC59" s="9"/>
      <c r="VUE59" s="7"/>
      <c r="VUF59" s="8"/>
      <c r="VUG59" s="10"/>
      <c r="VUH59" s="9"/>
      <c r="VUI59" s="9"/>
      <c r="VUJ59" s="9"/>
      <c r="VUL59" s="7"/>
      <c r="VUM59" s="8"/>
      <c r="VUN59" s="10"/>
      <c r="VUO59" s="9"/>
      <c r="VUP59" s="9"/>
      <c r="VUQ59" s="9"/>
      <c r="VUS59" s="7"/>
      <c r="VUT59" s="8"/>
      <c r="VUU59" s="10"/>
      <c r="VUV59" s="9"/>
      <c r="VUW59" s="9"/>
      <c r="VUX59" s="9"/>
      <c r="VUZ59" s="7"/>
      <c r="VVA59" s="8"/>
      <c r="VVB59" s="10"/>
      <c r="VVC59" s="9"/>
      <c r="VVD59" s="9"/>
      <c r="VVE59" s="9"/>
      <c r="VVG59" s="7"/>
      <c r="VVH59" s="8"/>
      <c r="VVI59" s="10"/>
      <c r="VVJ59" s="9"/>
      <c r="VVK59" s="9"/>
      <c r="VVL59" s="9"/>
      <c r="VVN59" s="7"/>
      <c r="VVO59" s="8"/>
      <c r="VVP59" s="10"/>
      <c r="VVQ59" s="9"/>
      <c r="VVR59" s="9"/>
      <c r="VVS59" s="9"/>
      <c r="VVU59" s="7"/>
      <c r="VVV59" s="8"/>
      <c r="VVW59" s="10"/>
      <c r="VVX59" s="9"/>
      <c r="VVY59" s="9"/>
      <c r="VVZ59" s="9"/>
      <c r="VWB59" s="7"/>
      <c r="VWC59" s="8"/>
      <c r="VWD59" s="10"/>
      <c r="VWE59" s="9"/>
      <c r="VWF59" s="9"/>
      <c r="VWG59" s="9"/>
      <c r="VWI59" s="7"/>
      <c r="VWJ59" s="8"/>
      <c r="VWK59" s="10"/>
      <c r="VWL59" s="9"/>
      <c r="VWM59" s="9"/>
      <c r="VWN59" s="9"/>
      <c r="VWP59" s="7"/>
      <c r="VWQ59" s="8"/>
      <c r="VWR59" s="10"/>
      <c r="VWS59" s="9"/>
      <c r="VWT59" s="9"/>
      <c r="VWU59" s="9"/>
      <c r="VWW59" s="7"/>
      <c r="VWX59" s="8"/>
      <c r="VWY59" s="10"/>
      <c r="VWZ59" s="9"/>
      <c r="VXA59" s="9"/>
      <c r="VXB59" s="9"/>
      <c r="VXD59" s="7"/>
      <c r="VXE59" s="8"/>
      <c r="VXF59" s="10"/>
      <c r="VXG59" s="9"/>
      <c r="VXH59" s="9"/>
      <c r="VXI59" s="9"/>
      <c r="VXK59" s="7"/>
      <c r="VXL59" s="8"/>
      <c r="VXM59" s="10"/>
      <c r="VXN59" s="9"/>
      <c r="VXO59" s="9"/>
      <c r="VXP59" s="9"/>
      <c r="VXR59" s="7"/>
      <c r="VXS59" s="8"/>
      <c r="VXT59" s="10"/>
      <c r="VXU59" s="9"/>
      <c r="VXV59" s="9"/>
      <c r="VXW59" s="9"/>
      <c r="VXY59" s="7"/>
      <c r="VXZ59" s="8"/>
      <c r="VYA59" s="10"/>
      <c r="VYB59" s="9"/>
      <c r="VYC59" s="9"/>
      <c r="VYD59" s="9"/>
      <c r="VYF59" s="7"/>
      <c r="VYG59" s="8"/>
      <c r="VYH59" s="10"/>
      <c r="VYI59" s="9"/>
      <c r="VYJ59" s="9"/>
      <c r="VYK59" s="9"/>
      <c r="VYM59" s="7"/>
      <c r="VYN59" s="8"/>
      <c r="VYO59" s="10"/>
      <c r="VYP59" s="9"/>
      <c r="VYQ59" s="9"/>
      <c r="VYR59" s="9"/>
      <c r="VYT59" s="7"/>
      <c r="VYU59" s="8"/>
      <c r="VYV59" s="10"/>
      <c r="VYW59" s="9"/>
      <c r="VYX59" s="9"/>
      <c r="VYY59" s="9"/>
      <c r="VZA59" s="7"/>
      <c r="VZB59" s="8"/>
      <c r="VZC59" s="10"/>
      <c r="VZD59" s="9"/>
      <c r="VZE59" s="9"/>
      <c r="VZF59" s="9"/>
      <c r="VZH59" s="7"/>
      <c r="VZI59" s="8"/>
      <c r="VZJ59" s="10"/>
      <c r="VZK59" s="9"/>
      <c r="VZL59" s="9"/>
      <c r="VZM59" s="9"/>
      <c r="VZO59" s="7"/>
      <c r="VZP59" s="8"/>
      <c r="VZQ59" s="10"/>
      <c r="VZR59" s="9"/>
      <c r="VZS59" s="9"/>
      <c r="VZT59" s="9"/>
      <c r="VZV59" s="7"/>
      <c r="VZW59" s="8"/>
      <c r="VZX59" s="10"/>
      <c r="VZY59" s="9"/>
      <c r="VZZ59" s="9"/>
      <c r="WAA59" s="9"/>
      <c r="WAC59" s="7"/>
      <c r="WAD59" s="8"/>
      <c r="WAE59" s="10"/>
      <c r="WAF59" s="9"/>
      <c r="WAG59" s="9"/>
      <c r="WAH59" s="9"/>
      <c r="WAJ59" s="7"/>
      <c r="WAK59" s="8"/>
      <c r="WAL59" s="10"/>
      <c r="WAM59" s="9"/>
      <c r="WAN59" s="9"/>
      <c r="WAO59" s="9"/>
      <c r="WAQ59" s="7"/>
      <c r="WAR59" s="8"/>
      <c r="WAS59" s="10"/>
      <c r="WAT59" s="9"/>
      <c r="WAU59" s="9"/>
      <c r="WAV59" s="9"/>
      <c r="WAX59" s="7"/>
      <c r="WAY59" s="8"/>
      <c r="WAZ59" s="10"/>
      <c r="WBA59" s="9"/>
      <c r="WBB59" s="9"/>
      <c r="WBC59" s="9"/>
      <c r="WBE59" s="7"/>
      <c r="WBF59" s="8"/>
      <c r="WBG59" s="10"/>
      <c r="WBH59" s="9"/>
      <c r="WBI59" s="9"/>
      <c r="WBJ59" s="9"/>
      <c r="WBL59" s="7"/>
      <c r="WBM59" s="8"/>
      <c r="WBN59" s="10"/>
      <c r="WBO59" s="9"/>
      <c r="WBP59" s="9"/>
      <c r="WBQ59" s="9"/>
      <c r="WBS59" s="7"/>
      <c r="WBT59" s="8"/>
      <c r="WBU59" s="10"/>
      <c r="WBV59" s="9"/>
      <c r="WBW59" s="9"/>
      <c r="WBX59" s="9"/>
      <c r="WBZ59" s="7"/>
      <c r="WCA59" s="8"/>
      <c r="WCB59" s="10"/>
      <c r="WCC59" s="9"/>
      <c r="WCD59" s="9"/>
      <c r="WCE59" s="9"/>
      <c r="WCG59" s="7"/>
      <c r="WCH59" s="8"/>
      <c r="WCI59" s="10"/>
      <c r="WCJ59" s="9"/>
      <c r="WCK59" s="9"/>
      <c r="WCL59" s="9"/>
      <c r="WCN59" s="7"/>
      <c r="WCO59" s="8"/>
      <c r="WCP59" s="10"/>
      <c r="WCQ59" s="9"/>
      <c r="WCR59" s="9"/>
      <c r="WCS59" s="9"/>
      <c r="WCU59" s="7"/>
      <c r="WCV59" s="8"/>
      <c r="WCW59" s="10"/>
      <c r="WCX59" s="9"/>
      <c r="WCY59" s="9"/>
      <c r="WCZ59" s="9"/>
      <c r="WDB59" s="7"/>
      <c r="WDC59" s="8"/>
      <c r="WDD59" s="10"/>
      <c r="WDE59" s="9"/>
      <c r="WDF59" s="9"/>
      <c r="WDG59" s="9"/>
      <c r="WDI59" s="7"/>
      <c r="WDJ59" s="8"/>
      <c r="WDK59" s="10"/>
      <c r="WDL59" s="9"/>
      <c r="WDM59" s="9"/>
      <c r="WDN59" s="9"/>
      <c r="WDP59" s="7"/>
      <c r="WDQ59" s="8"/>
      <c r="WDR59" s="10"/>
      <c r="WDS59" s="9"/>
      <c r="WDT59" s="9"/>
      <c r="WDU59" s="9"/>
      <c r="WDW59" s="7"/>
      <c r="WDX59" s="8"/>
      <c r="WDY59" s="10"/>
      <c r="WDZ59" s="9"/>
      <c r="WEA59" s="9"/>
      <c r="WEB59" s="9"/>
      <c r="WED59" s="7"/>
      <c r="WEE59" s="8"/>
      <c r="WEF59" s="10"/>
      <c r="WEG59" s="9"/>
      <c r="WEH59" s="9"/>
      <c r="WEI59" s="9"/>
      <c r="WEK59" s="7"/>
      <c r="WEL59" s="8"/>
      <c r="WEM59" s="10"/>
      <c r="WEN59" s="9"/>
      <c r="WEO59" s="9"/>
      <c r="WEP59" s="9"/>
      <c r="WER59" s="7"/>
      <c r="WES59" s="8"/>
      <c r="WET59" s="10"/>
      <c r="WEU59" s="9"/>
      <c r="WEV59" s="9"/>
      <c r="WEW59" s="9"/>
      <c r="WEY59" s="7"/>
      <c r="WEZ59" s="8"/>
      <c r="WFA59" s="10"/>
      <c r="WFB59" s="9"/>
      <c r="WFC59" s="9"/>
      <c r="WFD59" s="9"/>
      <c r="WFF59" s="7"/>
      <c r="WFG59" s="8"/>
      <c r="WFH59" s="10"/>
      <c r="WFI59" s="9"/>
      <c r="WFJ59" s="9"/>
      <c r="WFK59" s="9"/>
      <c r="WFM59" s="7"/>
      <c r="WFN59" s="8"/>
      <c r="WFO59" s="10"/>
      <c r="WFP59" s="9"/>
      <c r="WFQ59" s="9"/>
      <c r="WFR59" s="9"/>
      <c r="WFT59" s="7"/>
      <c r="WFU59" s="8"/>
      <c r="WFV59" s="10"/>
      <c r="WFW59" s="9"/>
      <c r="WFX59" s="9"/>
      <c r="WFY59" s="9"/>
      <c r="WGA59" s="7"/>
      <c r="WGB59" s="8"/>
      <c r="WGC59" s="10"/>
      <c r="WGD59" s="9"/>
      <c r="WGE59" s="9"/>
      <c r="WGF59" s="9"/>
      <c r="WGH59" s="7"/>
      <c r="WGI59" s="8"/>
      <c r="WGJ59" s="10"/>
      <c r="WGK59" s="9"/>
      <c r="WGL59" s="9"/>
      <c r="WGM59" s="9"/>
      <c r="WGO59" s="7"/>
      <c r="WGP59" s="8"/>
      <c r="WGQ59" s="10"/>
      <c r="WGR59" s="9"/>
      <c r="WGS59" s="9"/>
      <c r="WGT59" s="9"/>
      <c r="WGV59" s="7"/>
      <c r="WGW59" s="8"/>
      <c r="WGX59" s="10"/>
      <c r="WGY59" s="9"/>
      <c r="WGZ59" s="9"/>
      <c r="WHA59" s="9"/>
      <c r="WHC59" s="7"/>
      <c r="WHD59" s="8"/>
      <c r="WHE59" s="10"/>
      <c r="WHF59" s="9"/>
      <c r="WHG59" s="9"/>
      <c r="WHH59" s="9"/>
      <c r="WHJ59" s="7"/>
      <c r="WHK59" s="8"/>
      <c r="WHL59" s="10"/>
      <c r="WHM59" s="9"/>
      <c r="WHN59" s="9"/>
      <c r="WHO59" s="9"/>
      <c r="WHQ59" s="7"/>
      <c r="WHR59" s="8"/>
      <c r="WHS59" s="10"/>
      <c r="WHT59" s="9"/>
      <c r="WHU59" s="9"/>
      <c r="WHV59" s="9"/>
      <c r="WHX59" s="7"/>
      <c r="WHY59" s="8"/>
      <c r="WHZ59" s="10"/>
      <c r="WIA59" s="9"/>
      <c r="WIB59" s="9"/>
      <c r="WIC59" s="9"/>
      <c r="WIE59" s="7"/>
      <c r="WIF59" s="8"/>
      <c r="WIG59" s="10"/>
      <c r="WIH59" s="9"/>
      <c r="WII59" s="9"/>
      <c r="WIJ59" s="9"/>
      <c r="WIL59" s="7"/>
      <c r="WIM59" s="8"/>
      <c r="WIN59" s="10"/>
      <c r="WIO59" s="9"/>
      <c r="WIP59" s="9"/>
      <c r="WIQ59" s="9"/>
      <c r="WIS59" s="7"/>
      <c r="WIT59" s="8"/>
      <c r="WIU59" s="10"/>
      <c r="WIV59" s="9"/>
      <c r="WIW59" s="9"/>
      <c r="WIX59" s="9"/>
      <c r="WIZ59" s="7"/>
      <c r="WJA59" s="8"/>
      <c r="WJB59" s="10"/>
      <c r="WJC59" s="9"/>
      <c r="WJD59" s="9"/>
      <c r="WJE59" s="9"/>
      <c r="WJG59" s="7"/>
      <c r="WJH59" s="8"/>
      <c r="WJI59" s="10"/>
      <c r="WJJ59" s="9"/>
      <c r="WJK59" s="9"/>
      <c r="WJL59" s="9"/>
      <c r="WJN59" s="7"/>
      <c r="WJO59" s="8"/>
      <c r="WJP59" s="10"/>
      <c r="WJQ59" s="9"/>
      <c r="WJR59" s="9"/>
      <c r="WJS59" s="9"/>
      <c r="WJU59" s="7"/>
      <c r="WJV59" s="8"/>
      <c r="WJW59" s="10"/>
      <c r="WJX59" s="9"/>
      <c r="WJY59" s="9"/>
      <c r="WJZ59" s="9"/>
      <c r="WKB59" s="7"/>
      <c r="WKC59" s="8"/>
      <c r="WKD59" s="10"/>
      <c r="WKE59" s="9"/>
      <c r="WKF59" s="9"/>
      <c r="WKG59" s="9"/>
      <c r="WKI59" s="7"/>
      <c r="WKJ59" s="8"/>
      <c r="WKK59" s="10"/>
      <c r="WKL59" s="9"/>
      <c r="WKM59" s="9"/>
      <c r="WKN59" s="9"/>
      <c r="WKP59" s="7"/>
      <c r="WKQ59" s="8"/>
      <c r="WKR59" s="10"/>
      <c r="WKS59" s="9"/>
      <c r="WKT59" s="9"/>
      <c r="WKU59" s="9"/>
      <c r="WKW59" s="7"/>
      <c r="WKX59" s="8"/>
      <c r="WKY59" s="10"/>
      <c r="WKZ59" s="9"/>
      <c r="WLA59" s="9"/>
      <c r="WLB59" s="9"/>
      <c r="WLD59" s="7"/>
      <c r="WLE59" s="8"/>
      <c r="WLF59" s="10"/>
      <c r="WLG59" s="9"/>
      <c r="WLH59" s="9"/>
      <c r="WLI59" s="9"/>
      <c r="WLK59" s="7"/>
      <c r="WLL59" s="8"/>
      <c r="WLM59" s="10"/>
      <c r="WLN59" s="9"/>
      <c r="WLO59" s="9"/>
      <c r="WLP59" s="9"/>
      <c r="WLR59" s="7"/>
      <c r="WLS59" s="8"/>
      <c r="WLT59" s="10"/>
      <c r="WLU59" s="9"/>
      <c r="WLV59" s="9"/>
      <c r="WLW59" s="9"/>
      <c r="WLY59" s="7"/>
      <c r="WLZ59" s="8"/>
      <c r="WMA59" s="10"/>
      <c r="WMB59" s="9"/>
      <c r="WMC59" s="9"/>
      <c r="WMD59" s="9"/>
      <c r="WMF59" s="7"/>
      <c r="WMG59" s="8"/>
      <c r="WMH59" s="10"/>
      <c r="WMI59" s="9"/>
      <c r="WMJ59" s="9"/>
      <c r="WMK59" s="9"/>
      <c r="WMM59" s="7"/>
      <c r="WMN59" s="8"/>
      <c r="WMO59" s="10"/>
      <c r="WMP59" s="9"/>
      <c r="WMQ59" s="9"/>
      <c r="WMR59" s="9"/>
      <c r="WMT59" s="7"/>
      <c r="WMU59" s="8"/>
      <c r="WMV59" s="10"/>
      <c r="WMW59" s="9"/>
      <c r="WMX59" s="9"/>
      <c r="WMY59" s="9"/>
      <c r="WNA59" s="7"/>
      <c r="WNB59" s="8"/>
      <c r="WNC59" s="10"/>
      <c r="WND59" s="9"/>
      <c r="WNE59" s="9"/>
      <c r="WNF59" s="9"/>
      <c r="WNH59" s="7"/>
      <c r="WNI59" s="8"/>
      <c r="WNJ59" s="10"/>
      <c r="WNK59" s="9"/>
      <c r="WNL59" s="9"/>
      <c r="WNM59" s="9"/>
      <c r="WNO59" s="7"/>
      <c r="WNP59" s="8"/>
      <c r="WNQ59" s="10"/>
      <c r="WNR59" s="9"/>
      <c r="WNS59" s="9"/>
      <c r="WNT59" s="9"/>
      <c r="WNV59" s="7"/>
      <c r="WNW59" s="8"/>
      <c r="WNX59" s="10"/>
      <c r="WNY59" s="9"/>
      <c r="WNZ59" s="9"/>
      <c r="WOA59" s="9"/>
      <c r="WOC59" s="7"/>
      <c r="WOD59" s="8"/>
      <c r="WOE59" s="10"/>
      <c r="WOF59" s="9"/>
      <c r="WOG59" s="9"/>
      <c r="WOH59" s="9"/>
      <c r="WOJ59" s="7"/>
      <c r="WOK59" s="8"/>
      <c r="WOL59" s="10"/>
      <c r="WOM59" s="9"/>
      <c r="WON59" s="9"/>
      <c r="WOO59" s="9"/>
      <c r="WOQ59" s="7"/>
      <c r="WOR59" s="8"/>
      <c r="WOS59" s="10"/>
      <c r="WOT59" s="9"/>
      <c r="WOU59" s="9"/>
      <c r="WOV59" s="9"/>
      <c r="WOX59" s="7"/>
      <c r="WOY59" s="8"/>
      <c r="WOZ59" s="10"/>
      <c r="WPA59" s="9"/>
      <c r="WPB59" s="9"/>
      <c r="WPC59" s="9"/>
      <c r="WPE59" s="7"/>
      <c r="WPF59" s="8"/>
      <c r="WPG59" s="10"/>
      <c r="WPH59" s="9"/>
      <c r="WPI59" s="9"/>
      <c r="WPJ59" s="9"/>
      <c r="WPL59" s="7"/>
      <c r="WPM59" s="8"/>
      <c r="WPN59" s="10"/>
      <c r="WPO59" s="9"/>
      <c r="WPP59" s="9"/>
      <c r="WPQ59" s="9"/>
      <c r="WPS59" s="7"/>
      <c r="WPT59" s="8"/>
      <c r="WPU59" s="10"/>
      <c r="WPV59" s="9"/>
      <c r="WPW59" s="9"/>
      <c r="WPX59" s="9"/>
      <c r="WPZ59" s="7"/>
      <c r="WQA59" s="8"/>
      <c r="WQB59" s="10"/>
      <c r="WQC59" s="9"/>
      <c r="WQD59" s="9"/>
      <c r="WQE59" s="9"/>
      <c r="WQG59" s="7"/>
      <c r="WQH59" s="8"/>
      <c r="WQI59" s="10"/>
      <c r="WQJ59" s="9"/>
      <c r="WQK59" s="9"/>
      <c r="WQL59" s="9"/>
      <c r="WQN59" s="7"/>
      <c r="WQO59" s="8"/>
      <c r="WQP59" s="10"/>
      <c r="WQQ59" s="9"/>
      <c r="WQR59" s="9"/>
      <c r="WQS59" s="9"/>
      <c r="WQU59" s="7"/>
      <c r="WQV59" s="8"/>
      <c r="WQW59" s="10"/>
      <c r="WQX59" s="9"/>
      <c r="WQY59" s="9"/>
      <c r="WQZ59" s="9"/>
      <c r="WRB59" s="7"/>
      <c r="WRC59" s="8"/>
      <c r="WRD59" s="10"/>
      <c r="WRE59" s="9"/>
      <c r="WRF59" s="9"/>
      <c r="WRG59" s="9"/>
      <c r="WRI59" s="7"/>
      <c r="WRJ59" s="8"/>
      <c r="WRK59" s="10"/>
      <c r="WRL59" s="9"/>
      <c r="WRM59" s="9"/>
      <c r="WRN59" s="9"/>
      <c r="WRP59" s="7"/>
      <c r="WRQ59" s="8"/>
      <c r="WRR59" s="10"/>
      <c r="WRS59" s="9"/>
      <c r="WRT59" s="9"/>
      <c r="WRU59" s="9"/>
      <c r="WRW59" s="7"/>
      <c r="WRX59" s="8"/>
      <c r="WRY59" s="10"/>
      <c r="WRZ59" s="9"/>
      <c r="WSA59" s="9"/>
      <c r="WSB59" s="9"/>
      <c r="WSD59" s="7"/>
      <c r="WSE59" s="8"/>
      <c r="WSF59" s="10"/>
      <c r="WSG59" s="9"/>
      <c r="WSH59" s="9"/>
      <c r="WSI59" s="9"/>
      <c r="WSK59" s="7"/>
      <c r="WSL59" s="8"/>
      <c r="WSM59" s="10"/>
      <c r="WSN59" s="9"/>
      <c r="WSO59" s="9"/>
      <c r="WSP59" s="9"/>
      <c r="WSR59" s="7"/>
      <c r="WSS59" s="8"/>
      <c r="WST59" s="10"/>
      <c r="WSU59" s="9"/>
      <c r="WSV59" s="9"/>
      <c r="WSW59" s="9"/>
      <c r="WSY59" s="7"/>
      <c r="WSZ59" s="8"/>
      <c r="WTA59" s="10"/>
      <c r="WTB59" s="9"/>
      <c r="WTC59" s="9"/>
      <c r="WTD59" s="9"/>
      <c r="WTF59" s="7"/>
      <c r="WTG59" s="8"/>
      <c r="WTH59" s="10"/>
      <c r="WTI59" s="9"/>
      <c r="WTJ59" s="9"/>
      <c r="WTK59" s="9"/>
      <c r="WTM59" s="7"/>
      <c r="WTN59" s="8"/>
      <c r="WTO59" s="10"/>
      <c r="WTP59" s="9"/>
      <c r="WTQ59" s="9"/>
      <c r="WTR59" s="9"/>
      <c r="WTT59" s="7"/>
      <c r="WTU59" s="8"/>
      <c r="WTV59" s="10"/>
      <c r="WTW59" s="9"/>
      <c r="WTX59" s="9"/>
      <c r="WTY59" s="9"/>
      <c r="WUA59" s="7"/>
      <c r="WUB59" s="8"/>
      <c r="WUC59" s="10"/>
      <c r="WUD59" s="9"/>
      <c r="WUE59" s="9"/>
      <c r="WUF59" s="9"/>
      <c r="WUH59" s="7"/>
      <c r="WUI59" s="8"/>
      <c r="WUJ59" s="10"/>
      <c r="WUK59" s="9"/>
      <c r="WUL59" s="9"/>
      <c r="WUM59" s="9"/>
      <c r="WUO59" s="7"/>
      <c r="WUP59" s="8"/>
      <c r="WUQ59" s="10"/>
      <c r="WUR59" s="9"/>
      <c r="WUS59" s="9"/>
      <c r="WUT59" s="9"/>
      <c r="WUV59" s="7"/>
      <c r="WUW59" s="8"/>
      <c r="WUX59" s="10"/>
      <c r="WUY59" s="9"/>
      <c r="WUZ59" s="9"/>
      <c r="WVA59" s="9"/>
      <c r="WVC59" s="7"/>
      <c r="WVD59" s="8"/>
      <c r="WVE59" s="10"/>
      <c r="WVF59" s="9"/>
      <c r="WVG59" s="9"/>
      <c r="WVH59" s="9"/>
      <c r="WVJ59" s="7"/>
      <c r="WVK59" s="8"/>
      <c r="WVL59" s="10"/>
      <c r="WVM59" s="9"/>
      <c r="WVN59" s="9"/>
      <c r="WVO59" s="9"/>
      <c r="WVQ59" s="7"/>
      <c r="WVR59" s="8"/>
      <c r="WVS59" s="10"/>
      <c r="WVT59" s="9"/>
      <c r="WVU59" s="9"/>
      <c r="WVV59" s="9"/>
      <c r="WVX59" s="7"/>
      <c r="WVY59" s="8"/>
      <c r="WVZ59" s="10"/>
      <c r="WWA59" s="9"/>
      <c r="WWB59" s="9"/>
      <c r="WWC59" s="9"/>
      <c r="WWE59" s="7"/>
      <c r="WWF59" s="8"/>
      <c r="WWG59" s="10"/>
      <c r="WWH59" s="9"/>
      <c r="WWI59" s="9"/>
      <c r="WWJ59" s="9"/>
      <c r="WWL59" s="7"/>
      <c r="WWM59" s="8"/>
      <c r="WWN59" s="10"/>
      <c r="WWO59" s="9"/>
      <c r="WWP59" s="9"/>
      <c r="WWQ59" s="9"/>
      <c r="WWS59" s="7"/>
      <c r="WWT59" s="8"/>
      <c r="WWU59" s="10"/>
      <c r="WWV59" s="9"/>
      <c r="WWW59" s="9"/>
      <c r="WWX59" s="9"/>
      <c r="WWZ59" s="7"/>
      <c r="WXA59" s="8"/>
      <c r="WXB59" s="10"/>
      <c r="WXC59" s="9"/>
      <c r="WXD59" s="9"/>
      <c r="WXE59" s="9"/>
      <c r="WXG59" s="7"/>
      <c r="WXH59" s="8"/>
      <c r="WXI59" s="10"/>
      <c r="WXJ59" s="9"/>
      <c r="WXK59" s="9"/>
      <c r="WXL59" s="9"/>
      <c r="WXN59" s="7"/>
      <c r="WXO59" s="8"/>
      <c r="WXP59" s="10"/>
      <c r="WXQ59" s="9"/>
      <c r="WXR59" s="9"/>
      <c r="WXS59" s="9"/>
      <c r="WXU59" s="7"/>
      <c r="WXV59" s="8"/>
      <c r="WXW59" s="10"/>
      <c r="WXX59" s="9"/>
      <c r="WXY59" s="9"/>
      <c r="WXZ59" s="9"/>
      <c r="WYB59" s="7"/>
      <c r="WYC59" s="8"/>
      <c r="WYD59" s="10"/>
      <c r="WYE59" s="9"/>
      <c r="WYF59" s="9"/>
      <c r="WYG59" s="9"/>
      <c r="WYI59" s="7"/>
      <c r="WYJ59" s="8"/>
      <c r="WYK59" s="10"/>
      <c r="WYL59" s="9"/>
      <c r="WYM59" s="9"/>
      <c r="WYN59" s="9"/>
      <c r="WYP59" s="7"/>
      <c r="WYQ59" s="8"/>
      <c r="WYR59" s="10"/>
      <c r="WYS59" s="9"/>
      <c r="WYT59" s="9"/>
      <c r="WYU59" s="9"/>
      <c r="WYW59" s="7"/>
      <c r="WYX59" s="8"/>
      <c r="WYY59" s="10"/>
      <c r="WYZ59" s="9"/>
      <c r="WZA59" s="9"/>
      <c r="WZB59" s="9"/>
      <c r="WZD59" s="7"/>
      <c r="WZE59" s="8"/>
      <c r="WZF59" s="10"/>
      <c r="WZG59" s="9"/>
      <c r="WZH59" s="9"/>
      <c r="WZI59" s="9"/>
      <c r="WZK59" s="7"/>
      <c r="WZL59" s="8"/>
      <c r="WZM59" s="10"/>
      <c r="WZN59" s="9"/>
      <c r="WZO59" s="9"/>
      <c r="WZP59" s="9"/>
      <c r="WZR59" s="7"/>
      <c r="WZS59" s="8"/>
      <c r="WZT59" s="10"/>
      <c r="WZU59" s="9"/>
      <c r="WZV59" s="9"/>
      <c r="WZW59" s="9"/>
      <c r="WZY59" s="7"/>
      <c r="WZZ59" s="8"/>
      <c r="XAA59" s="10"/>
      <c r="XAB59" s="9"/>
      <c r="XAC59" s="9"/>
      <c r="XAD59" s="9"/>
      <c r="XAF59" s="7"/>
      <c r="XAG59" s="8"/>
      <c r="XAH59" s="10"/>
      <c r="XAI59" s="9"/>
      <c r="XAJ59" s="9"/>
      <c r="XAK59" s="9"/>
      <c r="XAM59" s="7"/>
      <c r="XAN59" s="8"/>
      <c r="XAO59" s="10"/>
      <c r="XAP59" s="9"/>
      <c r="XAQ59" s="9"/>
      <c r="XAR59" s="9"/>
      <c r="XAT59" s="7"/>
      <c r="XAU59" s="8"/>
      <c r="XAV59" s="10"/>
      <c r="XAW59" s="9"/>
      <c r="XAX59" s="9"/>
      <c r="XAY59" s="9"/>
      <c r="XBA59" s="7"/>
      <c r="XBB59" s="8"/>
      <c r="XBC59" s="10"/>
      <c r="XBD59" s="9"/>
      <c r="XBE59" s="9"/>
      <c r="XBF59" s="9"/>
      <c r="XBH59" s="7"/>
      <c r="XBI59" s="8"/>
      <c r="XBJ59" s="10"/>
      <c r="XBK59" s="9"/>
      <c r="XBL59" s="9"/>
      <c r="XBM59" s="9"/>
      <c r="XBO59" s="7"/>
      <c r="XBP59" s="8"/>
      <c r="XBQ59" s="10"/>
      <c r="XBR59" s="9"/>
      <c r="XBS59" s="9"/>
      <c r="XBT59" s="9"/>
      <c r="XBV59" s="7"/>
      <c r="XBW59" s="8"/>
      <c r="XBX59" s="10"/>
      <c r="XBY59" s="9"/>
      <c r="XBZ59" s="9"/>
      <c r="XCA59" s="9"/>
      <c r="XCC59" s="7"/>
      <c r="XCD59" s="8"/>
      <c r="XCE59" s="10"/>
      <c r="XCF59" s="9"/>
      <c r="XCG59" s="9"/>
      <c r="XCH59" s="9"/>
      <c r="XCJ59" s="7"/>
      <c r="XCK59" s="8"/>
      <c r="XCL59" s="10"/>
      <c r="XCM59" s="9"/>
      <c r="XCN59" s="9"/>
      <c r="XCO59" s="9"/>
      <c r="XCQ59" s="7"/>
      <c r="XCR59" s="8"/>
      <c r="XCS59" s="10"/>
      <c r="XCT59" s="9"/>
      <c r="XCU59" s="9"/>
      <c r="XCV59" s="9"/>
      <c r="XCX59" s="7"/>
      <c r="XCY59" s="8"/>
      <c r="XCZ59" s="10"/>
      <c r="XDA59" s="9"/>
      <c r="XDB59" s="9"/>
      <c r="XDC59" s="9"/>
      <c r="XDE59" s="7"/>
      <c r="XDF59" s="8"/>
      <c r="XDG59" s="10"/>
      <c r="XDH59" s="9"/>
      <c r="XDI59" s="9"/>
      <c r="XDJ59" s="9"/>
      <c r="XDL59" s="7"/>
      <c r="XDM59" s="8"/>
      <c r="XDN59" s="10"/>
      <c r="XDO59" s="9"/>
      <c r="XDP59" s="9"/>
      <c r="XDQ59" s="9"/>
      <c r="XDS59" s="7"/>
      <c r="XDT59" s="8"/>
      <c r="XDU59" s="10"/>
      <c r="XDV59" s="9"/>
      <c r="XDW59" s="9"/>
      <c r="XDX59" s="9"/>
      <c r="XDZ59" s="7"/>
      <c r="XEA59" s="8"/>
      <c r="XEB59" s="10"/>
      <c r="XEC59" s="9"/>
      <c r="XED59" s="9"/>
      <c r="XEE59" s="9"/>
      <c r="XEG59" s="7"/>
      <c r="XEH59" s="8"/>
      <c r="XEI59" s="10"/>
      <c r="XEJ59" s="9"/>
      <c r="XEK59" s="9"/>
      <c r="XEL59" s="9"/>
      <c r="XEN59" s="7"/>
      <c r="XEO59" s="8"/>
      <c r="XEP59" s="10"/>
      <c r="XEQ59" s="9"/>
      <c r="XER59" s="9"/>
      <c r="XES59" s="9"/>
      <c r="XEU59" s="7"/>
      <c r="XEV59" s="8"/>
      <c r="XEW59" s="10"/>
      <c r="XEX59" s="9"/>
      <c r="XEY59" s="9"/>
      <c r="XEZ59" s="9"/>
      <c r="XFB59" s="7"/>
      <c r="XFC59" s="8"/>
      <c r="XFD59" s="10"/>
    </row>
    <row r="60" spans="1:16384" s="77" customFormat="1" x14ac:dyDescent="0.35">
      <c r="A60" s="309" t="s">
        <v>193</v>
      </c>
      <c r="B60" s="40" t="s">
        <v>34</v>
      </c>
      <c r="C60" s="216" t="s">
        <v>8</v>
      </c>
      <c r="D60" s="216" t="s">
        <v>8</v>
      </c>
      <c r="E60" s="216" t="s">
        <v>8</v>
      </c>
      <c r="F60" s="216" t="s">
        <v>8</v>
      </c>
      <c r="G60" s="216" t="s">
        <v>8</v>
      </c>
    </row>
    <row r="61" spans="1:16384" s="77" customFormat="1" ht="24" x14ac:dyDescent="0.35">
      <c r="A61" s="309"/>
      <c r="B61" s="42" t="s">
        <v>174</v>
      </c>
      <c r="C61" s="216" t="s">
        <v>8</v>
      </c>
      <c r="D61" s="216" t="s">
        <v>58</v>
      </c>
      <c r="E61" s="216" t="s">
        <v>8</v>
      </c>
      <c r="F61" s="216" t="s">
        <v>8</v>
      </c>
      <c r="G61" s="216" t="s">
        <v>8</v>
      </c>
    </row>
    <row r="62" spans="1:16384" s="94" customFormat="1" x14ac:dyDescent="0.35">
      <c r="A62" s="306" t="s">
        <v>177</v>
      </c>
      <c r="B62" s="12" t="s">
        <v>77</v>
      </c>
      <c r="C62" s="13">
        <v>0.75</v>
      </c>
      <c r="D62" s="12" t="s">
        <v>162</v>
      </c>
      <c r="E62" s="14" t="s">
        <v>8</v>
      </c>
      <c r="F62" s="14" t="s">
        <v>8</v>
      </c>
      <c r="G62" s="14" t="s">
        <v>8</v>
      </c>
    </row>
    <row r="63" spans="1:16384" s="94" customFormat="1" ht="36.5" thickBot="1" x14ac:dyDescent="0.4">
      <c r="A63" s="307"/>
      <c r="B63" s="221" t="s">
        <v>175</v>
      </c>
      <c r="C63" s="222">
        <v>0.25</v>
      </c>
      <c r="D63" s="221" t="s">
        <v>58</v>
      </c>
      <c r="E63" s="223" t="s">
        <v>8</v>
      </c>
      <c r="F63" s="223" t="s">
        <v>8</v>
      </c>
      <c r="G63" s="220" t="s">
        <v>176</v>
      </c>
    </row>
  </sheetData>
  <mergeCells count="7041">
    <mergeCell ref="A26:A27"/>
    <mergeCell ref="A29:A30"/>
    <mergeCell ref="A32:A33"/>
    <mergeCell ref="A34:A36"/>
    <mergeCell ref="A38:A39"/>
    <mergeCell ref="A41:A42"/>
    <mergeCell ref="A4:A6"/>
    <mergeCell ref="A7:A15"/>
    <mergeCell ref="A16:A18"/>
    <mergeCell ref="A19:A20"/>
    <mergeCell ref="A22:A23"/>
    <mergeCell ref="A24:A25"/>
    <mergeCell ref="BS47:BS48"/>
    <mergeCell ref="BZ47:BZ48"/>
    <mergeCell ref="CG47:CG48"/>
    <mergeCell ref="CN47:CN48"/>
    <mergeCell ref="CU47:CU48"/>
    <mergeCell ref="DB47:DB48"/>
    <mergeCell ref="AC47:AC48"/>
    <mergeCell ref="AJ47:AJ48"/>
    <mergeCell ref="AQ47:AQ48"/>
    <mergeCell ref="AX47:AX48"/>
    <mergeCell ref="BE47:BE48"/>
    <mergeCell ref="BL47:BL48"/>
    <mergeCell ref="A43:A44"/>
    <mergeCell ref="A45:A46"/>
    <mergeCell ref="A47:A48"/>
    <mergeCell ref="H47:H48"/>
    <mergeCell ref="O47:O48"/>
    <mergeCell ref="V47:V48"/>
    <mergeCell ref="GO47:GO48"/>
    <mergeCell ref="GV47:GV48"/>
    <mergeCell ref="HC47:HC48"/>
    <mergeCell ref="HJ47:HJ48"/>
    <mergeCell ref="HQ47:HQ48"/>
    <mergeCell ref="HX47:HX48"/>
    <mergeCell ref="EY47:EY48"/>
    <mergeCell ref="FF47:FF48"/>
    <mergeCell ref="FM47:FM48"/>
    <mergeCell ref="FT47:FT48"/>
    <mergeCell ref="GA47:GA48"/>
    <mergeCell ref="GH47:GH48"/>
    <mergeCell ref="DI47:DI48"/>
    <mergeCell ref="DP47:DP48"/>
    <mergeCell ref="DW47:DW48"/>
    <mergeCell ref="ED47:ED48"/>
    <mergeCell ref="EK47:EK48"/>
    <mergeCell ref="ER47:ER48"/>
    <mergeCell ref="LK47:LK48"/>
    <mergeCell ref="LR47:LR48"/>
    <mergeCell ref="LY47:LY48"/>
    <mergeCell ref="MF47:MF48"/>
    <mergeCell ref="MM47:MM48"/>
    <mergeCell ref="MT47:MT48"/>
    <mergeCell ref="JU47:JU48"/>
    <mergeCell ref="KB47:KB48"/>
    <mergeCell ref="KI47:KI48"/>
    <mergeCell ref="KP47:KP48"/>
    <mergeCell ref="KW47:KW48"/>
    <mergeCell ref="LD47:LD48"/>
    <mergeCell ref="IE47:IE48"/>
    <mergeCell ref="IL47:IL48"/>
    <mergeCell ref="IS47:IS48"/>
    <mergeCell ref="IZ47:IZ48"/>
    <mergeCell ref="JG47:JG48"/>
    <mergeCell ref="JN47:JN48"/>
    <mergeCell ref="QG47:QG48"/>
    <mergeCell ref="QN47:QN48"/>
    <mergeCell ref="QU47:QU48"/>
    <mergeCell ref="RB47:RB48"/>
    <mergeCell ref="RI47:RI48"/>
    <mergeCell ref="RP47:RP48"/>
    <mergeCell ref="OQ47:OQ48"/>
    <mergeCell ref="OX47:OX48"/>
    <mergeCell ref="PE47:PE48"/>
    <mergeCell ref="PL47:PL48"/>
    <mergeCell ref="PS47:PS48"/>
    <mergeCell ref="PZ47:PZ48"/>
    <mergeCell ref="NA47:NA48"/>
    <mergeCell ref="NH47:NH48"/>
    <mergeCell ref="NO47:NO48"/>
    <mergeCell ref="NV47:NV48"/>
    <mergeCell ref="OC47:OC48"/>
    <mergeCell ref="OJ47:OJ48"/>
    <mergeCell ref="VC47:VC48"/>
    <mergeCell ref="VJ47:VJ48"/>
    <mergeCell ref="VQ47:VQ48"/>
    <mergeCell ref="VX47:VX48"/>
    <mergeCell ref="WE47:WE48"/>
    <mergeCell ref="WL47:WL48"/>
    <mergeCell ref="TM47:TM48"/>
    <mergeCell ref="TT47:TT48"/>
    <mergeCell ref="UA47:UA48"/>
    <mergeCell ref="UH47:UH48"/>
    <mergeCell ref="UO47:UO48"/>
    <mergeCell ref="UV47:UV48"/>
    <mergeCell ref="RW47:RW48"/>
    <mergeCell ref="SD47:SD48"/>
    <mergeCell ref="SK47:SK48"/>
    <mergeCell ref="SR47:SR48"/>
    <mergeCell ref="SY47:SY48"/>
    <mergeCell ref="TF47:TF48"/>
    <mergeCell ref="ZY47:ZY48"/>
    <mergeCell ref="AAF47:AAF48"/>
    <mergeCell ref="AAM47:AAM48"/>
    <mergeCell ref="AAT47:AAT48"/>
    <mergeCell ref="ABA47:ABA48"/>
    <mergeCell ref="ABH47:ABH48"/>
    <mergeCell ref="YI47:YI48"/>
    <mergeCell ref="YP47:YP48"/>
    <mergeCell ref="YW47:YW48"/>
    <mergeCell ref="ZD47:ZD48"/>
    <mergeCell ref="ZK47:ZK48"/>
    <mergeCell ref="ZR47:ZR48"/>
    <mergeCell ref="WS47:WS48"/>
    <mergeCell ref="WZ47:WZ48"/>
    <mergeCell ref="XG47:XG48"/>
    <mergeCell ref="XN47:XN48"/>
    <mergeCell ref="XU47:XU48"/>
    <mergeCell ref="YB47:YB48"/>
    <mergeCell ref="AEU47:AEU48"/>
    <mergeCell ref="AFB47:AFB48"/>
    <mergeCell ref="AFI47:AFI48"/>
    <mergeCell ref="AFP47:AFP48"/>
    <mergeCell ref="AFW47:AFW48"/>
    <mergeCell ref="AGD47:AGD48"/>
    <mergeCell ref="ADE47:ADE48"/>
    <mergeCell ref="ADL47:ADL48"/>
    <mergeCell ref="ADS47:ADS48"/>
    <mergeCell ref="ADZ47:ADZ48"/>
    <mergeCell ref="AEG47:AEG48"/>
    <mergeCell ref="AEN47:AEN48"/>
    <mergeCell ref="ABO47:ABO48"/>
    <mergeCell ref="ABV47:ABV48"/>
    <mergeCell ref="ACC47:ACC48"/>
    <mergeCell ref="ACJ47:ACJ48"/>
    <mergeCell ref="ACQ47:ACQ48"/>
    <mergeCell ref="ACX47:ACX48"/>
    <mergeCell ref="AJQ47:AJQ48"/>
    <mergeCell ref="AJX47:AJX48"/>
    <mergeCell ref="AKE47:AKE48"/>
    <mergeCell ref="AKL47:AKL48"/>
    <mergeCell ref="AKS47:AKS48"/>
    <mergeCell ref="AKZ47:AKZ48"/>
    <mergeCell ref="AIA47:AIA48"/>
    <mergeCell ref="AIH47:AIH48"/>
    <mergeCell ref="AIO47:AIO48"/>
    <mergeCell ref="AIV47:AIV48"/>
    <mergeCell ref="AJC47:AJC48"/>
    <mergeCell ref="AJJ47:AJJ48"/>
    <mergeCell ref="AGK47:AGK48"/>
    <mergeCell ref="AGR47:AGR48"/>
    <mergeCell ref="AGY47:AGY48"/>
    <mergeCell ref="AHF47:AHF48"/>
    <mergeCell ref="AHM47:AHM48"/>
    <mergeCell ref="AHT47:AHT48"/>
    <mergeCell ref="AOM47:AOM48"/>
    <mergeCell ref="AOT47:AOT48"/>
    <mergeCell ref="APA47:APA48"/>
    <mergeCell ref="APH47:APH48"/>
    <mergeCell ref="APO47:APO48"/>
    <mergeCell ref="APV47:APV48"/>
    <mergeCell ref="AMW47:AMW48"/>
    <mergeCell ref="AND47:AND48"/>
    <mergeCell ref="ANK47:ANK48"/>
    <mergeCell ref="ANR47:ANR48"/>
    <mergeCell ref="ANY47:ANY48"/>
    <mergeCell ref="AOF47:AOF48"/>
    <mergeCell ref="ALG47:ALG48"/>
    <mergeCell ref="ALN47:ALN48"/>
    <mergeCell ref="ALU47:ALU48"/>
    <mergeCell ref="AMB47:AMB48"/>
    <mergeCell ref="AMI47:AMI48"/>
    <mergeCell ref="AMP47:AMP48"/>
    <mergeCell ref="ATI47:ATI48"/>
    <mergeCell ref="ATP47:ATP48"/>
    <mergeCell ref="ATW47:ATW48"/>
    <mergeCell ref="AUD47:AUD48"/>
    <mergeCell ref="AUK47:AUK48"/>
    <mergeCell ref="AUR47:AUR48"/>
    <mergeCell ref="ARS47:ARS48"/>
    <mergeCell ref="ARZ47:ARZ48"/>
    <mergeCell ref="ASG47:ASG48"/>
    <mergeCell ref="ASN47:ASN48"/>
    <mergeCell ref="ASU47:ASU48"/>
    <mergeCell ref="ATB47:ATB48"/>
    <mergeCell ref="AQC47:AQC48"/>
    <mergeCell ref="AQJ47:AQJ48"/>
    <mergeCell ref="AQQ47:AQQ48"/>
    <mergeCell ref="AQX47:AQX48"/>
    <mergeCell ref="ARE47:ARE48"/>
    <mergeCell ref="ARL47:ARL48"/>
    <mergeCell ref="AYE47:AYE48"/>
    <mergeCell ref="AYL47:AYL48"/>
    <mergeCell ref="AYS47:AYS48"/>
    <mergeCell ref="AYZ47:AYZ48"/>
    <mergeCell ref="AZG47:AZG48"/>
    <mergeCell ref="AZN47:AZN48"/>
    <mergeCell ref="AWO47:AWO48"/>
    <mergeCell ref="AWV47:AWV48"/>
    <mergeCell ref="AXC47:AXC48"/>
    <mergeCell ref="AXJ47:AXJ48"/>
    <mergeCell ref="AXQ47:AXQ48"/>
    <mergeCell ref="AXX47:AXX48"/>
    <mergeCell ref="AUY47:AUY48"/>
    <mergeCell ref="AVF47:AVF48"/>
    <mergeCell ref="AVM47:AVM48"/>
    <mergeCell ref="AVT47:AVT48"/>
    <mergeCell ref="AWA47:AWA48"/>
    <mergeCell ref="AWH47:AWH48"/>
    <mergeCell ref="BDA47:BDA48"/>
    <mergeCell ref="BDH47:BDH48"/>
    <mergeCell ref="BDO47:BDO48"/>
    <mergeCell ref="BDV47:BDV48"/>
    <mergeCell ref="BEC47:BEC48"/>
    <mergeCell ref="BEJ47:BEJ48"/>
    <mergeCell ref="BBK47:BBK48"/>
    <mergeCell ref="BBR47:BBR48"/>
    <mergeCell ref="BBY47:BBY48"/>
    <mergeCell ref="BCF47:BCF48"/>
    <mergeCell ref="BCM47:BCM48"/>
    <mergeCell ref="BCT47:BCT48"/>
    <mergeCell ref="AZU47:AZU48"/>
    <mergeCell ref="BAB47:BAB48"/>
    <mergeCell ref="BAI47:BAI48"/>
    <mergeCell ref="BAP47:BAP48"/>
    <mergeCell ref="BAW47:BAW48"/>
    <mergeCell ref="BBD47:BBD48"/>
    <mergeCell ref="BHW47:BHW48"/>
    <mergeCell ref="BID47:BID48"/>
    <mergeCell ref="BIK47:BIK48"/>
    <mergeCell ref="BIR47:BIR48"/>
    <mergeCell ref="BIY47:BIY48"/>
    <mergeCell ref="BJF47:BJF48"/>
    <mergeCell ref="BGG47:BGG48"/>
    <mergeCell ref="BGN47:BGN48"/>
    <mergeCell ref="BGU47:BGU48"/>
    <mergeCell ref="BHB47:BHB48"/>
    <mergeCell ref="BHI47:BHI48"/>
    <mergeCell ref="BHP47:BHP48"/>
    <mergeCell ref="BEQ47:BEQ48"/>
    <mergeCell ref="BEX47:BEX48"/>
    <mergeCell ref="BFE47:BFE48"/>
    <mergeCell ref="BFL47:BFL48"/>
    <mergeCell ref="BFS47:BFS48"/>
    <mergeCell ref="BFZ47:BFZ48"/>
    <mergeCell ref="BMS47:BMS48"/>
    <mergeCell ref="BMZ47:BMZ48"/>
    <mergeCell ref="BNG47:BNG48"/>
    <mergeCell ref="BNN47:BNN48"/>
    <mergeCell ref="BNU47:BNU48"/>
    <mergeCell ref="BOB47:BOB48"/>
    <mergeCell ref="BLC47:BLC48"/>
    <mergeCell ref="BLJ47:BLJ48"/>
    <mergeCell ref="BLQ47:BLQ48"/>
    <mergeCell ref="BLX47:BLX48"/>
    <mergeCell ref="BME47:BME48"/>
    <mergeCell ref="BML47:BML48"/>
    <mergeCell ref="BJM47:BJM48"/>
    <mergeCell ref="BJT47:BJT48"/>
    <mergeCell ref="BKA47:BKA48"/>
    <mergeCell ref="BKH47:BKH48"/>
    <mergeCell ref="BKO47:BKO48"/>
    <mergeCell ref="BKV47:BKV48"/>
    <mergeCell ref="BRO47:BRO48"/>
    <mergeCell ref="BRV47:BRV48"/>
    <mergeCell ref="BSC47:BSC48"/>
    <mergeCell ref="BSJ47:BSJ48"/>
    <mergeCell ref="BSQ47:BSQ48"/>
    <mergeCell ref="BSX47:BSX48"/>
    <mergeCell ref="BPY47:BPY48"/>
    <mergeCell ref="BQF47:BQF48"/>
    <mergeCell ref="BQM47:BQM48"/>
    <mergeCell ref="BQT47:BQT48"/>
    <mergeCell ref="BRA47:BRA48"/>
    <mergeCell ref="BRH47:BRH48"/>
    <mergeCell ref="BOI47:BOI48"/>
    <mergeCell ref="BOP47:BOP48"/>
    <mergeCell ref="BOW47:BOW48"/>
    <mergeCell ref="BPD47:BPD48"/>
    <mergeCell ref="BPK47:BPK48"/>
    <mergeCell ref="BPR47:BPR48"/>
    <mergeCell ref="BWK47:BWK48"/>
    <mergeCell ref="BWR47:BWR48"/>
    <mergeCell ref="BWY47:BWY48"/>
    <mergeCell ref="BXF47:BXF48"/>
    <mergeCell ref="BXM47:BXM48"/>
    <mergeCell ref="BXT47:BXT48"/>
    <mergeCell ref="BUU47:BUU48"/>
    <mergeCell ref="BVB47:BVB48"/>
    <mergeCell ref="BVI47:BVI48"/>
    <mergeCell ref="BVP47:BVP48"/>
    <mergeCell ref="BVW47:BVW48"/>
    <mergeCell ref="BWD47:BWD48"/>
    <mergeCell ref="BTE47:BTE48"/>
    <mergeCell ref="BTL47:BTL48"/>
    <mergeCell ref="BTS47:BTS48"/>
    <mergeCell ref="BTZ47:BTZ48"/>
    <mergeCell ref="BUG47:BUG48"/>
    <mergeCell ref="BUN47:BUN48"/>
    <mergeCell ref="CBG47:CBG48"/>
    <mergeCell ref="CBN47:CBN48"/>
    <mergeCell ref="CBU47:CBU48"/>
    <mergeCell ref="CCB47:CCB48"/>
    <mergeCell ref="CCI47:CCI48"/>
    <mergeCell ref="CCP47:CCP48"/>
    <mergeCell ref="BZQ47:BZQ48"/>
    <mergeCell ref="BZX47:BZX48"/>
    <mergeCell ref="CAE47:CAE48"/>
    <mergeCell ref="CAL47:CAL48"/>
    <mergeCell ref="CAS47:CAS48"/>
    <mergeCell ref="CAZ47:CAZ48"/>
    <mergeCell ref="BYA47:BYA48"/>
    <mergeCell ref="BYH47:BYH48"/>
    <mergeCell ref="BYO47:BYO48"/>
    <mergeCell ref="BYV47:BYV48"/>
    <mergeCell ref="BZC47:BZC48"/>
    <mergeCell ref="BZJ47:BZJ48"/>
    <mergeCell ref="CGC47:CGC48"/>
    <mergeCell ref="CGJ47:CGJ48"/>
    <mergeCell ref="CGQ47:CGQ48"/>
    <mergeCell ref="CGX47:CGX48"/>
    <mergeCell ref="CHE47:CHE48"/>
    <mergeCell ref="CHL47:CHL48"/>
    <mergeCell ref="CEM47:CEM48"/>
    <mergeCell ref="CET47:CET48"/>
    <mergeCell ref="CFA47:CFA48"/>
    <mergeCell ref="CFH47:CFH48"/>
    <mergeCell ref="CFO47:CFO48"/>
    <mergeCell ref="CFV47:CFV48"/>
    <mergeCell ref="CCW47:CCW48"/>
    <mergeCell ref="CDD47:CDD48"/>
    <mergeCell ref="CDK47:CDK48"/>
    <mergeCell ref="CDR47:CDR48"/>
    <mergeCell ref="CDY47:CDY48"/>
    <mergeCell ref="CEF47:CEF48"/>
    <mergeCell ref="CKY47:CKY48"/>
    <mergeCell ref="CLF47:CLF48"/>
    <mergeCell ref="CLM47:CLM48"/>
    <mergeCell ref="CLT47:CLT48"/>
    <mergeCell ref="CMA47:CMA48"/>
    <mergeCell ref="CMH47:CMH48"/>
    <mergeCell ref="CJI47:CJI48"/>
    <mergeCell ref="CJP47:CJP48"/>
    <mergeCell ref="CJW47:CJW48"/>
    <mergeCell ref="CKD47:CKD48"/>
    <mergeCell ref="CKK47:CKK48"/>
    <mergeCell ref="CKR47:CKR48"/>
    <mergeCell ref="CHS47:CHS48"/>
    <mergeCell ref="CHZ47:CHZ48"/>
    <mergeCell ref="CIG47:CIG48"/>
    <mergeCell ref="CIN47:CIN48"/>
    <mergeCell ref="CIU47:CIU48"/>
    <mergeCell ref="CJB47:CJB48"/>
    <mergeCell ref="CPU47:CPU48"/>
    <mergeCell ref="CQB47:CQB48"/>
    <mergeCell ref="CQI47:CQI48"/>
    <mergeCell ref="CQP47:CQP48"/>
    <mergeCell ref="CQW47:CQW48"/>
    <mergeCell ref="CRD47:CRD48"/>
    <mergeCell ref="COE47:COE48"/>
    <mergeCell ref="COL47:COL48"/>
    <mergeCell ref="COS47:COS48"/>
    <mergeCell ref="COZ47:COZ48"/>
    <mergeCell ref="CPG47:CPG48"/>
    <mergeCell ref="CPN47:CPN48"/>
    <mergeCell ref="CMO47:CMO48"/>
    <mergeCell ref="CMV47:CMV48"/>
    <mergeCell ref="CNC47:CNC48"/>
    <mergeCell ref="CNJ47:CNJ48"/>
    <mergeCell ref="CNQ47:CNQ48"/>
    <mergeCell ref="CNX47:CNX48"/>
    <mergeCell ref="CUQ47:CUQ48"/>
    <mergeCell ref="CUX47:CUX48"/>
    <mergeCell ref="CVE47:CVE48"/>
    <mergeCell ref="CVL47:CVL48"/>
    <mergeCell ref="CVS47:CVS48"/>
    <mergeCell ref="CVZ47:CVZ48"/>
    <mergeCell ref="CTA47:CTA48"/>
    <mergeCell ref="CTH47:CTH48"/>
    <mergeCell ref="CTO47:CTO48"/>
    <mergeCell ref="CTV47:CTV48"/>
    <mergeCell ref="CUC47:CUC48"/>
    <mergeCell ref="CUJ47:CUJ48"/>
    <mergeCell ref="CRK47:CRK48"/>
    <mergeCell ref="CRR47:CRR48"/>
    <mergeCell ref="CRY47:CRY48"/>
    <mergeCell ref="CSF47:CSF48"/>
    <mergeCell ref="CSM47:CSM48"/>
    <mergeCell ref="CST47:CST48"/>
    <mergeCell ref="CZM47:CZM48"/>
    <mergeCell ref="CZT47:CZT48"/>
    <mergeCell ref="DAA47:DAA48"/>
    <mergeCell ref="DAH47:DAH48"/>
    <mergeCell ref="DAO47:DAO48"/>
    <mergeCell ref="DAV47:DAV48"/>
    <mergeCell ref="CXW47:CXW48"/>
    <mergeCell ref="CYD47:CYD48"/>
    <mergeCell ref="CYK47:CYK48"/>
    <mergeCell ref="CYR47:CYR48"/>
    <mergeCell ref="CYY47:CYY48"/>
    <mergeCell ref="CZF47:CZF48"/>
    <mergeCell ref="CWG47:CWG48"/>
    <mergeCell ref="CWN47:CWN48"/>
    <mergeCell ref="CWU47:CWU48"/>
    <mergeCell ref="CXB47:CXB48"/>
    <mergeCell ref="CXI47:CXI48"/>
    <mergeCell ref="CXP47:CXP48"/>
    <mergeCell ref="DEI47:DEI48"/>
    <mergeCell ref="DEP47:DEP48"/>
    <mergeCell ref="DEW47:DEW48"/>
    <mergeCell ref="DFD47:DFD48"/>
    <mergeCell ref="DFK47:DFK48"/>
    <mergeCell ref="DFR47:DFR48"/>
    <mergeCell ref="DCS47:DCS48"/>
    <mergeCell ref="DCZ47:DCZ48"/>
    <mergeCell ref="DDG47:DDG48"/>
    <mergeCell ref="DDN47:DDN48"/>
    <mergeCell ref="DDU47:DDU48"/>
    <mergeCell ref="DEB47:DEB48"/>
    <mergeCell ref="DBC47:DBC48"/>
    <mergeCell ref="DBJ47:DBJ48"/>
    <mergeCell ref="DBQ47:DBQ48"/>
    <mergeCell ref="DBX47:DBX48"/>
    <mergeCell ref="DCE47:DCE48"/>
    <mergeCell ref="DCL47:DCL48"/>
    <mergeCell ref="DJE47:DJE48"/>
    <mergeCell ref="DJL47:DJL48"/>
    <mergeCell ref="DJS47:DJS48"/>
    <mergeCell ref="DJZ47:DJZ48"/>
    <mergeCell ref="DKG47:DKG48"/>
    <mergeCell ref="DKN47:DKN48"/>
    <mergeCell ref="DHO47:DHO48"/>
    <mergeCell ref="DHV47:DHV48"/>
    <mergeCell ref="DIC47:DIC48"/>
    <mergeCell ref="DIJ47:DIJ48"/>
    <mergeCell ref="DIQ47:DIQ48"/>
    <mergeCell ref="DIX47:DIX48"/>
    <mergeCell ref="DFY47:DFY48"/>
    <mergeCell ref="DGF47:DGF48"/>
    <mergeCell ref="DGM47:DGM48"/>
    <mergeCell ref="DGT47:DGT48"/>
    <mergeCell ref="DHA47:DHA48"/>
    <mergeCell ref="DHH47:DHH48"/>
    <mergeCell ref="DOA47:DOA48"/>
    <mergeCell ref="DOH47:DOH48"/>
    <mergeCell ref="DOO47:DOO48"/>
    <mergeCell ref="DOV47:DOV48"/>
    <mergeCell ref="DPC47:DPC48"/>
    <mergeCell ref="DPJ47:DPJ48"/>
    <mergeCell ref="DMK47:DMK48"/>
    <mergeCell ref="DMR47:DMR48"/>
    <mergeCell ref="DMY47:DMY48"/>
    <mergeCell ref="DNF47:DNF48"/>
    <mergeCell ref="DNM47:DNM48"/>
    <mergeCell ref="DNT47:DNT48"/>
    <mergeCell ref="DKU47:DKU48"/>
    <mergeCell ref="DLB47:DLB48"/>
    <mergeCell ref="DLI47:DLI48"/>
    <mergeCell ref="DLP47:DLP48"/>
    <mergeCell ref="DLW47:DLW48"/>
    <mergeCell ref="DMD47:DMD48"/>
    <mergeCell ref="DSW47:DSW48"/>
    <mergeCell ref="DTD47:DTD48"/>
    <mergeCell ref="DTK47:DTK48"/>
    <mergeCell ref="DTR47:DTR48"/>
    <mergeCell ref="DTY47:DTY48"/>
    <mergeCell ref="DUF47:DUF48"/>
    <mergeCell ref="DRG47:DRG48"/>
    <mergeCell ref="DRN47:DRN48"/>
    <mergeCell ref="DRU47:DRU48"/>
    <mergeCell ref="DSB47:DSB48"/>
    <mergeCell ref="DSI47:DSI48"/>
    <mergeCell ref="DSP47:DSP48"/>
    <mergeCell ref="DPQ47:DPQ48"/>
    <mergeCell ref="DPX47:DPX48"/>
    <mergeCell ref="DQE47:DQE48"/>
    <mergeCell ref="DQL47:DQL48"/>
    <mergeCell ref="DQS47:DQS48"/>
    <mergeCell ref="DQZ47:DQZ48"/>
    <mergeCell ref="DXS47:DXS48"/>
    <mergeCell ref="DXZ47:DXZ48"/>
    <mergeCell ref="DYG47:DYG48"/>
    <mergeCell ref="DYN47:DYN48"/>
    <mergeCell ref="DYU47:DYU48"/>
    <mergeCell ref="DZB47:DZB48"/>
    <mergeCell ref="DWC47:DWC48"/>
    <mergeCell ref="DWJ47:DWJ48"/>
    <mergeCell ref="DWQ47:DWQ48"/>
    <mergeCell ref="DWX47:DWX48"/>
    <mergeCell ref="DXE47:DXE48"/>
    <mergeCell ref="DXL47:DXL48"/>
    <mergeCell ref="DUM47:DUM48"/>
    <mergeCell ref="DUT47:DUT48"/>
    <mergeCell ref="DVA47:DVA48"/>
    <mergeCell ref="DVH47:DVH48"/>
    <mergeCell ref="DVO47:DVO48"/>
    <mergeCell ref="DVV47:DVV48"/>
    <mergeCell ref="ECO47:ECO48"/>
    <mergeCell ref="ECV47:ECV48"/>
    <mergeCell ref="EDC47:EDC48"/>
    <mergeCell ref="EDJ47:EDJ48"/>
    <mergeCell ref="EDQ47:EDQ48"/>
    <mergeCell ref="EDX47:EDX48"/>
    <mergeCell ref="EAY47:EAY48"/>
    <mergeCell ref="EBF47:EBF48"/>
    <mergeCell ref="EBM47:EBM48"/>
    <mergeCell ref="EBT47:EBT48"/>
    <mergeCell ref="ECA47:ECA48"/>
    <mergeCell ref="ECH47:ECH48"/>
    <mergeCell ref="DZI47:DZI48"/>
    <mergeCell ref="DZP47:DZP48"/>
    <mergeCell ref="DZW47:DZW48"/>
    <mergeCell ref="EAD47:EAD48"/>
    <mergeCell ref="EAK47:EAK48"/>
    <mergeCell ref="EAR47:EAR48"/>
    <mergeCell ref="EHK47:EHK48"/>
    <mergeCell ref="EHR47:EHR48"/>
    <mergeCell ref="EHY47:EHY48"/>
    <mergeCell ref="EIF47:EIF48"/>
    <mergeCell ref="EIM47:EIM48"/>
    <mergeCell ref="EIT47:EIT48"/>
    <mergeCell ref="EFU47:EFU48"/>
    <mergeCell ref="EGB47:EGB48"/>
    <mergeCell ref="EGI47:EGI48"/>
    <mergeCell ref="EGP47:EGP48"/>
    <mergeCell ref="EGW47:EGW48"/>
    <mergeCell ref="EHD47:EHD48"/>
    <mergeCell ref="EEE47:EEE48"/>
    <mergeCell ref="EEL47:EEL48"/>
    <mergeCell ref="EES47:EES48"/>
    <mergeCell ref="EEZ47:EEZ48"/>
    <mergeCell ref="EFG47:EFG48"/>
    <mergeCell ref="EFN47:EFN48"/>
    <mergeCell ref="EMG47:EMG48"/>
    <mergeCell ref="EMN47:EMN48"/>
    <mergeCell ref="EMU47:EMU48"/>
    <mergeCell ref="ENB47:ENB48"/>
    <mergeCell ref="ENI47:ENI48"/>
    <mergeCell ref="ENP47:ENP48"/>
    <mergeCell ref="EKQ47:EKQ48"/>
    <mergeCell ref="EKX47:EKX48"/>
    <mergeCell ref="ELE47:ELE48"/>
    <mergeCell ref="ELL47:ELL48"/>
    <mergeCell ref="ELS47:ELS48"/>
    <mergeCell ref="ELZ47:ELZ48"/>
    <mergeCell ref="EJA47:EJA48"/>
    <mergeCell ref="EJH47:EJH48"/>
    <mergeCell ref="EJO47:EJO48"/>
    <mergeCell ref="EJV47:EJV48"/>
    <mergeCell ref="EKC47:EKC48"/>
    <mergeCell ref="EKJ47:EKJ48"/>
    <mergeCell ref="ERC47:ERC48"/>
    <mergeCell ref="ERJ47:ERJ48"/>
    <mergeCell ref="ERQ47:ERQ48"/>
    <mergeCell ref="ERX47:ERX48"/>
    <mergeCell ref="ESE47:ESE48"/>
    <mergeCell ref="ESL47:ESL48"/>
    <mergeCell ref="EPM47:EPM48"/>
    <mergeCell ref="EPT47:EPT48"/>
    <mergeCell ref="EQA47:EQA48"/>
    <mergeCell ref="EQH47:EQH48"/>
    <mergeCell ref="EQO47:EQO48"/>
    <mergeCell ref="EQV47:EQV48"/>
    <mergeCell ref="ENW47:ENW48"/>
    <mergeCell ref="EOD47:EOD48"/>
    <mergeCell ref="EOK47:EOK48"/>
    <mergeCell ref="EOR47:EOR48"/>
    <mergeCell ref="EOY47:EOY48"/>
    <mergeCell ref="EPF47:EPF48"/>
    <mergeCell ref="EVY47:EVY48"/>
    <mergeCell ref="EWF47:EWF48"/>
    <mergeCell ref="EWM47:EWM48"/>
    <mergeCell ref="EWT47:EWT48"/>
    <mergeCell ref="EXA47:EXA48"/>
    <mergeCell ref="EXH47:EXH48"/>
    <mergeCell ref="EUI47:EUI48"/>
    <mergeCell ref="EUP47:EUP48"/>
    <mergeCell ref="EUW47:EUW48"/>
    <mergeCell ref="EVD47:EVD48"/>
    <mergeCell ref="EVK47:EVK48"/>
    <mergeCell ref="EVR47:EVR48"/>
    <mergeCell ref="ESS47:ESS48"/>
    <mergeCell ref="ESZ47:ESZ48"/>
    <mergeCell ref="ETG47:ETG48"/>
    <mergeCell ref="ETN47:ETN48"/>
    <mergeCell ref="ETU47:ETU48"/>
    <mergeCell ref="EUB47:EUB48"/>
    <mergeCell ref="FAU47:FAU48"/>
    <mergeCell ref="FBB47:FBB48"/>
    <mergeCell ref="FBI47:FBI48"/>
    <mergeCell ref="FBP47:FBP48"/>
    <mergeCell ref="FBW47:FBW48"/>
    <mergeCell ref="FCD47:FCD48"/>
    <mergeCell ref="EZE47:EZE48"/>
    <mergeCell ref="EZL47:EZL48"/>
    <mergeCell ref="EZS47:EZS48"/>
    <mergeCell ref="EZZ47:EZZ48"/>
    <mergeCell ref="FAG47:FAG48"/>
    <mergeCell ref="FAN47:FAN48"/>
    <mergeCell ref="EXO47:EXO48"/>
    <mergeCell ref="EXV47:EXV48"/>
    <mergeCell ref="EYC47:EYC48"/>
    <mergeCell ref="EYJ47:EYJ48"/>
    <mergeCell ref="EYQ47:EYQ48"/>
    <mergeCell ref="EYX47:EYX48"/>
    <mergeCell ref="FFQ47:FFQ48"/>
    <mergeCell ref="FFX47:FFX48"/>
    <mergeCell ref="FGE47:FGE48"/>
    <mergeCell ref="FGL47:FGL48"/>
    <mergeCell ref="FGS47:FGS48"/>
    <mergeCell ref="FGZ47:FGZ48"/>
    <mergeCell ref="FEA47:FEA48"/>
    <mergeCell ref="FEH47:FEH48"/>
    <mergeCell ref="FEO47:FEO48"/>
    <mergeCell ref="FEV47:FEV48"/>
    <mergeCell ref="FFC47:FFC48"/>
    <mergeCell ref="FFJ47:FFJ48"/>
    <mergeCell ref="FCK47:FCK48"/>
    <mergeCell ref="FCR47:FCR48"/>
    <mergeCell ref="FCY47:FCY48"/>
    <mergeCell ref="FDF47:FDF48"/>
    <mergeCell ref="FDM47:FDM48"/>
    <mergeCell ref="FDT47:FDT48"/>
    <mergeCell ref="FKM47:FKM48"/>
    <mergeCell ref="FKT47:FKT48"/>
    <mergeCell ref="FLA47:FLA48"/>
    <mergeCell ref="FLH47:FLH48"/>
    <mergeCell ref="FLO47:FLO48"/>
    <mergeCell ref="FLV47:FLV48"/>
    <mergeCell ref="FIW47:FIW48"/>
    <mergeCell ref="FJD47:FJD48"/>
    <mergeCell ref="FJK47:FJK48"/>
    <mergeCell ref="FJR47:FJR48"/>
    <mergeCell ref="FJY47:FJY48"/>
    <mergeCell ref="FKF47:FKF48"/>
    <mergeCell ref="FHG47:FHG48"/>
    <mergeCell ref="FHN47:FHN48"/>
    <mergeCell ref="FHU47:FHU48"/>
    <mergeCell ref="FIB47:FIB48"/>
    <mergeCell ref="FII47:FII48"/>
    <mergeCell ref="FIP47:FIP48"/>
    <mergeCell ref="FPI47:FPI48"/>
    <mergeCell ref="FPP47:FPP48"/>
    <mergeCell ref="FPW47:FPW48"/>
    <mergeCell ref="FQD47:FQD48"/>
    <mergeCell ref="FQK47:FQK48"/>
    <mergeCell ref="FQR47:FQR48"/>
    <mergeCell ref="FNS47:FNS48"/>
    <mergeCell ref="FNZ47:FNZ48"/>
    <mergeCell ref="FOG47:FOG48"/>
    <mergeCell ref="FON47:FON48"/>
    <mergeCell ref="FOU47:FOU48"/>
    <mergeCell ref="FPB47:FPB48"/>
    <mergeCell ref="FMC47:FMC48"/>
    <mergeCell ref="FMJ47:FMJ48"/>
    <mergeCell ref="FMQ47:FMQ48"/>
    <mergeCell ref="FMX47:FMX48"/>
    <mergeCell ref="FNE47:FNE48"/>
    <mergeCell ref="FNL47:FNL48"/>
    <mergeCell ref="FUE47:FUE48"/>
    <mergeCell ref="FUL47:FUL48"/>
    <mergeCell ref="FUS47:FUS48"/>
    <mergeCell ref="FUZ47:FUZ48"/>
    <mergeCell ref="FVG47:FVG48"/>
    <mergeCell ref="FVN47:FVN48"/>
    <mergeCell ref="FSO47:FSO48"/>
    <mergeCell ref="FSV47:FSV48"/>
    <mergeCell ref="FTC47:FTC48"/>
    <mergeCell ref="FTJ47:FTJ48"/>
    <mergeCell ref="FTQ47:FTQ48"/>
    <mergeCell ref="FTX47:FTX48"/>
    <mergeCell ref="FQY47:FQY48"/>
    <mergeCell ref="FRF47:FRF48"/>
    <mergeCell ref="FRM47:FRM48"/>
    <mergeCell ref="FRT47:FRT48"/>
    <mergeCell ref="FSA47:FSA48"/>
    <mergeCell ref="FSH47:FSH48"/>
    <mergeCell ref="FZA47:FZA48"/>
    <mergeCell ref="FZH47:FZH48"/>
    <mergeCell ref="FZO47:FZO48"/>
    <mergeCell ref="FZV47:FZV48"/>
    <mergeCell ref="GAC47:GAC48"/>
    <mergeCell ref="GAJ47:GAJ48"/>
    <mergeCell ref="FXK47:FXK48"/>
    <mergeCell ref="FXR47:FXR48"/>
    <mergeCell ref="FXY47:FXY48"/>
    <mergeCell ref="FYF47:FYF48"/>
    <mergeCell ref="FYM47:FYM48"/>
    <mergeCell ref="FYT47:FYT48"/>
    <mergeCell ref="FVU47:FVU48"/>
    <mergeCell ref="FWB47:FWB48"/>
    <mergeCell ref="FWI47:FWI48"/>
    <mergeCell ref="FWP47:FWP48"/>
    <mergeCell ref="FWW47:FWW48"/>
    <mergeCell ref="FXD47:FXD48"/>
    <mergeCell ref="GDW47:GDW48"/>
    <mergeCell ref="GED47:GED48"/>
    <mergeCell ref="GEK47:GEK48"/>
    <mergeCell ref="GER47:GER48"/>
    <mergeCell ref="GEY47:GEY48"/>
    <mergeCell ref="GFF47:GFF48"/>
    <mergeCell ref="GCG47:GCG48"/>
    <mergeCell ref="GCN47:GCN48"/>
    <mergeCell ref="GCU47:GCU48"/>
    <mergeCell ref="GDB47:GDB48"/>
    <mergeCell ref="GDI47:GDI48"/>
    <mergeCell ref="GDP47:GDP48"/>
    <mergeCell ref="GAQ47:GAQ48"/>
    <mergeCell ref="GAX47:GAX48"/>
    <mergeCell ref="GBE47:GBE48"/>
    <mergeCell ref="GBL47:GBL48"/>
    <mergeCell ref="GBS47:GBS48"/>
    <mergeCell ref="GBZ47:GBZ48"/>
    <mergeCell ref="GIS47:GIS48"/>
    <mergeCell ref="GIZ47:GIZ48"/>
    <mergeCell ref="GJG47:GJG48"/>
    <mergeCell ref="GJN47:GJN48"/>
    <mergeCell ref="GJU47:GJU48"/>
    <mergeCell ref="GKB47:GKB48"/>
    <mergeCell ref="GHC47:GHC48"/>
    <mergeCell ref="GHJ47:GHJ48"/>
    <mergeCell ref="GHQ47:GHQ48"/>
    <mergeCell ref="GHX47:GHX48"/>
    <mergeCell ref="GIE47:GIE48"/>
    <mergeCell ref="GIL47:GIL48"/>
    <mergeCell ref="GFM47:GFM48"/>
    <mergeCell ref="GFT47:GFT48"/>
    <mergeCell ref="GGA47:GGA48"/>
    <mergeCell ref="GGH47:GGH48"/>
    <mergeCell ref="GGO47:GGO48"/>
    <mergeCell ref="GGV47:GGV48"/>
    <mergeCell ref="GNO47:GNO48"/>
    <mergeCell ref="GNV47:GNV48"/>
    <mergeCell ref="GOC47:GOC48"/>
    <mergeCell ref="GOJ47:GOJ48"/>
    <mergeCell ref="GOQ47:GOQ48"/>
    <mergeCell ref="GOX47:GOX48"/>
    <mergeCell ref="GLY47:GLY48"/>
    <mergeCell ref="GMF47:GMF48"/>
    <mergeCell ref="GMM47:GMM48"/>
    <mergeCell ref="GMT47:GMT48"/>
    <mergeCell ref="GNA47:GNA48"/>
    <mergeCell ref="GNH47:GNH48"/>
    <mergeCell ref="GKI47:GKI48"/>
    <mergeCell ref="GKP47:GKP48"/>
    <mergeCell ref="GKW47:GKW48"/>
    <mergeCell ref="GLD47:GLD48"/>
    <mergeCell ref="GLK47:GLK48"/>
    <mergeCell ref="GLR47:GLR48"/>
    <mergeCell ref="GSK47:GSK48"/>
    <mergeCell ref="GSR47:GSR48"/>
    <mergeCell ref="GSY47:GSY48"/>
    <mergeCell ref="GTF47:GTF48"/>
    <mergeCell ref="GTM47:GTM48"/>
    <mergeCell ref="GTT47:GTT48"/>
    <mergeCell ref="GQU47:GQU48"/>
    <mergeCell ref="GRB47:GRB48"/>
    <mergeCell ref="GRI47:GRI48"/>
    <mergeCell ref="GRP47:GRP48"/>
    <mergeCell ref="GRW47:GRW48"/>
    <mergeCell ref="GSD47:GSD48"/>
    <mergeCell ref="GPE47:GPE48"/>
    <mergeCell ref="GPL47:GPL48"/>
    <mergeCell ref="GPS47:GPS48"/>
    <mergeCell ref="GPZ47:GPZ48"/>
    <mergeCell ref="GQG47:GQG48"/>
    <mergeCell ref="GQN47:GQN48"/>
    <mergeCell ref="GXG47:GXG48"/>
    <mergeCell ref="GXN47:GXN48"/>
    <mergeCell ref="GXU47:GXU48"/>
    <mergeCell ref="GYB47:GYB48"/>
    <mergeCell ref="GYI47:GYI48"/>
    <mergeCell ref="GYP47:GYP48"/>
    <mergeCell ref="GVQ47:GVQ48"/>
    <mergeCell ref="GVX47:GVX48"/>
    <mergeCell ref="GWE47:GWE48"/>
    <mergeCell ref="GWL47:GWL48"/>
    <mergeCell ref="GWS47:GWS48"/>
    <mergeCell ref="GWZ47:GWZ48"/>
    <mergeCell ref="GUA47:GUA48"/>
    <mergeCell ref="GUH47:GUH48"/>
    <mergeCell ref="GUO47:GUO48"/>
    <mergeCell ref="GUV47:GUV48"/>
    <mergeCell ref="GVC47:GVC48"/>
    <mergeCell ref="GVJ47:GVJ48"/>
    <mergeCell ref="HCC47:HCC48"/>
    <mergeCell ref="HCJ47:HCJ48"/>
    <mergeCell ref="HCQ47:HCQ48"/>
    <mergeCell ref="HCX47:HCX48"/>
    <mergeCell ref="HDE47:HDE48"/>
    <mergeCell ref="HDL47:HDL48"/>
    <mergeCell ref="HAM47:HAM48"/>
    <mergeCell ref="HAT47:HAT48"/>
    <mergeCell ref="HBA47:HBA48"/>
    <mergeCell ref="HBH47:HBH48"/>
    <mergeCell ref="HBO47:HBO48"/>
    <mergeCell ref="HBV47:HBV48"/>
    <mergeCell ref="GYW47:GYW48"/>
    <mergeCell ref="GZD47:GZD48"/>
    <mergeCell ref="GZK47:GZK48"/>
    <mergeCell ref="GZR47:GZR48"/>
    <mergeCell ref="GZY47:GZY48"/>
    <mergeCell ref="HAF47:HAF48"/>
    <mergeCell ref="HGY47:HGY48"/>
    <mergeCell ref="HHF47:HHF48"/>
    <mergeCell ref="HHM47:HHM48"/>
    <mergeCell ref="HHT47:HHT48"/>
    <mergeCell ref="HIA47:HIA48"/>
    <mergeCell ref="HIH47:HIH48"/>
    <mergeCell ref="HFI47:HFI48"/>
    <mergeCell ref="HFP47:HFP48"/>
    <mergeCell ref="HFW47:HFW48"/>
    <mergeCell ref="HGD47:HGD48"/>
    <mergeCell ref="HGK47:HGK48"/>
    <mergeCell ref="HGR47:HGR48"/>
    <mergeCell ref="HDS47:HDS48"/>
    <mergeCell ref="HDZ47:HDZ48"/>
    <mergeCell ref="HEG47:HEG48"/>
    <mergeCell ref="HEN47:HEN48"/>
    <mergeCell ref="HEU47:HEU48"/>
    <mergeCell ref="HFB47:HFB48"/>
    <mergeCell ref="HLU47:HLU48"/>
    <mergeCell ref="HMB47:HMB48"/>
    <mergeCell ref="HMI47:HMI48"/>
    <mergeCell ref="HMP47:HMP48"/>
    <mergeCell ref="HMW47:HMW48"/>
    <mergeCell ref="HND47:HND48"/>
    <mergeCell ref="HKE47:HKE48"/>
    <mergeCell ref="HKL47:HKL48"/>
    <mergeCell ref="HKS47:HKS48"/>
    <mergeCell ref="HKZ47:HKZ48"/>
    <mergeCell ref="HLG47:HLG48"/>
    <mergeCell ref="HLN47:HLN48"/>
    <mergeCell ref="HIO47:HIO48"/>
    <mergeCell ref="HIV47:HIV48"/>
    <mergeCell ref="HJC47:HJC48"/>
    <mergeCell ref="HJJ47:HJJ48"/>
    <mergeCell ref="HJQ47:HJQ48"/>
    <mergeCell ref="HJX47:HJX48"/>
    <mergeCell ref="HQQ47:HQQ48"/>
    <mergeCell ref="HQX47:HQX48"/>
    <mergeCell ref="HRE47:HRE48"/>
    <mergeCell ref="HRL47:HRL48"/>
    <mergeCell ref="HRS47:HRS48"/>
    <mergeCell ref="HRZ47:HRZ48"/>
    <mergeCell ref="HPA47:HPA48"/>
    <mergeCell ref="HPH47:HPH48"/>
    <mergeCell ref="HPO47:HPO48"/>
    <mergeCell ref="HPV47:HPV48"/>
    <mergeCell ref="HQC47:HQC48"/>
    <mergeCell ref="HQJ47:HQJ48"/>
    <mergeCell ref="HNK47:HNK48"/>
    <mergeCell ref="HNR47:HNR48"/>
    <mergeCell ref="HNY47:HNY48"/>
    <mergeCell ref="HOF47:HOF48"/>
    <mergeCell ref="HOM47:HOM48"/>
    <mergeCell ref="HOT47:HOT48"/>
    <mergeCell ref="HVM47:HVM48"/>
    <mergeCell ref="HVT47:HVT48"/>
    <mergeCell ref="HWA47:HWA48"/>
    <mergeCell ref="HWH47:HWH48"/>
    <mergeCell ref="HWO47:HWO48"/>
    <mergeCell ref="HWV47:HWV48"/>
    <mergeCell ref="HTW47:HTW48"/>
    <mergeCell ref="HUD47:HUD48"/>
    <mergeCell ref="HUK47:HUK48"/>
    <mergeCell ref="HUR47:HUR48"/>
    <mergeCell ref="HUY47:HUY48"/>
    <mergeCell ref="HVF47:HVF48"/>
    <mergeCell ref="HSG47:HSG48"/>
    <mergeCell ref="HSN47:HSN48"/>
    <mergeCell ref="HSU47:HSU48"/>
    <mergeCell ref="HTB47:HTB48"/>
    <mergeCell ref="HTI47:HTI48"/>
    <mergeCell ref="HTP47:HTP48"/>
    <mergeCell ref="IAI47:IAI48"/>
    <mergeCell ref="IAP47:IAP48"/>
    <mergeCell ref="IAW47:IAW48"/>
    <mergeCell ref="IBD47:IBD48"/>
    <mergeCell ref="IBK47:IBK48"/>
    <mergeCell ref="IBR47:IBR48"/>
    <mergeCell ref="HYS47:HYS48"/>
    <mergeCell ref="HYZ47:HYZ48"/>
    <mergeCell ref="HZG47:HZG48"/>
    <mergeCell ref="HZN47:HZN48"/>
    <mergeCell ref="HZU47:HZU48"/>
    <mergeCell ref="IAB47:IAB48"/>
    <mergeCell ref="HXC47:HXC48"/>
    <mergeCell ref="HXJ47:HXJ48"/>
    <mergeCell ref="HXQ47:HXQ48"/>
    <mergeCell ref="HXX47:HXX48"/>
    <mergeCell ref="HYE47:HYE48"/>
    <mergeCell ref="HYL47:HYL48"/>
    <mergeCell ref="IFE47:IFE48"/>
    <mergeCell ref="IFL47:IFL48"/>
    <mergeCell ref="IFS47:IFS48"/>
    <mergeCell ref="IFZ47:IFZ48"/>
    <mergeCell ref="IGG47:IGG48"/>
    <mergeCell ref="IGN47:IGN48"/>
    <mergeCell ref="IDO47:IDO48"/>
    <mergeCell ref="IDV47:IDV48"/>
    <mergeCell ref="IEC47:IEC48"/>
    <mergeCell ref="IEJ47:IEJ48"/>
    <mergeCell ref="IEQ47:IEQ48"/>
    <mergeCell ref="IEX47:IEX48"/>
    <mergeCell ref="IBY47:IBY48"/>
    <mergeCell ref="ICF47:ICF48"/>
    <mergeCell ref="ICM47:ICM48"/>
    <mergeCell ref="ICT47:ICT48"/>
    <mergeCell ref="IDA47:IDA48"/>
    <mergeCell ref="IDH47:IDH48"/>
    <mergeCell ref="IKA47:IKA48"/>
    <mergeCell ref="IKH47:IKH48"/>
    <mergeCell ref="IKO47:IKO48"/>
    <mergeCell ref="IKV47:IKV48"/>
    <mergeCell ref="ILC47:ILC48"/>
    <mergeCell ref="ILJ47:ILJ48"/>
    <mergeCell ref="IIK47:IIK48"/>
    <mergeCell ref="IIR47:IIR48"/>
    <mergeCell ref="IIY47:IIY48"/>
    <mergeCell ref="IJF47:IJF48"/>
    <mergeCell ref="IJM47:IJM48"/>
    <mergeCell ref="IJT47:IJT48"/>
    <mergeCell ref="IGU47:IGU48"/>
    <mergeCell ref="IHB47:IHB48"/>
    <mergeCell ref="IHI47:IHI48"/>
    <mergeCell ref="IHP47:IHP48"/>
    <mergeCell ref="IHW47:IHW48"/>
    <mergeCell ref="IID47:IID48"/>
    <mergeCell ref="IOW47:IOW48"/>
    <mergeCell ref="IPD47:IPD48"/>
    <mergeCell ref="IPK47:IPK48"/>
    <mergeCell ref="IPR47:IPR48"/>
    <mergeCell ref="IPY47:IPY48"/>
    <mergeCell ref="IQF47:IQF48"/>
    <mergeCell ref="ING47:ING48"/>
    <mergeCell ref="INN47:INN48"/>
    <mergeCell ref="INU47:INU48"/>
    <mergeCell ref="IOB47:IOB48"/>
    <mergeCell ref="IOI47:IOI48"/>
    <mergeCell ref="IOP47:IOP48"/>
    <mergeCell ref="ILQ47:ILQ48"/>
    <mergeCell ref="ILX47:ILX48"/>
    <mergeCell ref="IME47:IME48"/>
    <mergeCell ref="IML47:IML48"/>
    <mergeCell ref="IMS47:IMS48"/>
    <mergeCell ref="IMZ47:IMZ48"/>
    <mergeCell ref="ITS47:ITS48"/>
    <mergeCell ref="ITZ47:ITZ48"/>
    <mergeCell ref="IUG47:IUG48"/>
    <mergeCell ref="IUN47:IUN48"/>
    <mergeCell ref="IUU47:IUU48"/>
    <mergeCell ref="IVB47:IVB48"/>
    <mergeCell ref="ISC47:ISC48"/>
    <mergeCell ref="ISJ47:ISJ48"/>
    <mergeCell ref="ISQ47:ISQ48"/>
    <mergeCell ref="ISX47:ISX48"/>
    <mergeCell ref="ITE47:ITE48"/>
    <mergeCell ref="ITL47:ITL48"/>
    <mergeCell ref="IQM47:IQM48"/>
    <mergeCell ref="IQT47:IQT48"/>
    <mergeCell ref="IRA47:IRA48"/>
    <mergeCell ref="IRH47:IRH48"/>
    <mergeCell ref="IRO47:IRO48"/>
    <mergeCell ref="IRV47:IRV48"/>
    <mergeCell ref="IYO47:IYO48"/>
    <mergeCell ref="IYV47:IYV48"/>
    <mergeCell ref="IZC47:IZC48"/>
    <mergeCell ref="IZJ47:IZJ48"/>
    <mergeCell ref="IZQ47:IZQ48"/>
    <mergeCell ref="IZX47:IZX48"/>
    <mergeCell ref="IWY47:IWY48"/>
    <mergeCell ref="IXF47:IXF48"/>
    <mergeCell ref="IXM47:IXM48"/>
    <mergeCell ref="IXT47:IXT48"/>
    <mergeCell ref="IYA47:IYA48"/>
    <mergeCell ref="IYH47:IYH48"/>
    <mergeCell ref="IVI47:IVI48"/>
    <mergeCell ref="IVP47:IVP48"/>
    <mergeCell ref="IVW47:IVW48"/>
    <mergeCell ref="IWD47:IWD48"/>
    <mergeCell ref="IWK47:IWK48"/>
    <mergeCell ref="IWR47:IWR48"/>
    <mergeCell ref="JDK47:JDK48"/>
    <mergeCell ref="JDR47:JDR48"/>
    <mergeCell ref="JDY47:JDY48"/>
    <mergeCell ref="JEF47:JEF48"/>
    <mergeCell ref="JEM47:JEM48"/>
    <mergeCell ref="JET47:JET48"/>
    <mergeCell ref="JBU47:JBU48"/>
    <mergeCell ref="JCB47:JCB48"/>
    <mergeCell ref="JCI47:JCI48"/>
    <mergeCell ref="JCP47:JCP48"/>
    <mergeCell ref="JCW47:JCW48"/>
    <mergeCell ref="JDD47:JDD48"/>
    <mergeCell ref="JAE47:JAE48"/>
    <mergeCell ref="JAL47:JAL48"/>
    <mergeCell ref="JAS47:JAS48"/>
    <mergeCell ref="JAZ47:JAZ48"/>
    <mergeCell ref="JBG47:JBG48"/>
    <mergeCell ref="JBN47:JBN48"/>
    <mergeCell ref="JIG47:JIG48"/>
    <mergeCell ref="JIN47:JIN48"/>
    <mergeCell ref="JIU47:JIU48"/>
    <mergeCell ref="JJB47:JJB48"/>
    <mergeCell ref="JJI47:JJI48"/>
    <mergeCell ref="JJP47:JJP48"/>
    <mergeCell ref="JGQ47:JGQ48"/>
    <mergeCell ref="JGX47:JGX48"/>
    <mergeCell ref="JHE47:JHE48"/>
    <mergeCell ref="JHL47:JHL48"/>
    <mergeCell ref="JHS47:JHS48"/>
    <mergeCell ref="JHZ47:JHZ48"/>
    <mergeCell ref="JFA47:JFA48"/>
    <mergeCell ref="JFH47:JFH48"/>
    <mergeCell ref="JFO47:JFO48"/>
    <mergeCell ref="JFV47:JFV48"/>
    <mergeCell ref="JGC47:JGC48"/>
    <mergeCell ref="JGJ47:JGJ48"/>
    <mergeCell ref="JNC47:JNC48"/>
    <mergeCell ref="JNJ47:JNJ48"/>
    <mergeCell ref="JNQ47:JNQ48"/>
    <mergeCell ref="JNX47:JNX48"/>
    <mergeCell ref="JOE47:JOE48"/>
    <mergeCell ref="JOL47:JOL48"/>
    <mergeCell ref="JLM47:JLM48"/>
    <mergeCell ref="JLT47:JLT48"/>
    <mergeCell ref="JMA47:JMA48"/>
    <mergeCell ref="JMH47:JMH48"/>
    <mergeCell ref="JMO47:JMO48"/>
    <mergeCell ref="JMV47:JMV48"/>
    <mergeCell ref="JJW47:JJW48"/>
    <mergeCell ref="JKD47:JKD48"/>
    <mergeCell ref="JKK47:JKK48"/>
    <mergeCell ref="JKR47:JKR48"/>
    <mergeCell ref="JKY47:JKY48"/>
    <mergeCell ref="JLF47:JLF48"/>
    <mergeCell ref="JRY47:JRY48"/>
    <mergeCell ref="JSF47:JSF48"/>
    <mergeCell ref="JSM47:JSM48"/>
    <mergeCell ref="JST47:JST48"/>
    <mergeCell ref="JTA47:JTA48"/>
    <mergeCell ref="JTH47:JTH48"/>
    <mergeCell ref="JQI47:JQI48"/>
    <mergeCell ref="JQP47:JQP48"/>
    <mergeCell ref="JQW47:JQW48"/>
    <mergeCell ref="JRD47:JRD48"/>
    <mergeCell ref="JRK47:JRK48"/>
    <mergeCell ref="JRR47:JRR48"/>
    <mergeCell ref="JOS47:JOS48"/>
    <mergeCell ref="JOZ47:JOZ48"/>
    <mergeCell ref="JPG47:JPG48"/>
    <mergeCell ref="JPN47:JPN48"/>
    <mergeCell ref="JPU47:JPU48"/>
    <mergeCell ref="JQB47:JQB48"/>
    <mergeCell ref="JWU47:JWU48"/>
    <mergeCell ref="JXB47:JXB48"/>
    <mergeCell ref="JXI47:JXI48"/>
    <mergeCell ref="JXP47:JXP48"/>
    <mergeCell ref="JXW47:JXW48"/>
    <mergeCell ref="JYD47:JYD48"/>
    <mergeCell ref="JVE47:JVE48"/>
    <mergeCell ref="JVL47:JVL48"/>
    <mergeCell ref="JVS47:JVS48"/>
    <mergeCell ref="JVZ47:JVZ48"/>
    <mergeCell ref="JWG47:JWG48"/>
    <mergeCell ref="JWN47:JWN48"/>
    <mergeCell ref="JTO47:JTO48"/>
    <mergeCell ref="JTV47:JTV48"/>
    <mergeCell ref="JUC47:JUC48"/>
    <mergeCell ref="JUJ47:JUJ48"/>
    <mergeCell ref="JUQ47:JUQ48"/>
    <mergeCell ref="JUX47:JUX48"/>
    <mergeCell ref="KBQ47:KBQ48"/>
    <mergeCell ref="KBX47:KBX48"/>
    <mergeCell ref="KCE47:KCE48"/>
    <mergeCell ref="KCL47:KCL48"/>
    <mergeCell ref="KCS47:KCS48"/>
    <mergeCell ref="KCZ47:KCZ48"/>
    <mergeCell ref="KAA47:KAA48"/>
    <mergeCell ref="KAH47:KAH48"/>
    <mergeCell ref="KAO47:KAO48"/>
    <mergeCell ref="KAV47:KAV48"/>
    <mergeCell ref="KBC47:KBC48"/>
    <mergeCell ref="KBJ47:KBJ48"/>
    <mergeCell ref="JYK47:JYK48"/>
    <mergeCell ref="JYR47:JYR48"/>
    <mergeCell ref="JYY47:JYY48"/>
    <mergeCell ref="JZF47:JZF48"/>
    <mergeCell ref="JZM47:JZM48"/>
    <mergeCell ref="JZT47:JZT48"/>
    <mergeCell ref="KGM47:KGM48"/>
    <mergeCell ref="KGT47:KGT48"/>
    <mergeCell ref="KHA47:KHA48"/>
    <mergeCell ref="KHH47:KHH48"/>
    <mergeCell ref="KHO47:KHO48"/>
    <mergeCell ref="KHV47:KHV48"/>
    <mergeCell ref="KEW47:KEW48"/>
    <mergeCell ref="KFD47:KFD48"/>
    <mergeCell ref="KFK47:KFK48"/>
    <mergeCell ref="KFR47:KFR48"/>
    <mergeCell ref="KFY47:KFY48"/>
    <mergeCell ref="KGF47:KGF48"/>
    <mergeCell ref="KDG47:KDG48"/>
    <mergeCell ref="KDN47:KDN48"/>
    <mergeCell ref="KDU47:KDU48"/>
    <mergeCell ref="KEB47:KEB48"/>
    <mergeCell ref="KEI47:KEI48"/>
    <mergeCell ref="KEP47:KEP48"/>
    <mergeCell ref="KLI47:KLI48"/>
    <mergeCell ref="KLP47:KLP48"/>
    <mergeCell ref="KLW47:KLW48"/>
    <mergeCell ref="KMD47:KMD48"/>
    <mergeCell ref="KMK47:KMK48"/>
    <mergeCell ref="KMR47:KMR48"/>
    <mergeCell ref="KJS47:KJS48"/>
    <mergeCell ref="KJZ47:KJZ48"/>
    <mergeCell ref="KKG47:KKG48"/>
    <mergeCell ref="KKN47:KKN48"/>
    <mergeCell ref="KKU47:KKU48"/>
    <mergeCell ref="KLB47:KLB48"/>
    <mergeCell ref="KIC47:KIC48"/>
    <mergeCell ref="KIJ47:KIJ48"/>
    <mergeCell ref="KIQ47:KIQ48"/>
    <mergeCell ref="KIX47:KIX48"/>
    <mergeCell ref="KJE47:KJE48"/>
    <mergeCell ref="KJL47:KJL48"/>
    <mergeCell ref="KQE47:KQE48"/>
    <mergeCell ref="KQL47:KQL48"/>
    <mergeCell ref="KQS47:KQS48"/>
    <mergeCell ref="KQZ47:KQZ48"/>
    <mergeCell ref="KRG47:KRG48"/>
    <mergeCell ref="KRN47:KRN48"/>
    <mergeCell ref="KOO47:KOO48"/>
    <mergeCell ref="KOV47:KOV48"/>
    <mergeCell ref="KPC47:KPC48"/>
    <mergeCell ref="KPJ47:KPJ48"/>
    <mergeCell ref="KPQ47:KPQ48"/>
    <mergeCell ref="KPX47:KPX48"/>
    <mergeCell ref="KMY47:KMY48"/>
    <mergeCell ref="KNF47:KNF48"/>
    <mergeCell ref="KNM47:KNM48"/>
    <mergeCell ref="KNT47:KNT48"/>
    <mergeCell ref="KOA47:KOA48"/>
    <mergeCell ref="KOH47:KOH48"/>
    <mergeCell ref="KVA47:KVA48"/>
    <mergeCell ref="KVH47:KVH48"/>
    <mergeCell ref="KVO47:KVO48"/>
    <mergeCell ref="KVV47:KVV48"/>
    <mergeCell ref="KWC47:KWC48"/>
    <mergeCell ref="KWJ47:KWJ48"/>
    <mergeCell ref="KTK47:KTK48"/>
    <mergeCell ref="KTR47:KTR48"/>
    <mergeCell ref="KTY47:KTY48"/>
    <mergeCell ref="KUF47:KUF48"/>
    <mergeCell ref="KUM47:KUM48"/>
    <mergeCell ref="KUT47:KUT48"/>
    <mergeCell ref="KRU47:KRU48"/>
    <mergeCell ref="KSB47:KSB48"/>
    <mergeCell ref="KSI47:KSI48"/>
    <mergeCell ref="KSP47:KSP48"/>
    <mergeCell ref="KSW47:KSW48"/>
    <mergeCell ref="KTD47:KTD48"/>
    <mergeCell ref="KZW47:KZW48"/>
    <mergeCell ref="LAD47:LAD48"/>
    <mergeCell ref="LAK47:LAK48"/>
    <mergeCell ref="LAR47:LAR48"/>
    <mergeCell ref="LAY47:LAY48"/>
    <mergeCell ref="LBF47:LBF48"/>
    <mergeCell ref="KYG47:KYG48"/>
    <mergeCell ref="KYN47:KYN48"/>
    <mergeCell ref="KYU47:KYU48"/>
    <mergeCell ref="KZB47:KZB48"/>
    <mergeCell ref="KZI47:KZI48"/>
    <mergeCell ref="KZP47:KZP48"/>
    <mergeCell ref="KWQ47:KWQ48"/>
    <mergeCell ref="KWX47:KWX48"/>
    <mergeCell ref="KXE47:KXE48"/>
    <mergeCell ref="KXL47:KXL48"/>
    <mergeCell ref="KXS47:KXS48"/>
    <mergeCell ref="KXZ47:KXZ48"/>
    <mergeCell ref="LES47:LES48"/>
    <mergeCell ref="LEZ47:LEZ48"/>
    <mergeCell ref="LFG47:LFG48"/>
    <mergeCell ref="LFN47:LFN48"/>
    <mergeCell ref="LFU47:LFU48"/>
    <mergeCell ref="LGB47:LGB48"/>
    <mergeCell ref="LDC47:LDC48"/>
    <mergeCell ref="LDJ47:LDJ48"/>
    <mergeCell ref="LDQ47:LDQ48"/>
    <mergeCell ref="LDX47:LDX48"/>
    <mergeCell ref="LEE47:LEE48"/>
    <mergeCell ref="LEL47:LEL48"/>
    <mergeCell ref="LBM47:LBM48"/>
    <mergeCell ref="LBT47:LBT48"/>
    <mergeCell ref="LCA47:LCA48"/>
    <mergeCell ref="LCH47:LCH48"/>
    <mergeCell ref="LCO47:LCO48"/>
    <mergeCell ref="LCV47:LCV48"/>
    <mergeCell ref="LJO47:LJO48"/>
    <mergeCell ref="LJV47:LJV48"/>
    <mergeCell ref="LKC47:LKC48"/>
    <mergeCell ref="LKJ47:LKJ48"/>
    <mergeCell ref="LKQ47:LKQ48"/>
    <mergeCell ref="LKX47:LKX48"/>
    <mergeCell ref="LHY47:LHY48"/>
    <mergeCell ref="LIF47:LIF48"/>
    <mergeCell ref="LIM47:LIM48"/>
    <mergeCell ref="LIT47:LIT48"/>
    <mergeCell ref="LJA47:LJA48"/>
    <mergeCell ref="LJH47:LJH48"/>
    <mergeCell ref="LGI47:LGI48"/>
    <mergeCell ref="LGP47:LGP48"/>
    <mergeCell ref="LGW47:LGW48"/>
    <mergeCell ref="LHD47:LHD48"/>
    <mergeCell ref="LHK47:LHK48"/>
    <mergeCell ref="LHR47:LHR48"/>
    <mergeCell ref="LOK47:LOK48"/>
    <mergeCell ref="LOR47:LOR48"/>
    <mergeCell ref="LOY47:LOY48"/>
    <mergeCell ref="LPF47:LPF48"/>
    <mergeCell ref="LPM47:LPM48"/>
    <mergeCell ref="LPT47:LPT48"/>
    <mergeCell ref="LMU47:LMU48"/>
    <mergeCell ref="LNB47:LNB48"/>
    <mergeCell ref="LNI47:LNI48"/>
    <mergeCell ref="LNP47:LNP48"/>
    <mergeCell ref="LNW47:LNW48"/>
    <mergeCell ref="LOD47:LOD48"/>
    <mergeCell ref="LLE47:LLE48"/>
    <mergeCell ref="LLL47:LLL48"/>
    <mergeCell ref="LLS47:LLS48"/>
    <mergeCell ref="LLZ47:LLZ48"/>
    <mergeCell ref="LMG47:LMG48"/>
    <mergeCell ref="LMN47:LMN48"/>
    <mergeCell ref="LTG47:LTG48"/>
    <mergeCell ref="LTN47:LTN48"/>
    <mergeCell ref="LTU47:LTU48"/>
    <mergeCell ref="LUB47:LUB48"/>
    <mergeCell ref="LUI47:LUI48"/>
    <mergeCell ref="LUP47:LUP48"/>
    <mergeCell ref="LRQ47:LRQ48"/>
    <mergeCell ref="LRX47:LRX48"/>
    <mergeCell ref="LSE47:LSE48"/>
    <mergeCell ref="LSL47:LSL48"/>
    <mergeCell ref="LSS47:LSS48"/>
    <mergeCell ref="LSZ47:LSZ48"/>
    <mergeCell ref="LQA47:LQA48"/>
    <mergeCell ref="LQH47:LQH48"/>
    <mergeCell ref="LQO47:LQO48"/>
    <mergeCell ref="LQV47:LQV48"/>
    <mergeCell ref="LRC47:LRC48"/>
    <mergeCell ref="LRJ47:LRJ48"/>
    <mergeCell ref="LYC47:LYC48"/>
    <mergeCell ref="LYJ47:LYJ48"/>
    <mergeCell ref="LYQ47:LYQ48"/>
    <mergeCell ref="LYX47:LYX48"/>
    <mergeCell ref="LZE47:LZE48"/>
    <mergeCell ref="LZL47:LZL48"/>
    <mergeCell ref="LWM47:LWM48"/>
    <mergeCell ref="LWT47:LWT48"/>
    <mergeCell ref="LXA47:LXA48"/>
    <mergeCell ref="LXH47:LXH48"/>
    <mergeCell ref="LXO47:LXO48"/>
    <mergeCell ref="LXV47:LXV48"/>
    <mergeCell ref="LUW47:LUW48"/>
    <mergeCell ref="LVD47:LVD48"/>
    <mergeCell ref="LVK47:LVK48"/>
    <mergeCell ref="LVR47:LVR48"/>
    <mergeCell ref="LVY47:LVY48"/>
    <mergeCell ref="LWF47:LWF48"/>
    <mergeCell ref="MCY47:MCY48"/>
    <mergeCell ref="MDF47:MDF48"/>
    <mergeCell ref="MDM47:MDM48"/>
    <mergeCell ref="MDT47:MDT48"/>
    <mergeCell ref="MEA47:MEA48"/>
    <mergeCell ref="MEH47:MEH48"/>
    <mergeCell ref="MBI47:MBI48"/>
    <mergeCell ref="MBP47:MBP48"/>
    <mergeCell ref="MBW47:MBW48"/>
    <mergeCell ref="MCD47:MCD48"/>
    <mergeCell ref="MCK47:MCK48"/>
    <mergeCell ref="MCR47:MCR48"/>
    <mergeCell ref="LZS47:LZS48"/>
    <mergeCell ref="LZZ47:LZZ48"/>
    <mergeCell ref="MAG47:MAG48"/>
    <mergeCell ref="MAN47:MAN48"/>
    <mergeCell ref="MAU47:MAU48"/>
    <mergeCell ref="MBB47:MBB48"/>
    <mergeCell ref="MHU47:MHU48"/>
    <mergeCell ref="MIB47:MIB48"/>
    <mergeCell ref="MII47:MII48"/>
    <mergeCell ref="MIP47:MIP48"/>
    <mergeCell ref="MIW47:MIW48"/>
    <mergeCell ref="MJD47:MJD48"/>
    <mergeCell ref="MGE47:MGE48"/>
    <mergeCell ref="MGL47:MGL48"/>
    <mergeCell ref="MGS47:MGS48"/>
    <mergeCell ref="MGZ47:MGZ48"/>
    <mergeCell ref="MHG47:MHG48"/>
    <mergeCell ref="MHN47:MHN48"/>
    <mergeCell ref="MEO47:MEO48"/>
    <mergeCell ref="MEV47:MEV48"/>
    <mergeCell ref="MFC47:MFC48"/>
    <mergeCell ref="MFJ47:MFJ48"/>
    <mergeCell ref="MFQ47:MFQ48"/>
    <mergeCell ref="MFX47:MFX48"/>
    <mergeCell ref="MMQ47:MMQ48"/>
    <mergeCell ref="MMX47:MMX48"/>
    <mergeCell ref="MNE47:MNE48"/>
    <mergeCell ref="MNL47:MNL48"/>
    <mergeCell ref="MNS47:MNS48"/>
    <mergeCell ref="MNZ47:MNZ48"/>
    <mergeCell ref="MLA47:MLA48"/>
    <mergeCell ref="MLH47:MLH48"/>
    <mergeCell ref="MLO47:MLO48"/>
    <mergeCell ref="MLV47:MLV48"/>
    <mergeCell ref="MMC47:MMC48"/>
    <mergeCell ref="MMJ47:MMJ48"/>
    <mergeCell ref="MJK47:MJK48"/>
    <mergeCell ref="MJR47:MJR48"/>
    <mergeCell ref="MJY47:MJY48"/>
    <mergeCell ref="MKF47:MKF48"/>
    <mergeCell ref="MKM47:MKM48"/>
    <mergeCell ref="MKT47:MKT48"/>
    <mergeCell ref="MRM47:MRM48"/>
    <mergeCell ref="MRT47:MRT48"/>
    <mergeCell ref="MSA47:MSA48"/>
    <mergeCell ref="MSH47:MSH48"/>
    <mergeCell ref="MSO47:MSO48"/>
    <mergeCell ref="MSV47:MSV48"/>
    <mergeCell ref="MPW47:MPW48"/>
    <mergeCell ref="MQD47:MQD48"/>
    <mergeCell ref="MQK47:MQK48"/>
    <mergeCell ref="MQR47:MQR48"/>
    <mergeCell ref="MQY47:MQY48"/>
    <mergeCell ref="MRF47:MRF48"/>
    <mergeCell ref="MOG47:MOG48"/>
    <mergeCell ref="MON47:MON48"/>
    <mergeCell ref="MOU47:MOU48"/>
    <mergeCell ref="MPB47:MPB48"/>
    <mergeCell ref="MPI47:MPI48"/>
    <mergeCell ref="MPP47:MPP48"/>
    <mergeCell ref="MWI47:MWI48"/>
    <mergeCell ref="MWP47:MWP48"/>
    <mergeCell ref="MWW47:MWW48"/>
    <mergeCell ref="MXD47:MXD48"/>
    <mergeCell ref="MXK47:MXK48"/>
    <mergeCell ref="MXR47:MXR48"/>
    <mergeCell ref="MUS47:MUS48"/>
    <mergeCell ref="MUZ47:MUZ48"/>
    <mergeCell ref="MVG47:MVG48"/>
    <mergeCell ref="MVN47:MVN48"/>
    <mergeCell ref="MVU47:MVU48"/>
    <mergeCell ref="MWB47:MWB48"/>
    <mergeCell ref="MTC47:MTC48"/>
    <mergeCell ref="MTJ47:MTJ48"/>
    <mergeCell ref="MTQ47:MTQ48"/>
    <mergeCell ref="MTX47:MTX48"/>
    <mergeCell ref="MUE47:MUE48"/>
    <mergeCell ref="MUL47:MUL48"/>
    <mergeCell ref="NBE47:NBE48"/>
    <mergeCell ref="NBL47:NBL48"/>
    <mergeCell ref="NBS47:NBS48"/>
    <mergeCell ref="NBZ47:NBZ48"/>
    <mergeCell ref="NCG47:NCG48"/>
    <mergeCell ref="NCN47:NCN48"/>
    <mergeCell ref="MZO47:MZO48"/>
    <mergeCell ref="MZV47:MZV48"/>
    <mergeCell ref="NAC47:NAC48"/>
    <mergeCell ref="NAJ47:NAJ48"/>
    <mergeCell ref="NAQ47:NAQ48"/>
    <mergeCell ref="NAX47:NAX48"/>
    <mergeCell ref="MXY47:MXY48"/>
    <mergeCell ref="MYF47:MYF48"/>
    <mergeCell ref="MYM47:MYM48"/>
    <mergeCell ref="MYT47:MYT48"/>
    <mergeCell ref="MZA47:MZA48"/>
    <mergeCell ref="MZH47:MZH48"/>
    <mergeCell ref="NGA47:NGA48"/>
    <mergeCell ref="NGH47:NGH48"/>
    <mergeCell ref="NGO47:NGO48"/>
    <mergeCell ref="NGV47:NGV48"/>
    <mergeCell ref="NHC47:NHC48"/>
    <mergeCell ref="NHJ47:NHJ48"/>
    <mergeCell ref="NEK47:NEK48"/>
    <mergeCell ref="NER47:NER48"/>
    <mergeCell ref="NEY47:NEY48"/>
    <mergeCell ref="NFF47:NFF48"/>
    <mergeCell ref="NFM47:NFM48"/>
    <mergeCell ref="NFT47:NFT48"/>
    <mergeCell ref="NCU47:NCU48"/>
    <mergeCell ref="NDB47:NDB48"/>
    <mergeCell ref="NDI47:NDI48"/>
    <mergeCell ref="NDP47:NDP48"/>
    <mergeCell ref="NDW47:NDW48"/>
    <mergeCell ref="NED47:NED48"/>
    <mergeCell ref="NKW47:NKW48"/>
    <mergeCell ref="NLD47:NLD48"/>
    <mergeCell ref="NLK47:NLK48"/>
    <mergeCell ref="NLR47:NLR48"/>
    <mergeCell ref="NLY47:NLY48"/>
    <mergeCell ref="NMF47:NMF48"/>
    <mergeCell ref="NJG47:NJG48"/>
    <mergeCell ref="NJN47:NJN48"/>
    <mergeCell ref="NJU47:NJU48"/>
    <mergeCell ref="NKB47:NKB48"/>
    <mergeCell ref="NKI47:NKI48"/>
    <mergeCell ref="NKP47:NKP48"/>
    <mergeCell ref="NHQ47:NHQ48"/>
    <mergeCell ref="NHX47:NHX48"/>
    <mergeCell ref="NIE47:NIE48"/>
    <mergeCell ref="NIL47:NIL48"/>
    <mergeCell ref="NIS47:NIS48"/>
    <mergeCell ref="NIZ47:NIZ48"/>
    <mergeCell ref="NPS47:NPS48"/>
    <mergeCell ref="NPZ47:NPZ48"/>
    <mergeCell ref="NQG47:NQG48"/>
    <mergeCell ref="NQN47:NQN48"/>
    <mergeCell ref="NQU47:NQU48"/>
    <mergeCell ref="NRB47:NRB48"/>
    <mergeCell ref="NOC47:NOC48"/>
    <mergeCell ref="NOJ47:NOJ48"/>
    <mergeCell ref="NOQ47:NOQ48"/>
    <mergeCell ref="NOX47:NOX48"/>
    <mergeCell ref="NPE47:NPE48"/>
    <mergeCell ref="NPL47:NPL48"/>
    <mergeCell ref="NMM47:NMM48"/>
    <mergeCell ref="NMT47:NMT48"/>
    <mergeCell ref="NNA47:NNA48"/>
    <mergeCell ref="NNH47:NNH48"/>
    <mergeCell ref="NNO47:NNO48"/>
    <mergeCell ref="NNV47:NNV48"/>
    <mergeCell ref="NUO47:NUO48"/>
    <mergeCell ref="NUV47:NUV48"/>
    <mergeCell ref="NVC47:NVC48"/>
    <mergeCell ref="NVJ47:NVJ48"/>
    <mergeCell ref="NVQ47:NVQ48"/>
    <mergeCell ref="NVX47:NVX48"/>
    <mergeCell ref="NSY47:NSY48"/>
    <mergeCell ref="NTF47:NTF48"/>
    <mergeCell ref="NTM47:NTM48"/>
    <mergeCell ref="NTT47:NTT48"/>
    <mergeCell ref="NUA47:NUA48"/>
    <mergeCell ref="NUH47:NUH48"/>
    <mergeCell ref="NRI47:NRI48"/>
    <mergeCell ref="NRP47:NRP48"/>
    <mergeCell ref="NRW47:NRW48"/>
    <mergeCell ref="NSD47:NSD48"/>
    <mergeCell ref="NSK47:NSK48"/>
    <mergeCell ref="NSR47:NSR48"/>
    <mergeCell ref="NZK47:NZK48"/>
    <mergeCell ref="NZR47:NZR48"/>
    <mergeCell ref="NZY47:NZY48"/>
    <mergeCell ref="OAF47:OAF48"/>
    <mergeCell ref="OAM47:OAM48"/>
    <mergeCell ref="OAT47:OAT48"/>
    <mergeCell ref="NXU47:NXU48"/>
    <mergeCell ref="NYB47:NYB48"/>
    <mergeCell ref="NYI47:NYI48"/>
    <mergeCell ref="NYP47:NYP48"/>
    <mergeCell ref="NYW47:NYW48"/>
    <mergeCell ref="NZD47:NZD48"/>
    <mergeCell ref="NWE47:NWE48"/>
    <mergeCell ref="NWL47:NWL48"/>
    <mergeCell ref="NWS47:NWS48"/>
    <mergeCell ref="NWZ47:NWZ48"/>
    <mergeCell ref="NXG47:NXG48"/>
    <mergeCell ref="NXN47:NXN48"/>
    <mergeCell ref="OEG47:OEG48"/>
    <mergeCell ref="OEN47:OEN48"/>
    <mergeCell ref="OEU47:OEU48"/>
    <mergeCell ref="OFB47:OFB48"/>
    <mergeCell ref="OFI47:OFI48"/>
    <mergeCell ref="OFP47:OFP48"/>
    <mergeCell ref="OCQ47:OCQ48"/>
    <mergeCell ref="OCX47:OCX48"/>
    <mergeCell ref="ODE47:ODE48"/>
    <mergeCell ref="ODL47:ODL48"/>
    <mergeCell ref="ODS47:ODS48"/>
    <mergeCell ref="ODZ47:ODZ48"/>
    <mergeCell ref="OBA47:OBA48"/>
    <mergeCell ref="OBH47:OBH48"/>
    <mergeCell ref="OBO47:OBO48"/>
    <mergeCell ref="OBV47:OBV48"/>
    <mergeCell ref="OCC47:OCC48"/>
    <mergeCell ref="OCJ47:OCJ48"/>
    <mergeCell ref="OJC47:OJC48"/>
    <mergeCell ref="OJJ47:OJJ48"/>
    <mergeCell ref="OJQ47:OJQ48"/>
    <mergeCell ref="OJX47:OJX48"/>
    <mergeCell ref="OKE47:OKE48"/>
    <mergeCell ref="OKL47:OKL48"/>
    <mergeCell ref="OHM47:OHM48"/>
    <mergeCell ref="OHT47:OHT48"/>
    <mergeCell ref="OIA47:OIA48"/>
    <mergeCell ref="OIH47:OIH48"/>
    <mergeCell ref="OIO47:OIO48"/>
    <mergeCell ref="OIV47:OIV48"/>
    <mergeCell ref="OFW47:OFW48"/>
    <mergeCell ref="OGD47:OGD48"/>
    <mergeCell ref="OGK47:OGK48"/>
    <mergeCell ref="OGR47:OGR48"/>
    <mergeCell ref="OGY47:OGY48"/>
    <mergeCell ref="OHF47:OHF48"/>
    <mergeCell ref="ONY47:ONY48"/>
    <mergeCell ref="OOF47:OOF48"/>
    <mergeCell ref="OOM47:OOM48"/>
    <mergeCell ref="OOT47:OOT48"/>
    <mergeCell ref="OPA47:OPA48"/>
    <mergeCell ref="OPH47:OPH48"/>
    <mergeCell ref="OMI47:OMI48"/>
    <mergeCell ref="OMP47:OMP48"/>
    <mergeCell ref="OMW47:OMW48"/>
    <mergeCell ref="OND47:OND48"/>
    <mergeCell ref="ONK47:ONK48"/>
    <mergeCell ref="ONR47:ONR48"/>
    <mergeCell ref="OKS47:OKS48"/>
    <mergeCell ref="OKZ47:OKZ48"/>
    <mergeCell ref="OLG47:OLG48"/>
    <mergeCell ref="OLN47:OLN48"/>
    <mergeCell ref="OLU47:OLU48"/>
    <mergeCell ref="OMB47:OMB48"/>
    <mergeCell ref="OSU47:OSU48"/>
    <mergeCell ref="OTB47:OTB48"/>
    <mergeCell ref="OTI47:OTI48"/>
    <mergeCell ref="OTP47:OTP48"/>
    <mergeCell ref="OTW47:OTW48"/>
    <mergeCell ref="OUD47:OUD48"/>
    <mergeCell ref="ORE47:ORE48"/>
    <mergeCell ref="ORL47:ORL48"/>
    <mergeCell ref="ORS47:ORS48"/>
    <mergeCell ref="ORZ47:ORZ48"/>
    <mergeCell ref="OSG47:OSG48"/>
    <mergeCell ref="OSN47:OSN48"/>
    <mergeCell ref="OPO47:OPO48"/>
    <mergeCell ref="OPV47:OPV48"/>
    <mergeCell ref="OQC47:OQC48"/>
    <mergeCell ref="OQJ47:OQJ48"/>
    <mergeCell ref="OQQ47:OQQ48"/>
    <mergeCell ref="OQX47:OQX48"/>
    <mergeCell ref="OXQ47:OXQ48"/>
    <mergeCell ref="OXX47:OXX48"/>
    <mergeCell ref="OYE47:OYE48"/>
    <mergeCell ref="OYL47:OYL48"/>
    <mergeCell ref="OYS47:OYS48"/>
    <mergeCell ref="OYZ47:OYZ48"/>
    <mergeCell ref="OWA47:OWA48"/>
    <mergeCell ref="OWH47:OWH48"/>
    <mergeCell ref="OWO47:OWO48"/>
    <mergeCell ref="OWV47:OWV48"/>
    <mergeCell ref="OXC47:OXC48"/>
    <mergeCell ref="OXJ47:OXJ48"/>
    <mergeCell ref="OUK47:OUK48"/>
    <mergeCell ref="OUR47:OUR48"/>
    <mergeCell ref="OUY47:OUY48"/>
    <mergeCell ref="OVF47:OVF48"/>
    <mergeCell ref="OVM47:OVM48"/>
    <mergeCell ref="OVT47:OVT48"/>
    <mergeCell ref="PCM47:PCM48"/>
    <mergeCell ref="PCT47:PCT48"/>
    <mergeCell ref="PDA47:PDA48"/>
    <mergeCell ref="PDH47:PDH48"/>
    <mergeCell ref="PDO47:PDO48"/>
    <mergeCell ref="PDV47:PDV48"/>
    <mergeCell ref="PAW47:PAW48"/>
    <mergeCell ref="PBD47:PBD48"/>
    <mergeCell ref="PBK47:PBK48"/>
    <mergeCell ref="PBR47:PBR48"/>
    <mergeCell ref="PBY47:PBY48"/>
    <mergeCell ref="PCF47:PCF48"/>
    <mergeCell ref="OZG47:OZG48"/>
    <mergeCell ref="OZN47:OZN48"/>
    <mergeCell ref="OZU47:OZU48"/>
    <mergeCell ref="PAB47:PAB48"/>
    <mergeCell ref="PAI47:PAI48"/>
    <mergeCell ref="PAP47:PAP48"/>
    <mergeCell ref="PHI47:PHI48"/>
    <mergeCell ref="PHP47:PHP48"/>
    <mergeCell ref="PHW47:PHW48"/>
    <mergeCell ref="PID47:PID48"/>
    <mergeCell ref="PIK47:PIK48"/>
    <mergeCell ref="PIR47:PIR48"/>
    <mergeCell ref="PFS47:PFS48"/>
    <mergeCell ref="PFZ47:PFZ48"/>
    <mergeCell ref="PGG47:PGG48"/>
    <mergeCell ref="PGN47:PGN48"/>
    <mergeCell ref="PGU47:PGU48"/>
    <mergeCell ref="PHB47:PHB48"/>
    <mergeCell ref="PEC47:PEC48"/>
    <mergeCell ref="PEJ47:PEJ48"/>
    <mergeCell ref="PEQ47:PEQ48"/>
    <mergeCell ref="PEX47:PEX48"/>
    <mergeCell ref="PFE47:PFE48"/>
    <mergeCell ref="PFL47:PFL48"/>
    <mergeCell ref="PME47:PME48"/>
    <mergeCell ref="PML47:PML48"/>
    <mergeCell ref="PMS47:PMS48"/>
    <mergeCell ref="PMZ47:PMZ48"/>
    <mergeCell ref="PNG47:PNG48"/>
    <mergeCell ref="PNN47:PNN48"/>
    <mergeCell ref="PKO47:PKO48"/>
    <mergeCell ref="PKV47:PKV48"/>
    <mergeCell ref="PLC47:PLC48"/>
    <mergeCell ref="PLJ47:PLJ48"/>
    <mergeCell ref="PLQ47:PLQ48"/>
    <mergeCell ref="PLX47:PLX48"/>
    <mergeCell ref="PIY47:PIY48"/>
    <mergeCell ref="PJF47:PJF48"/>
    <mergeCell ref="PJM47:PJM48"/>
    <mergeCell ref="PJT47:PJT48"/>
    <mergeCell ref="PKA47:PKA48"/>
    <mergeCell ref="PKH47:PKH48"/>
    <mergeCell ref="PRA47:PRA48"/>
    <mergeCell ref="PRH47:PRH48"/>
    <mergeCell ref="PRO47:PRO48"/>
    <mergeCell ref="PRV47:PRV48"/>
    <mergeCell ref="PSC47:PSC48"/>
    <mergeCell ref="PSJ47:PSJ48"/>
    <mergeCell ref="PPK47:PPK48"/>
    <mergeCell ref="PPR47:PPR48"/>
    <mergeCell ref="PPY47:PPY48"/>
    <mergeCell ref="PQF47:PQF48"/>
    <mergeCell ref="PQM47:PQM48"/>
    <mergeCell ref="PQT47:PQT48"/>
    <mergeCell ref="PNU47:PNU48"/>
    <mergeCell ref="POB47:POB48"/>
    <mergeCell ref="POI47:POI48"/>
    <mergeCell ref="POP47:POP48"/>
    <mergeCell ref="POW47:POW48"/>
    <mergeCell ref="PPD47:PPD48"/>
    <mergeCell ref="PVW47:PVW48"/>
    <mergeCell ref="PWD47:PWD48"/>
    <mergeCell ref="PWK47:PWK48"/>
    <mergeCell ref="PWR47:PWR48"/>
    <mergeCell ref="PWY47:PWY48"/>
    <mergeCell ref="PXF47:PXF48"/>
    <mergeCell ref="PUG47:PUG48"/>
    <mergeCell ref="PUN47:PUN48"/>
    <mergeCell ref="PUU47:PUU48"/>
    <mergeCell ref="PVB47:PVB48"/>
    <mergeCell ref="PVI47:PVI48"/>
    <mergeCell ref="PVP47:PVP48"/>
    <mergeCell ref="PSQ47:PSQ48"/>
    <mergeCell ref="PSX47:PSX48"/>
    <mergeCell ref="PTE47:PTE48"/>
    <mergeCell ref="PTL47:PTL48"/>
    <mergeCell ref="PTS47:PTS48"/>
    <mergeCell ref="PTZ47:PTZ48"/>
    <mergeCell ref="QAS47:QAS48"/>
    <mergeCell ref="QAZ47:QAZ48"/>
    <mergeCell ref="QBG47:QBG48"/>
    <mergeCell ref="QBN47:QBN48"/>
    <mergeCell ref="QBU47:QBU48"/>
    <mergeCell ref="QCB47:QCB48"/>
    <mergeCell ref="PZC47:PZC48"/>
    <mergeCell ref="PZJ47:PZJ48"/>
    <mergeCell ref="PZQ47:PZQ48"/>
    <mergeCell ref="PZX47:PZX48"/>
    <mergeCell ref="QAE47:QAE48"/>
    <mergeCell ref="QAL47:QAL48"/>
    <mergeCell ref="PXM47:PXM48"/>
    <mergeCell ref="PXT47:PXT48"/>
    <mergeCell ref="PYA47:PYA48"/>
    <mergeCell ref="PYH47:PYH48"/>
    <mergeCell ref="PYO47:PYO48"/>
    <mergeCell ref="PYV47:PYV48"/>
    <mergeCell ref="QFO47:QFO48"/>
    <mergeCell ref="QFV47:QFV48"/>
    <mergeCell ref="QGC47:QGC48"/>
    <mergeCell ref="QGJ47:QGJ48"/>
    <mergeCell ref="QGQ47:QGQ48"/>
    <mergeCell ref="QGX47:QGX48"/>
    <mergeCell ref="QDY47:QDY48"/>
    <mergeCell ref="QEF47:QEF48"/>
    <mergeCell ref="QEM47:QEM48"/>
    <mergeCell ref="QET47:QET48"/>
    <mergeCell ref="QFA47:QFA48"/>
    <mergeCell ref="QFH47:QFH48"/>
    <mergeCell ref="QCI47:QCI48"/>
    <mergeCell ref="QCP47:QCP48"/>
    <mergeCell ref="QCW47:QCW48"/>
    <mergeCell ref="QDD47:QDD48"/>
    <mergeCell ref="QDK47:QDK48"/>
    <mergeCell ref="QDR47:QDR48"/>
    <mergeCell ref="QKK47:QKK48"/>
    <mergeCell ref="QKR47:QKR48"/>
    <mergeCell ref="QKY47:QKY48"/>
    <mergeCell ref="QLF47:QLF48"/>
    <mergeCell ref="QLM47:QLM48"/>
    <mergeCell ref="QLT47:QLT48"/>
    <mergeCell ref="QIU47:QIU48"/>
    <mergeCell ref="QJB47:QJB48"/>
    <mergeCell ref="QJI47:QJI48"/>
    <mergeCell ref="QJP47:QJP48"/>
    <mergeCell ref="QJW47:QJW48"/>
    <mergeCell ref="QKD47:QKD48"/>
    <mergeCell ref="QHE47:QHE48"/>
    <mergeCell ref="QHL47:QHL48"/>
    <mergeCell ref="QHS47:QHS48"/>
    <mergeCell ref="QHZ47:QHZ48"/>
    <mergeCell ref="QIG47:QIG48"/>
    <mergeCell ref="QIN47:QIN48"/>
    <mergeCell ref="QPG47:QPG48"/>
    <mergeCell ref="QPN47:QPN48"/>
    <mergeCell ref="QPU47:QPU48"/>
    <mergeCell ref="QQB47:QQB48"/>
    <mergeCell ref="QQI47:QQI48"/>
    <mergeCell ref="QQP47:QQP48"/>
    <mergeCell ref="QNQ47:QNQ48"/>
    <mergeCell ref="QNX47:QNX48"/>
    <mergeCell ref="QOE47:QOE48"/>
    <mergeCell ref="QOL47:QOL48"/>
    <mergeCell ref="QOS47:QOS48"/>
    <mergeCell ref="QOZ47:QOZ48"/>
    <mergeCell ref="QMA47:QMA48"/>
    <mergeCell ref="QMH47:QMH48"/>
    <mergeCell ref="QMO47:QMO48"/>
    <mergeCell ref="QMV47:QMV48"/>
    <mergeCell ref="QNC47:QNC48"/>
    <mergeCell ref="QNJ47:QNJ48"/>
    <mergeCell ref="QUC47:QUC48"/>
    <mergeCell ref="QUJ47:QUJ48"/>
    <mergeCell ref="QUQ47:QUQ48"/>
    <mergeCell ref="QUX47:QUX48"/>
    <mergeCell ref="QVE47:QVE48"/>
    <mergeCell ref="QVL47:QVL48"/>
    <mergeCell ref="QSM47:QSM48"/>
    <mergeCell ref="QST47:QST48"/>
    <mergeCell ref="QTA47:QTA48"/>
    <mergeCell ref="QTH47:QTH48"/>
    <mergeCell ref="QTO47:QTO48"/>
    <mergeCell ref="QTV47:QTV48"/>
    <mergeCell ref="QQW47:QQW48"/>
    <mergeCell ref="QRD47:QRD48"/>
    <mergeCell ref="QRK47:QRK48"/>
    <mergeCell ref="QRR47:QRR48"/>
    <mergeCell ref="QRY47:QRY48"/>
    <mergeCell ref="QSF47:QSF48"/>
    <mergeCell ref="QYY47:QYY48"/>
    <mergeCell ref="QZF47:QZF48"/>
    <mergeCell ref="QZM47:QZM48"/>
    <mergeCell ref="QZT47:QZT48"/>
    <mergeCell ref="RAA47:RAA48"/>
    <mergeCell ref="RAH47:RAH48"/>
    <mergeCell ref="QXI47:QXI48"/>
    <mergeCell ref="QXP47:QXP48"/>
    <mergeCell ref="QXW47:QXW48"/>
    <mergeCell ref="QYD47:QYD48"/>
    <mergeCell ref="QYK47:QYK48"/>
    <mergeCell ref="QYR47:QYR48"/>
    <mergeCell ref="QVS47:QVS48"/>
    <mergeCell ref="QVZ47:QVZ48"/>
    <mergeCell ref="QWG47:QWG48"/>
    <mergeCell ref="QWN47:QWN48"/>
    <mergeCell ref="QWU47:QWU48"/>
    <mergeCell ref="QXB47:QXB48"/>
    <mergeCell ref="RDU47:RDU48"/>
    <mergeCell ref="REB47:REB48"/>
    <mergeCell ref="REI47:REI48"/>
    <mergeCell ref="REP47:REP48"/>
    <mergeCell ref="REW47:REW48"/>
    <mergeCell ref="RFD47:RFD48"/>
    <mergeCell ref="RCE47:RCE48"/>
    <mergeCell ref="RCL47:RCL48"/>
    <mergeCell ref="RCS47:RCS48"/>
    <mergeCell ref="RCZ47:RCZ48"/>
    <mergeCell ref="RDG47:RDG48"/>
    <mergeCell ref="RDN47:RDN48"/>
    <mergeCell ref="RAO47:RAO48"/>
    <mergeCell ref="RAV47:RAV48"/>
    <mergeCell ref="RBC47:RBC48"/>
    <mergeCell ref="RBJ47:RBJ48"/>
    <mergeCell ref="RBQ47:RBQ48"/>
    <mergeCell ref="RBX47:RBX48"/>
    <mergeCell ref="RIQ47:RIQ48"/>
    <mergeCell ref="RIX47:RIX48"/>
    <mergeCell ref="RJE47:RJE48"/>
    <mergeCell ref="RJL47:RJL48"/>
    <mergeCell ref="RJS47:RJS48"/>
    <mergeCell ref="RJZ47:RJZ48"/>
    <mergeCell ref="RHA47:RHA48"/>
    <mergeCell ref="RHH47:RHH48"/>
    <mergeCell ref="RHO47:RHO48"/>
    <mergeCell ref="RHV47:RHV48"/>
    <mergeCell ref="RIC47:RIC48"/>
    <mergeCell ref="RIJ47:RIJ48"/>
    <mergeCell ref="RFK47:RFK48"/>
    <mergeCell ref="RFR47:RFR48"/>
    <mergeCell ref="RFY47:RFY48"/>
    <mergeCell ref="RGF47:RGF48"/>
    <mergeCell ref="RGM47:RGM48"/>
    <mergeCell ref="RGT47:RGT48"/>
    <mergeCell ref="RNM47:RNM48"/>
    <mergeCell ref="RNT47:RNT48"/>
    <mergeCell ref="ROA47:ROA48"/>
    <mergeCell ref="ROH47:ROH48"/>
    <mergeCell ref="ROO47:ROO48"/>
    <mergeCell ref="ROV47:ROV48"/>
    <mergeCell ref="RLW47:RLW48"/>
    <mergeCell ref="RMD47:RMD48"/>
    <mergeCell ref="RMK47:RMK48"/>
    <mergeCell ref="RMR47:RMR48"/>
    <mergeCell ref="RMY47:RMY48"/>
    <mergeCell ref="RNF47:RNF48"/>
    <mergeCell ref="RKG47:RKG48"/>
    <mergeCell ref="RKN47:RKN48"/>
    <mergeCell ref="RKU47:RKU48"/>
    <mergeCell ref="RLB47:RLB48"/>
    <mergeCell ref="RLI47:RLI48"/>
    <mergeCell ref="RLP47:RLP48"/>
    <mergeCell ref="RSI47:RSI48"/>
    <mergeCell ref="RSP47:RSP48"/>
    <mergeCell ref="RSW47:RSW48"/>
    <mergeCell ref="RTD47:RTD48"/>
    <mergeCell ref="RTK47:RTK48"/>
    <mergeCell ref="RTR47:RTR48"/>
    <mergeCell ref="RQS47:RQS48"/>
    <mergeCell ref="RQZ47:RQZ48"/>
    <mergeCell ref="RRG47:RRG48"/>
    <mergeCell ref="RRN47:RRN48"/>
    <mergeCell ref="RRU47:RRU48"/>
    <mergeCell ref="RSB47:RSB48"/>
    <mergeCell ref="RPC47:RPC48"/>
    <mergeCell ref="RPJ47:RPJ48"/>
    <mergeCell ref="RPQ47:RPQ48"/>
    <mergeCell ref="RPX47:RPX48"/>
    <mergeCell ref="RQE47:RQE48"/>
    <mergeCell ref="RQL47:RQL48"/>
    <mergeCell ref="RXE47:RXE48"/>
    <mergeCell ref="RXL47:RXL48"/>
    <mergeCell ref="RXS47:RXS48"/>
    <mergeCell ref="RXZ47:RXZ48"/>
    <mergeCell ref="RYG47:RYG48"/>
    <mergeCell ref="RYN47:RYN48"/>
    <mergeCell ref="RVO47:RVO48"/>
    <mergeCell ref="RVV47:RVV48"/>
    <mergeCell ref="RWC47:RWC48"/>
    <mergeCell ref="RWJ47:RWJ48"/>
    <mergeCell ref="RWQ47:RWQ48"/>
    <mergeCell ref="RWX47:RWX48"/>
    <mergeCell ref="RTY47:RTY48"/>
    <mergeCell ref="RUF47:RUF48"/>
    <mergeCell ref="RUM47:RUM48"/>
    <mergeCell ref="RUT47:RUT48"/>
    <mergeCell ref="RVA47:RVA48"/>
    <mergeCell ref="RVH47:RVH48"/>
    <mergeCell ref="SCA47:SCA48"/>
    <mergeCell ref="SCH47:SCH48"/>
    <mergeCell ref="SCO47:SCO48"/>
    <mergeCell ref="SCV47:SCV48"/>
    <mergeCell ref="SDC47:SDC48"/>
    <mergeCell ref="SDJ47:SDJ48"/>
    <mergeCell ref="SAK47:SAK48"/>
    <mergeCell ref="SAR47:SAR48"/>
    <mergeCell ref="SAY47:SAY48"/>
    <mergeCell ref="SBF47:SBF48"/>
    <mergeCell ref="SBM47:SBM48"/>
    <mergeCell ref="SBT47:SBT48"/>
    <mergeCell ref="RYU47:RYU48"/>
    <mergeCell ref="RZB47:RZB48"/>
    <mergeCell ref="RZI47:RZI48"/>
    <mergeCell ref="RZP47:RZP48"/>
    <mergeCell ref="RZW47:RZW48"/>
    <mergeCell ref="SAD47:SAD48"/>
    <mergeCell ref="SGW47:SGW48"/>
    <mergeCell ref="SHD47:SHD48"/>
    <mergeCell ref="SHK47:SHK48"/>
    <mergeCell ref="SHR47:SHR48"/>
    <mergeCell ref="SHY47:SHY48"/>
    <mergeCell ref="SIF47:SIF48"/>
    <mergeCell ref="SFG47:SFG48"/>
    <mergeCell ref="SFN47:SFN48"/>
    <mergeCell ref="SFU47:SFU48"/>
    <mergeCell ref="SGB47:SGB48"/>
    <mergeCell ref="SGI47:SGI48"/>
    <mergeCell ref="SGP47:SGP48"/>
    <mergeCell ref="SDQ47:SDQ48"/>
    <mergeCell ref="SDX47:SDX48"/>
    <mergeCell ref="SEE47:SEE48"/>
    <mergeCell ref="SEL47:SEL48"/>
    <mergeCell ref="SES47:SES48"/>
    <mergeCell ref="SEZ47:SEZ48"/>
    <mergeCell ref="SLS47:SLS48"/>
    <mergeCell ref="SLZ47:SLZ48"/>
    <mergeCell ref="SMG47:SMG48"/>
    <mergeCell ref="SMN47:SMN48"/>
    <mergeCell ref="SMU47:SMU48"/>
    <mergeCell ref="SNB47:SNB48"/>
    <mergeCell ref="SKC47:SKC48"/>
    <mergeCell ref="SKJ47:SKJ48"/>
    <mergeCell ref="SKQ47:SKQ48"/>
    <mergeCell ref="SKX47:SKX48"/>
    <mergeCell ref="SLE47:SLE48"/>
    <mergeCell ref="SLL47:SLL48"/>
    <mergeCell ref="SIM47:SIM48"/>
    <mergeCell ref="SIT47:SIT48"/>
    <mergeCell ref="SJA47:SJA48"/>
    <mergeCell ref="SJH47:SJH48"/>
    <mergeCell ref="SJO47:SJO48"/>
    <mergeCell ref="SJV47:SJV48"/>
    <mergeCell ref="SQO47:SQO48"/>
    <mergeCell ref="SQV47:SQV48"/>
    <mergeCell ref="SRC47:SRC48"/>
    <mergeCell ref="SRJ47:SRJ48"/>
    <mergeCell ref="SRQ47:SRQ48"/>
    <mergeCell ref="SRX47:SRX48"/>
    <mergeCell ref="SOY47:SOY48"/>
    <mergeCell ref="SPF47:SPF48"/>
    <mergeCell ref="SPM47:SPM48"/>
    <mergeCell ref="SPT47:SPT48"/>
    <mergeCell ref="SQA47:SQA48"/>
    <mergeCell ref="SQH47:SQH48"/>
    <mergeCell ref="SNI47:SNI48"/>
    <mergeCell ref="SNP47:SNP48"/>
    <mergeCell ref="SNW47:SNW48"/>
    <mergeCell ref="SOD47:SOD48"/>
    <mergeCell ref="SOK47:SOK48"/>
    <mergeCell ref="SOR47:SOR48"/>
    <mergeCell ref="SVK47:SVK48"/>
    <mergeCell ref="SVR47:SVR48"/>
    <mergeCell ref="SVY47:SVY48"/>
    <mergeCell ref="SWF47:SWF48"/>
    <mergeCell ref="SWM47:SWM48"/>
    <mergeCell ref="SWT47:SWT48"/>
    <mergeCell ref="STU47:STU48"/>
    <mergeCell ref="SUB47:SUB48"/>
    <mergeCell ref="SUI47:SUI48"/>
    <mergeCell ref="SUP47:SUP48"/>
    <mergeCell ref="SUW47:SUW48"/>
    <mergeCell ref="SVD47:SVD48"/>
    <mergeCell ref="SSE47:SSE48"/>
    <mergeCell ref="SSL47:SSL48"/>
    <mergeCell ref="SSS47:SSS48"/>
    <mergeCell ref="SSZ47:SSZ48"/>
    <mergeCell ref="STG47:STG48"/>
    <mergeCell ref="STN47:STN48"/>
    <mergeCell ref="TAG47:TAG48"/>
    <mergeCell ref="TAN47:TAN48"/>
    <mergeCell ref="TAU47:TAU48"/>
    <mergeCell ref="TBB47:TBB48"/>
    <mergeCell ref="TBI47:TBI48"/>
    <mergeCell ref="TBP47:TBP48"/>
    <mergeCell ref="SYQ47:SYQ48"/>
    <mergeCell ref="SYX47:SYX48"/>
    <mergeCell ref="SZE47:SZE48"/>
    <mergeCell ref="SZL47:SZL48"/>
    <mergeCell ref="SZS47:SZS48"/>
    <mergeCell ref="SZZ47:SZZ48"/>
    <mergeCell ref="SXA47:SXA48"/>
    <mergeCell ref="SXH47:SXH48"/>
    <mergeCell ref="SXO47:SXO48"/>
    <mergeCell ref="SXV47:SXV48"/>
    <mergeCell ref="SYC47:SYC48"/>
    <mergeCell ref="SYJ47:SYJ48"/>
    <mergeCell ref="TFC47:TFC48"/>
    <mergeCell ref="TFJ47:TFJ48"/>
    <mergeCell ref="TFQ47:TFQ48"/>
    <mergeCell ref="TFX47:TFX48"/>
    <mergeCell ref="TGE47:TGE48"/>
    <mergeCell ref="TGL47:TGL48"/>
    <mergeCell ref="TDM47:TDM48"/>
    <mergeCell ref="TDT47:TDT48"/>
    <mergeCell ref="TEA47:TEA48"/>
    <mergeCell ref="TEH47:TEH48"/>
    <mergeCell ref="TEO47:TEO48"/>
    <mergeCell ref="TEV47:TEV48"/>
    <mergeCell ref="TBW47:TBW48"/>
    <mergeCell ref="TCD47:TCD48"/>
    <mergeCell ref="TCK47:TCK48"/>
    <mergeCell ref="TCR47:TCR48"/>
    <mergeCell ref="TCY47:TCY48"/>
    <mergeCell ref="TDF47:TDF48"/>
    <mergeCell ref="TJY47:TJY48"/>
    <mergeCell ref="TKF47:TKF48"/>
    <mergeCell ref="TKM47:TKM48"/>
    <mergeCell ref="TKT47:TKT48"/>
    <mergeCell ref="TLA47:TLA48"/>
    <mergeCell ref="TLH47:TLH48"/>
    <mergeCell ref="TII47:TII48"/>
    <mergeCell ref="TIP47:TIP48"/>
    <mergeCell ref="TIW47:TIW48"/>
    <mergeCell ref="TJD47:TJD48"/>
    <mergeCell ref="TJK47:TJK48"/>
    <mergeCell ref="TJR47:TJR48"/>
    <mergeCell ref="TGS47:TGS48"/>
    <mergeCell ref="TGZ47:TGZ48"/>
    <mergeCell ref="THG47:THG48"/>
    <mergeCell ref="THN47:THN48"/>
    <mergeCell ref="THU47:THU48"/>
    <mergeCell ref="TIB47:TIB48"/>
    <mergeCell ref="TOU47:TOU48"/>
    <mergeCell ref="TPB47:TPB48"/>
    <mergeCell ref="TPI47:TPI48"/>
    <mergeCell ref="TPP47:TPP48"/>
    <mergeCell ref="TPW47:TPW48"/>
    <mergeCell ref="TQD47:TQD48"/>
    <mergeCell ref="TNE47:TNE48"/>
    <mergeCell ref="TNL47:TNL48"/>
    <mergeCell ref="TNS47:TNS48"/>
    <mergeCell ref="TNZ47:TNZ48"/>
    <mergeCell ref="TOG47:TOG48"/>
    <mergeCell ref="TON47:TON48"/>
    <mergeCell ref="TLO47:TLO48"/>
    <mergeCell ref="TLV47:TLV48"/>
    <mergeCell ref="TMC47:TMC48"/>
    <mergeCell ref="TMJ47:TMJ48"/>
    <mergeCell ref="TMQ47:TMQ48"/>
    <mergeCell ref="TMX47:TMX48"/>
    <mergeCell ref="TTQ47:TTQ48"/>
    <mergeCell ref="TTX47:TTX48"/>
    <mergeCell ref="TUE47:TUE48"/>
    <mergeCell ref="TUL47:TUL48"/>
    <mergeCell ref="TUS47:TUS48"/>
    <mergeCell ref="TUZ47:TUZ48"/>
    <mergeCell ref="TSA47:TSA48"/>
    <mergeCell ref="TSH47:TSH48"/>
    <mergeCell ref="TSO47:TSO48"/>
    <mergeCell ref="TSV47:TSV48"/>
    <mergeCell ref="TTC47:TTC48"/>
    <mergeCell ref="TTJ47:TTJ48"/>
    <mergeCell ref="TQK47:TQK48"/>
    <mergeCell ref="TQR47:TQR48"/>
    <mergeCell ref="TQY47:TQY48"/>
    <mergeCell ref="TRF47:TRF48"/>
    <mergeCell ref="TRM47:TRM48"/>
    <mergeCell ref="TRT47:TRT48"/>
    <mergeCell ref="TYM47:TYM48"/>
    <mergeCell ref="TYT47:TYT48"/>
    <mergeCell ref="TZA47:TZA48"/>
    <mergeCell ref="TZH47:TZH48"/>
    <mergeCell ref="TZO47:TZO48"/>
    <mergeCell ref="TZV47:TZV48"/>
    <mergeCell ref="TWW47:TWW48"/>
    <mergeCell ref="TXD47:TXD48"/>
    <mergeCell ref="TXK47:TXK48"/>
    <mergeCell ref="TXR47:TXR48"/>
    <mergeCell ref="TXY47:TXY48"/>
    <mergeCell ref="TYF47:TYF48"/>
    <mergeCell ref="TVG47:TVG48"/>
    <mergeCell ref="TVN47:TVN48"/>
    <mergeCell ref="TVU47:TVU48"/>
    <mergeCell ref="TWB47:TWB48"/>
    <mergeCell ref="TWI47:TWI48"/>
    <mergeCell ref="TWP47:TWP48"/>
    <mergeCell ref="UDI47:UDI48"/>
    <mergeCell ref="UDP47:UDP48"/>
    <mergeCell ref="UDW47:UDW48"/>
    <mergeCell ref="UED47:UED48"/>
    <mergeCell ref="UEK47:UEK48"/>
    <mergeCell ref="UER47:UER48"/>
    <mergeCell ref="UBS47:UBS48"/>
    <mergeCell ref="UBZ47:UBZ48"/>
    <mergeCell ref="UCG47:UCG48"/>
    <mergeCell ref="UCN47:UCN48"/>
    <mergeCell ref="UCU47:UCU48"/>
    <mergeCell ref="UDB47:UDB48"/>
    <mergeCell ref="UAC47:UAC48"/>
    <mergeCell ref="UAJ47:UAJ48"/>
    <mergeCell ref="UAQ47:UAQ48"/>
    <mergeCell ref="UAX47:UAX48"/>
    <mergeCell ref="UBE47:UBE48"/>
    <mergeCell ref="UBL47:UBL48"/>
    <mergeCell ref="UIE47:UIE48"/>
    <mergeCell ref="UIL47:UIL48"/>
    <mergeCell ref="UIS47:UIS48"/>
    <mergeCell ref="UIZ47:UIZ48"/>
    <mergeCell ref="UJG47:UJG48"/>
    <mergeCell ref="UJN47:UJN48"/>
    <mergeCell ref="UGO47:UGO48"/>
    <mergeCell ref="UGV47:UGV48"/>
    <mergeCell ref="UHC47:UHC48"/>
    <mergeCell ref="UHJ47:UHJ48"/>
    <mergeCell ref="UHQ47:UHQ48"/>
    <mergeCell ref="UHX47:UHX48"/>
    <mergeCell ref="UEY47:UEY48"/>
    <mergeCell ref="UFF47:UFF48"/>
    <mergeCell ref="UFM47:UFM48"/>
    <mergeCell ref="UFT47:UFT48"/>
    <mergeCell ref="UGA47:UGA48"/>
    <mergeCell ref="UGH47:UGH48"/>
    <mergeCell ref="UNA47:UNA48"/>
    <mergeCell ref="UNH47:UNH48"/>
    <mergeCell ref="UNO47:UNO48"/>
    <mergeCell ref="UNV47:UNV48"/>
    <mergeCell ref="UOC47:UOC48"/>
    <mergeCell ref="UOJ47:UOJ48"/>
    <mergeCell ref="ULK47:ULK48"/>
    <mergeCell ref="ULR47:ULR48"/>
    <mergeCell ref="ULY47:ULY48"/>
    <mergeCell ref="UMF47:UMF48"/>
    <mergeCell ref="UMM47:UMM48"/>
    <mergeCell ref="UMT47:UMT48"/>
    <mergeCell ref="UJU47:UJU48"/>
    <mergeCell ref="UKB47:UKB48"/>
    <mergeCell ref="UKI47:UKI48"/>
    <mergeCell ref="UKP47:UKP48"/>
    <mergeCell ref="UKW47:UKW48"/>
    <mergeCell ref="ULD47:ULD48"/>
    <mergeCell ref="URW47:URW48"/>
    <mergeCell ref="USD47:USD48"/>
    <mergeCell ref="USK47:USK48"/>
    <mergeCell ref="USR47:USR48"/>
    <mergeCell ref="USY47:USY48"/>
    <mergeCell ref="UTF47:UTF48"/>
    <mergeCell ref="UQG47:UQG48"/>
    <mergeCell ref="UQN47:UQN48"/>
    <mergeCell ref="UQU47:UQU48"/>
    <mergeCell ref="URB47:URB48"/>
    <mergeCell ref="URI47:URI48"/>
    <mergeCell ref="URP47:URP48"/>
    <mergeCell ref="UOQ47:UOQ48"/>
    <mergeCell ref="UOX47:UOX48"/>
    <mergeCell ref="UPE47:UPE48"/>
    <mergeCell ref="UPL47:UPL48"/>
    <mergeCell ref="UPS47:UPS48"/>
    <mergeCell ref="UPZ47:UPZ48"/>
    <mergeCell ref="UWS47:UWS48"/>
    <mergeCell ref="UWZ47:UWZ48"/>
    <mergeCell ref="UXG47:UXG48"/>
    <mergeCell ref="UXN47:UXN48"/>
    <mergeCell ref="UXU47:UXU48"/>
    <mergeCell ref="UYB47:UYB48"/>
    <mergeCell ref="UVC47:UVC48"/>
    <mergeCell ref="UVJ47:UVJ48"/>
    <mergeCell ref="UVQ47:UVQ48"/>
    <mergeCell ref="UVX47:UVX48"/>
    <mergeCell ref="UWE47:UWE48"/>
    <mergeCell ref="UWL47:UWL48"/>
    <mergeCell ref="UTM47:UTM48"/>
    <mergeCell ref="UTT47:UTT48"/>
    <mergeCell ref="UUA47:UUA48"/>
    <mergeCell ref="UUH47:UUH48"/>
    <mergeCell ref="UUO47:UUO48"/>
    <mergeCell ref="UUV47:UUV48"/>
    <mergeCell ref="VBO47:VBO48"/>
    <mergeCell ref="VBV47:VBV48"/>
    <mergeCell ref="VCC47:VCC48"/>
    <mergeCell ref="VCJ47:VCJ48"/>
    <mergeCell ref="VCQ47:VCQ48"/>
    <mergeCell ref="VCX47:VCX48"/>
    <mergeCell ref="UZY47:UZY48"/>
    <mergeCell ref="VAF47:VAF48"/>
    <mergeCell ref="VAM47:VAM48"/>
    <mergeCell ref="VAT47:VAT48"/>
    <mergeCell ref="VBA47:VBA48"/>
    <mergeCell ref="VBH47:VBH48"/>
    <mergeCell ref="UYI47:UYI48"/>
    <mergeCell ref="UYP47:UYP48"/>
    <mergeCell ref="UYW47:UYW48"/>
    <mergeCell ref="UZD47:UZD48"/>
    <mergeCell ref="UZK47:UZK48"/>
    <mergeCell ref="UZR47:UZR48"/>
    <mergeCell ref="VGK47:VGK48"/>
    <mergeCell ref="VGR47:VGR48"/>
    <mergeCell ref="VGY47:VGY48"/>
    <mergeCell ref="VHF47:VHF48"/>
    <mergeCell ref="VHM47:VHM48"/>
    <mergeCell ref="VHT47:VHT48"/>
    <mergeCell ref="VEU47:VEU48"/>
    <mergeCell ref="VFB47:VFB48"/>
    <mergeCell ref="VFI47:VFI48"/>
    <mergeCell ref="VFP47:VFP48"/>
    <mergeCell ref="VFW47:VFW48"/>
    <mergeCell ref="VGD47:VGD48"/>
    <mergeCell ref="VDE47:VDE48"/>
    <mergeCell ref="VDL47:VDL48"/>
    <mergeCell ref="VDS47:VDS48"/>
    <mergeCell ref="VDZ47:VDZ48"/>
    <mergeCell ref="VEG47:VEG48"/>
    <mergeCell ref="VEN47:VEN48"/>
    <mergeCell ref="VLG47:VLG48"/>
    <mergeCell ref="VLN47:VLN48"/>
    <mergeCell ref="VLU47:VLU48"/>
    <mergeCell ref="VMB47:VMB48"/>
    <mergeCell ref="VMI47:VMI48"/>
    <mergeCell ref="VMP47:VMP48"/>
    <mergeCell ref="VJQ47:VJQ48"/>
    <mergeCell ref="VJX47:VJX48"/>
    <mergeCell ref="VKE47:VKE48"/>
    <mergeCell ref="VKL47:VKL48"/>
    <mergeCell ref="VKS47:VKS48"/>
    <mergeCell ref="VKZ47:VKZ48"/>
    <mergeCell ref="VIA47:VIA48"/>
    <mergeCell ref="VIH47:VIH48"/>
    <mergeCell ref="VIO47:VIO48"/>
    <mergeCell ref="VIV47:VIV48"/>
    <mergeCell ref="VJC47:VJC48"/>
    <mergeCell ref="VJJ47:VJJ48"/>
    <mergeCell ref="VQC47:VQC48"/>
    <mergeCell ref="VQJ47:VQJ48"/>
    <mergeCell ref="VQQ47:VQQ48"/>
    <mergeCell ref="VQX47:VQX48"/>
    <mergeCell ref="VRE47:VRE48"/>
    <mergeCell ref="VRL47:VRL48"/>
    <mergeCell ref="VOM47:VOM48"/>
    <mergeCell ref="VOT47:VOT48"/>
    <mergeCell ref="VPA47:VPA48"/>
    <mergeCell ref="VPH47:VPH48"/>
    <mergeCell ref="VPO47:VPO48"/>
    <mergeCell ref="VPV47:VPV48"/>
    <mergeCell ref="VMW47:VMW48"/>
    <mergeCell ref="VND47:VND48"/>
    <mergeCell ref="VNK47:VNK48"/>
    <mergeCell ref="VNR47:VNR48"/>
    <mergeCell ref="VNY47:VNY48"/>
    <mergeCell ref="VOF47:VOF48"/>
    <mergeCell ref="VUY47:VUY48"/>
    <mergeCell ref="VVF47:VVF48"/>
    <mergeCell ref="VVM47:VVM48"/>
    <mergeCell ref="VVT47:VVT48"/>
    <mergeCell ref="VWA47:VWA48"/>
    <mergeCell ref="VWH47:VWH48"/>
    <mergeCell ref="VTI47:VTI48"/>
    <mergeCell ref="VTP47:VTP48"/>
    <mergeCell ref="VTW47:VTW48"/>
    <mergeCell ref="VUD47:VUD48"/>
    <mergeCell ref="VUK47:VUK48"/>
    <mergeCell ref="VUR47:VUR48"/>
    <mergeCell ref="VRS47:VRS48"/>
    <mergeCell ref="VRZ47:VRZ48"/>
    <mergeCell ref="VSG47:VSG48"/>
    <mergeCell ref="VSN47:VSN48"/>
    <mergeCell ref="VSU47:VSU48"/>
    <mergeCell ref="VTB47:VTB48"/>
    <mergeCell ref="VZU47:VZU48"/>
    <mergeCell ref="WAB47:WAB48"/>
    <mergeCell ref="WAI47:WAI48"/>
    <mergeCell ref="WAP47:WAP48"/>
    <mergeCell ref="WAW47:WAW48"/>
    <mergeCell ref="WBD47:WBD48"/>
    <mergeCell ref="VYE47:VYE48"/>
    <mergeCell ref="VYL47:VYL48"/>
    <mergeCell ref="VYS47:VYS48"/>
    <mergeCell ref="VYZ47:VYZ48"/>
    <mergeCell ref="VZG47:VZG48"/>
    <mergeCell ref="VZN47:VZN48"/>
    <mergeCell ref="VWO47:VWO48"/>
    <mergeCell ref="VWV47:VWV48"/>
    <mergeCell ref="VXC47:VXC48"/>
    <mergeCell ref="VXJ47:VXJ48"/>
    <mergeCell ref="VXQ47:VXQ48"/>
    <mergeCell ref="VXX47:VXX48"/>
    <mergeCell ref="WEQ47:WEQ48"/>
    <mergeCell ref="WEX47:WEX48"/>
    <mergeCell ref="WFE47:WFE48"/>
    <mergeCell ref="WFL47:WFL48"/>
    <mergeCell ref="WFS47:WFS48"/>
    <mergeCell ref="WFZ47:WFZ48"/>
    <mergeCell ref="WDA47:WDA48"/>
    <mergeCell ref="WDH47:WDH48"/>
    <mergeCell ref="WDO47:WDO48"/>
    <mergeCell ref="WDV47:WDV48"/>
    <mergeCell ref="WEC47:WEC48"/>
    <mergeCell ref="WEJ47:WEJ48"/>
    <mergeCell ref="WBK47:WBK48"/>
    <mergeCell ref="WBR47:WBR48"/>
    <mergeCell ref="WBY47:WBY48"/>
    <mergeCell ref="WCF47:WCF48"/>
    <mergeCell ref="WCM47:WCM48"/>
    <mergeCell ref="WCT47:WCT48"/>
    <mergeCell ref="WJM47:WJM48"/>
    <mergeCell ref="WJT47:WJT48"/>
    <mergeCell ref="WKA47:WKA48"/>
    <mergeCell ref="WKH47:WKH48"/>
    <mergeCell ref="WKO47:WKO48"/>
    <mergeCell ref="WKV47:WKV48"/>
    <mergeCell ref="WHW47:WHW48"/>
    <mergeCell ref="WID47:WID48"/>
    <mergeCell ref="WIK47:WIK48"/>
    <mergeCell ref="WIR47:WIR48"/>
    <mergeCell ref="WIY47:WIY48"/>
    <mergeCell ref="WJF47:WJF48"/>
    <mergeCell ref="WGG47:WGG48"/>
    <mergeCell ref="WGN47:WGN48"/>
    <mergeCell ref="WGU47:WGU48"/>
    <mergeCell ref="WHB47:WHB48"/>
    <mergeCell ref="WHI47:WHI48"/>
    <mergeCell ref="WHP47:WHP48"/>
    <mergeCell ref="WOI47:WOI48"/>
    <mergeCell ref="WOP47:WOP48"/>
    <mergeCell ref="WOW47:WOW48"/>
    <mergeCell ref="WPD47:WPD48"/>
    <mergeCell ref="WPK47:WPK48"/>
    <mergeCell ref="WPR47:WPR48"/>
    <mergeCell ref="WMS47:WMS48"/>
    <mergeCell ref="WMZ47:WMZ48"/>
    <mergeCell ref="WNG47:WNG48"/>
    <mergeCell ref="WNN47:WNN48"/>
    <mergeCell ref="WNU47:WNU48"/>
    <mergeCell ref="WOB47:WOB48"/>
    <mergeCell ref="WLC47:WLC48"/>
    <mergeCell ref="WLJ47:WLJ48"/>
    <mergeCell ref="WLQ47:WLQ48"/>
    <mergeCell ref="WLX47:WLX48"/>
    <mergeCell ref="WME47:WME48"/>
    <mergeCell ref="WML47:WML48"/>
    <mergeCell ref="WTE47:WTE48"/>
    <mergeCell ref="WTL47:WTL48"/>
    <mergeCell ref="WTS47:WTS48"/>
    <mergeCell ref="WTZ47:WTZ48"/>
    <mergeCell ref="WUG47:WUG48"/>
    <mergeCell ref="WUN47:WUN48"/>
    <mergeCell ref="WRO47:WRO48"/>
    <mergeCell ref="WRV47:WRV48"/>
    <mergeCell ref="WSC47:WSC48"/>
    <mergeCell ref="WSJ47:WSJ48"/>
    <mergeCell ref="WSQ47:WSQ48"/>
    <mergeCell ref="WSX47:WSX48"/>
    <mergeCell ref="WPY47:WPY48"/>
    <mergeCell ref="WQF47:WQF48"/>
    <mergeCell ref="WQM47:WQM48"/>
    <mergeCell ref="WQT47:WQT48"/>
    <mergeCell ref="WRA47:WRA48"/>
    <mergeCell ref="WRH47:WRH48"/>
    <mergeCell ref="XAS47:XAS48"/>
    <mergeCell ref="XAZ47:XAZ48"/>
    <mergeCell ref="WYA47:WYA48"/>
    <mergeCell ref="WYH47:WYH48"/>
    <mergeCell ref="WYO47:WYO48"/>
    <mergeCell ref="WYV47:WYV48"/>
    <mergeCell ref="WZC47:WZC48"/>
    <mergeCell ref="WZJ47:WZJ48"/>
    <mergeCell ref="WWK47:WWK48"/>
    <mergeCell ref="WWR47:WWR48"/>
    <mergeCell ref="WWY47:WWY48"/>
    <mergeCell ref="WXF47:WXF48"/>
    <mergeCell ref="WXM47:WXM48"/>
    <mergeCell ref="WXT47:WXT48"/>
    <mergeCell ref="WUU47:WUU48"/>
    <mergeCell ref="WVB47:WVB48"/>
    <mergeCell ref="WVI47:WVI48"/>
    <mergeCell ref="WVP47:WVP48"/>
    <mergeCell ref="WVW47:WVW48"/>
    <mergeCell ref="WWD47:WWD48"/>
    <mergeCell ref="AQ51:AQ52"/>
    <mergeCell ref="AX51:AX52"/>
    <mergeCell ref="BE51:BE52"/>
    <mergeCell ref="BL51:BL52"/>
    <mergeCell ref="BS51:BS52"/>
    <mergeCell ref="BZ51:BZ52"/>
    <mergeCell ref="XEM47:XEM48"/>
    <mergeCell ref="XET47:XET48"/>
    <mergeCell ref="XFA47:XFA48"/>
    <mergeCell ref="A49:A50"/>
    <mergeCell ref="A51:A52"/>
    <mergeCell ref="H51:H52"/>
    <mergeCell ref="O51:O52"/>
    <mergeCell ref="V51:V52"/>
    <mergeCell ref="AC51:AC52"/>
    <mergeCell ref="AJ51:AJ52"/>
    <mergeCell ref="XCW47:XCW48"/>
    <mergeCell ref="XDD47:XDD48"/>
    <mergeCell ref="XDK47:XDK48"/>
    <mergeCell ref="XDR47:XDR48"/>
    <mergeCell ref="XDY47:XDY48"/>
    <mergeCell ref="XEF47:XEF48"/>
    <mergeCell ref="XBG47:XBG48"/>
    <mergeCell ref="XBN47:XBN48"/>
    <mergeCell ref="XBU47:XBU48"/>
    <mergeCell ref="XCB47:XCB48"/>
    <mergeCell ref="XCI47:XCI48"/>
    <mergeCell ref="XCP47:XCP48"/>
    <mergeCell ref="WZQ47:WZQ48"/>
    <mergeCell ref="WZX47:WZX48"/>
    <mergeCell ref="XAE47:XAE48"/>
    <mergeCell ref="XAL47:XAL48"/>
    <mergeCell ref="FM51:FM52"/>
    <mergeCell ref="FT51:FT52"/>
    <mergeCell ref="GA51:GA52"/>
    <mergeCell ref="GH51:GH52"/>
    <mergeCell ref="GO51:GO52"/>
    <mergeCell ref="GV51:GV52"/>
    <mergeCell ref="DW51:DW52"/>
    <mergeCell ref="ED51:ED52"/>
    <mergeCell ref="EK51:EK52"/>
    <mergeCell ref="ER51:ER52"/>
    <mergeCell ref="EY51:EY52"/>
    <mergeCell ref="FF51:FF52"/>
    <mergeCell ref="CG51:CG52"/>
    <mergeCell ref="CN51:CN52"/>
    <mergeCell ref="CU51:CU52"/>
    <mergeCell ref="DB51:DB52"/>
    <mergeCell ref="DI51:DI52"/>
    <mergeCell ref="DP51:DP52"/>
    <mergeCell ref="KI51:KI52"/>
    <mergeCell ref="KP51:KP52"/>
    <mergeCell ref="KW51:KW52"/>
    <mergeCell ref="LD51:LD52"/>
    <mergeCell ref="LK51:LK52"/>
    <mergeCell ref="LR51:LR52"/>
    <mergeCell ref="IS51:IS52"/>
    <mergeCell ref="IZ51:IZ52"/>
    <mergeCell ref="JG51:JG52"/>
    <mergeCell ref="JN51:JN52"/>
    <mergeCell ref="JU51:JU52"/>
    <mergeCell ref="KB51:KB52"/>
    <mergeCell ref="HC51:HC52"/>
    <mergeCell ref="HJ51:HJ52"/>
    <mergeCell ref="HQ51:HQ52"/>
    <mergeCell ref="HX51:HX52"/>
    <mergeCell ref="IE51:IE52"/>
    <mergeCell ref="IL51:IL52"/>
    <mergeCell ref="PE51:PE52"/>
    <mergeCell ref="PL51:PL52"/>
    <mergeCell ref="PS51:PS52"/>
    <mergeCell ref="PZ51:PZ52"/>
    <mergeCell ref="QG51:QG52"/>
    <mergeCell ref="QN51:QN52"/>
    <mergeCell ref="NO51:NO52"/>
    <mergeCell ref="NV51:NV52"/>
    <mergeCell ref="OC51:OC52"/>
    <mergeCell ref="OJ51:OJ52"/>
    <mergeCell ref="OQ51:OQ52"/>
    <mergeCell ref="OX51:OX52"/>
    <mergeCell ref="LY51:LY52"/>
    <mergeCell ref="MF51:MF52"/>
    <mergeCell ref="MM51:MM52"/>
    <mergeCell ref="MT51:MT52"/>
    <mergeCell ref="NA51:NA52"/>
    <mergeCell ref="NH51:NH52"/>
    <mergeCell ref="UA51:UA52"/>
    <mergeCell ref="UH51:UH52"/>
    <mergeCell ref="UO51:UO52"/>
    <mergeCell ref="UV51:UV52"/>
    <mergeCell ref="VC51:VC52"/>
    <mergeCell ref="VJ51:VJ52"/>
    <mergeCell ref="SK51:SK52"/>
    <mergeCell ref="SR51:SR52"/>
    <mergeCell ref="SY51:SY52"/>
    <mergeCell ref="TF51:TF52"/>
    <mergeCell ref="TM51:TM52"/>
    <mergeCell ref="TT51:TT52"/>
    <mergeCell ref="QU51:QU52"/>
    <mergeCell ref="RB51:RB52"/>
    <mergeCell ref="RI51:RI52"/>
    <mergeCell ref="RP51:RP52"/>
    <mergeCell ref="RW51:RW52"/>
    <mergeCell ref="SD51:SD52"/>
    <mergeCell ref="YW51:YW52"/>
    <mergeCell ref="ZD51:ZD52"/>
    <mergeCell ref="ZK51:ZK52"/>
    <mergeCell ref="ZR51:ZR52"/>
    <mergeCell ref="ZY51:ZY52"/>
    <mergeCell ref="AAF51:AAF52"/>
    <mergeCell ref="XG51:XG52"/>
    <mergeCell ref="XN51:XN52"/>
    <mergeCell ref="XU51:XU52"/>
    <mergeCell ref="YB51:YB52"/>
    <mergeCell ref="YI51:YI52"/>
    <mergeCell ref="YP51:YP52"/>
    <mergeCell ref="VQ51:VQ52"/>
    <mergeCell ref="VX51:VX52"/>
    <mergeCell ref="WE51:WE52"/>
    <mergeCell ref="WL51:WL52"/>
    <mergeCell ref="WS51:WS52"/>
    <mergeCell ref="WZ51:WZ52"/>
    <mergeCell ref="ADS51:ADS52"/>
    <mergeCell ref="ADZ51:ADZ52"/>
    <mergeCell ref="AEG51:AEG52"/>
    <mergeCell ref="AEN51:AEN52"/>
    <mergeCell ref="AEU51:AEU52"/>
    <mergeCell ref="AFB51:AFB52"/>
    <mergeCell ref="ACC51:ACC52"/>
    <mergeCell ref="ACJ51:ACJ52"/>
    <mergeCell ref="ACQ51:ACQ52"/>
    <mergeCell ref="ACX51:ACX52"/>
    <mergeCell ref="ADE51:ADE52"/>
    <mergeCell ref="ADL51:ADL52"/>
    <mergeCell ref="AAM51:AAM52"/>
    <mergeCell ref="AAT51:AAT52"/>
    <mergeCell ref="ABA51:ABA52"/>
    <mergeCell ref="ABH51:ABH52"/>
    <mergeCell ref="ABO51:ABO52"/>
    <mergeCell ref="ABV51:ABV52"/>
    <mergeCell ref="AIO51:AIO52"/>
    <mergeCell ref="AIV51:AIV52"/>
    <mergeCell ref="AJC51:AJC52"/>
    <mergeCell ref="AJJ51:AJJ52"/>
    <mergeCell ref="AJQ51:AJQ52"/>
    <mergeCell ref="AJX51:AJX52"/>
    <mergeCell ref="AGY51:AGY52"/>
    <mergeCell ref="AHF51:AHF52"/>
    <mergeCell ref="AHM51:AHM52"/>
    <mergeCell ref="AHT51:AHT52"/>
    <mergeCell ref="AIA51:AIA52"/>
    <mergeCell ref="AIH51:AIH52"/>
    <mergeCell ref="AFI51:AFI52"/>
    <mergeCell ref="AFP51:AFP52"/>
    <mergeCell ref="AFW51:AFW52"/>
    <mergeCell ref="AGD51:AGD52"/>
    <mergeCell ref="AGK51:AGK52"/>
    <mergeCell ref="AGR51:AGR52"/>
    <mergeCell ref="ANK51:ANK52"/>
    <mergeCell ref="ANR51:ANR52"/>
    <mergeCell ref="ANY51:ANY52"/>
    <mergeCell ref="AOF51:AOF52"/>
    <mergeCell ref="AOM51:AOM52"/>
    <mergeCell ref="AOT51:AOT52"/>
    <mergeCell ref="ALU51:ALU52"/>
    <mergeCell ref="AMB51:AMB52"/>
    <mergeCell ref="AMI51:AMI52"/>
    <mergeCell ref="AMP51:AMP52"/>
    <mergeCell ref="AMW51:AMW52"/>
    <mergeCell ref="AND51:AND52"/>
    <mergeCell ref="AKE51:AKE52"/>
    <mergeCell ref="AKL51:AKL52"/>
    <mergeCell ref="AKS51:AKS52"/>
    <mergeCell ref="AKZ51:AKZ52"/>
    <mergeCell ref="ALG51:ALG52"/>
    <mergeCell ref="ALN51:ALN52"/>
    <mergeCell ref="ASG51:ASG52"/>
    <mergeCell ref="ASN51:ASN52"/>
    <mergeCell ref="ASU51:ASU52"/>
    <mergeCell ref="ATB51:ATB52"/>
    <mergeCell ref="ATI51:ATI52"/>
    <mergeCell ref="ATP51:ATP52"/>
    <mergeCell ref="AQQ51:AQQ52"/>
    <mergeCell ref="AQX51:AQX52"/>
    <mergeCell ref="ARE51:ARE52"/>
    <mergeCell ref="ARL51:ARL52"/>
    <mergeCell ref="ARS51:ARS52"/>
    <mergeCell ref="ARZ51:ARZ52"/>
    <mergeCell ref="APA51:APA52"/>
    <mergeCell ref="APH51:APH52"/>
    <mergeCell ref="APO51:APO52"/>
    <mergeCell ref="APV51:APV52"/>
    <mergeCell ref="AQC51:AQC52"/>
    <mergeCell ref="AQJ51:AQJ52"/>
    <mergeCell ref="AXC51:AXC52"/>
    <mergeCell ref="AXJ51:AXJ52"/>
    <mergeCell ref="AXQ51:AXQ52"/>
    <mergeCell ref="AXX51:AXX52"/>
    <mergeCell ref="AYE51:AYE52"/>
    <mergeCell ref="AYL51:AYL52"/>
    <mergeCell ref="AVM51:AVM52"/>
    <mergeCell ref="AVT51:AVT52"/>
    <mergeCell ref="AWA51:AWA52"/>
    <mergeCell ref="AWH51:AWH52"/>
    <mergeCell ref="AWO51:AWO52"/>
    <mergeCell ref="AWV51:AWV52"/>
    <mergeCell ref="ATW51:ATW52"/>
    <mergeCell ref="AUD51:AUD52"/>
    <mergeCell ref="AUK51:AUK52"/>
    <mergeCell ref="AUR51:AUR52"/>
    <mergeCell ref="AUY51:AUY52"/>
    <mergeCell ref="AVF51:AVF52"/>
    <mergeCell ref="BBY51:BBY52"/>
    <mergeCell ref="BCF51:BCF52"/>
    <mergeCell ref="BCM51:BCM52"/>
    <mergeCell ref="BCT51:BCT52"/>
    <mergeCell ref="BDA51:BDA52"/>
    <mergeCell ref="BDH51:BDH52"/>
    <mergeCell ref="BAI51:BAI52"/>
    <mergeCell ref="BAP51:BAP52"/>
    <mergeCell ref="BAW51:BAW52"/>
    <mergeCell ref="BBD51:BBD52"/>
    <mergeCell ref="BBK51:BBK52"/>
    <mergeCell ref="BBR51:BBR52"/>
    <mergeCell ref="AYS51:AYS52"/>
    <mergeCell ref="AYZ51:AYZ52"/>
    <mergeCell ref="AZG51:AZG52"/>
    <mergeCell ref="AZN51:AZN52"/>
    <mergeCell ref="AZU51:AZU52"/>
    <mergeCell ref="BAB51:BAB52"/>
    <mergeCell ref="BGU51:BGU52"/>
    <mergeCell ref="BHB51:BHB52"/>
    <mergeCell ref="BHI51:BHI52"/>
    <mergeCell ref="BHP51:BHP52"/>
    <mergeCell ref="BHW51:BHW52"/>
    <mergeCell ref="BID51:BID52"/>
    <mergeCell ref="BFE51:BFE52"/>
    <mergeCell ref="BFL51:BFL52"/>
    <mergeCell ref="BFS51:BFS52"/>
    <mergeCell ref="BFZ51:BFZ52"/>
    <mergeCell ref="BGG51:BGG52"/>
    <mergeCell ref="BGN51:BGN52"/>
    <mergeCell ref="BDO51:BDO52"/>
    <mergeCell ref="BDV51:BDV52"/>
    <mergeCell ref="BEC51:BEC52"/>
    <mergeCell ref="BEJ51:BEJ52"/>
    <mergeCell ref="BEQ51:BEQ52"/>
    <mergeCell ref="BEX51:BEX52"/>
    <mergeCell ref="BLQ51:BLQ52"/>
    <mergeCell ref="BLX51:BLX52"/>
    <mergeCell ref="BME51:BME52"/>
    <mergeCell ref="BML51:BML52"/>
    <mergeCell ref="BMS51:BMS52"/>
    <mergeCell ref="BMZ51:BMZ52"/>
    <mergeCell ref="BKA51:BKA52"/>
    <mergeCell ref="BKH51:BKH52"/>
    <mergeCell ref="BKO51:BKO52"/>
    <mergeCell ref="BKV51:BKV52"/>
    <mergeCell ref="BLC51:BLC52"/>
    <mergeCell ref="BLJ51:BLJ52"/>
    <mergeCell ref="BIK51:BIK52"/>
    <mergeCell ref="BIR51:BIR52"/>
    <mergeCell ref="BIY51:BIY52"/>
    <mergeCell ref="BJF51:BJF52"/>
    <mergeCell ref="BJM51:BJM52"/>
    <mergeCell ref="BJT51:BJT52"/>
    <mergeCell ref="BQM51:BQM52"/>
    <mergeCell ref="BQT51:BQT52"/>
    <mergeCell ref="BRA51:BRA52"/>
    <mergeCell ref="BRH51:BRH52"/>
    <mergeCell ref="BRO51:BRO52"/>
    <mergeCell ref="BRV51:BRV52"/>
    <mergeCell ref="BOW51:BOW52"/>
    <mergeCell ref="BPD51:BPD52"/>
    <mergeCell ref="BPK51:BPK52"/>
    <mergeCell ref="BPR51:BPR52"/>
    <mergeCell ref="BPY51:BPY52"/>
    <mergeCell ref="BQF51:BQF52"/>
    <mergeCell ref="BNG51:BNG52"/>
    <mergeCell ref="BNN51:BNN52"/>
    <mergeCell ref="BNU51:BNU52"/>
    <mergeCell ref="BOB51:BOB52"/>
    <mergeCell ref="BOI51:BOI52"/>
    <mergeCell ref="BOP51:BOP52"/>
    <mergeCell ref="BVI51:BVI52"/>
    <mergeCell ref="BVP51:BVP52"/>
    <mergeCell ref="BVW51:BVW52"/>
    <mergeCell ref="BWD51:BWD52"/>
    <mergeCell ref="BWK51:BWK52"/>
    <mergeCell ref="BWR51:BWR52"/>
    <mergeCell ref="BTS51:BTS52"/>
    <mergeCell ref="BTZ51:BTZ52"/>
    <mergeCell ref="BUG51:BUG52"/>
    <mergeCell ref="BUN51:BUN52"/>
    <mergeCell ref="BUU51:BUU52"/>
    <mergeCell ref="BVB51:BVB52"/>
    <mergeCell ref="BSC51:BSC52"/>
    <mergeCell ref="BSJ51:BSJ52"/>
    <mergeCell ref="BSQ51:BSQ52"/>
    <mergeCell ref="BSX51:BSX52"/>
    <mergeCell ref="BTE51:BTE52"/>
    <mergeCell ref="BTL51:BTL52"/>
    <mergeCell ref="CAE51:CAE52"/>
    <mergeCell ref="CAL51:CAL52"/>
    <mergeCell ref="CAS51:CAS52"/>
    <mergeCell ref="CAZ51:CAZ52"/>
    <mergeCell ref="CBG51:CBG52"/>
    <mergeCell ref="CBN51:CBN52"/>
    <mergeCell ref="BYO51:BYO52"/>
    <mergeCell ref="BYV51:BYV52"/>
    <mergeCell ref="BZC51:BZC52"/>
    <mergeCell ref="BZJ51:BZJ52"/>
    <mergeCell ref="BZQ51:BZQ52"/>
    <mergeCell ref="BZX51:BZX52"/>
    <mergeCell ref="BWY51:BWY52"/>
    <mergeCell ref="BXF51:BXF52"/>
    <mergeCell ref="BXM51:BXM52"/>
    <mergeCell ref="BXT51:BXT52"/>
    <mergeCell ref="BYA51:BYA52"/>
    <mergeCell ref="BYH51:BYH52"/>
    <mergeCell ref="CFA51:CFA52"/>
    <mergeCell ref="CFH51:CFH52"/>
    <mergeCell ref="CFO51:CFO52"/>
    <mergeCell ref="CFV51:CFV52"/>
    <mergeCell ref="CGC51:CGC52"/>
    <mergeCell ref="CGJ51:CGJ52"/>
    <mergeCell ref="CDK51:CDK52"/>
    <mergeCell ref="CDR51:CDR52"/>
    <mergeCell ref="CDY51:CDY52"/>
    <mergeCell ref="CEF51:CEF52"/>
    <mergeCell ref="CEM51:CEM52"/>
    <mergeCell ref="CET51:CET52"/>
    <mergeCell ref="CBU51:CBU52"/>
    <mergeCell ref="CCB51:CCB52"/>
    <mergeCell ref="CCI51:CCI52"/>
    <mergeCell ref="CCP51:CCP52"/>
    <mergeCell ref="CCW51:CCW52"/>
    <mergeCell ref="CDD51:CDD52"/>
    <mergeCell ref="CJW51:CJW52"/>
    <mergeCell ref="CKD51:CKD52"/>
    <mergeCell ref="CKK51:CKK52"/>
    <mergeCell ref="CKR51:CKR52"/>
    <mergeCell ref="CKY51:CKY52"/>
    <mergeCell ref="CLF51:CLF52"/>
    <mergeCell ref="CIG51:CIG52"/>
    <mergeCell ref="CIN51:CIN52"/>
    <mergeCell ref="CIU51:CIU52"/>
    <mergeCell ref="CJB51:CJB52"/>
    <mergeCell ref="CJI51:CJI52"/>
    <mergeCell ref="CJP51:CJP52"/>
    <mergeCell ref="CGQ51:CGQ52"/>
    <mergeCell ref="CGX51:CGX52"/>
    <mergeCell ref="CHE51:CHE52"/>
    <mergeCell ref="CHL51:CHL52"/>
    <mergeCell ref="CHS51:CHS52"/>
    <mergeCell ref="CHZ51:CHZ52"/>
    <mergeCell ref="COS51:COS52"/>
    <mergeCell ref="COZ51:COZ52"/>
    <mergeCell ref="CPG51:CPG52"/>
    <mergeCell ref="CPN51:CPN52"/>
    <mergeCell ref="CPU51:CPU52"/>
    <mergeCell ref="CQB51:CQB52"/>
    <mergeCell ref="CNC51:CNC52"/>
    <mergeCell ref="CNJ51:CNJ52"/>
    <mergeCell ref="CNQ51:CNQ52"/>
    <mergeCell ref="CNX51:CNX52"/>
    <mergeCell ref="COE51:COE52"/>
    <mergeCell ref="COL51:COL52"/>
    <mergeCell ref="CLM51:CLM52"/>
    <mergeCell ref="CLT51:CLT52"/>
    <mergeCell ref="CMA51:CMA52"/>
    <mergeCell ref="CMH51:CMH52"/>
    <mergeCell ref="CMO51:CMO52"/>
    <mergeCell ref="CMV51:CMV52"/>
    <mergeCell ref="CTO51:CTO52"/>
    <mergeCell ref="CTV51:CTV52"/>
    <mergeCell ref="CUC51:CUC52"/>
    <mergeCell ref="CUJ51:CUJ52"/>
    <mergeCell ref="CUQ51:CUQ52"/>
    <mergeCell ref="CUX51:CUX52"/>
    <mergeCell ref="CRY51:CRY52"/>
    <mergeCell ref="CSF51:CSF52"/>
    <mergeCell ref="CSM51:CSM52"/>
    <mergeCell ref="CST51:CST52"/>
    <mergeCell ref="CTA51:CTA52"/>
    <mergeCell ref="CTH51:CTH52"/>
    <mergeCell ref="CQI51:CQI52"/>
    <mergeCell ref="CQP51:CQP52"/>
    <mergeCell ref="CQW51:CQW52"/>
    <mergeCell ref="CRD51:CRD52"/>
    <mergeCell ref="CRK51:CRK52"/>
    <mergeCell ref="CRR51:CRR52"/>
    <mergeCell ref="CYK51:CYK52"/>
    <mergeCell ref="CYR51:CYR52"/>
    <mergeCell ref="CYY51:CYY52"/>
    <mergeCell ref="CZF51:CZF52"/>
    <mergeCell ref="CZM51:CZM52"/>
    <mergeCell ref="CZT51:CZT52"/>
    <mergeCell ref="CWU51:CWU52"/>
    <mergeCell ref="CXB51:CXB52"/>
    <mergeCell ref="CXI51:CXI52"/>
    <mergeCell ref="CXP51:CXP52"/>
    <mergeCell ref="CXW51:CXW52"/>
    <mergeCell ref="CYD51:CYD52"/>
    <mergeCell ref="CVE51:CVE52"/>
    <mergeCell ref="CVL51:CVL52"/>
    <mergeCell ref="CVS51:CVS52"/>
    <mergeCell ref="CVZ51:CVZ52"/>
    <mergeCell ref="CWG51:CWG52"/>
    <mergeCell ref="CWN51:CWN52"/>
    <mergeCell ref="DDG51:DDG52"/>
    <mergeCell ref="DDN51:DDN52"/>
    <mergeCell ref="DDU51:DDU52"/>
    <mergeCell ref="DEB51:DEB52"/>
    <mergeCell ref="DEI51:DEI52"/>
    <mergeCell ref="DEP51:DEP52"/>
    <mergeCell ref="DBQ51:DBQ52"/>
    <mergeCell ref="DBX51:DBX52"/>
    <mergeCell ref="DCE51:DCE52"/>
    <mergeCell ref="DCL51:DCL52"/>
    <mergeCell ref="DCS51:DCS52"/>
    <mergeCell ref="DCZ51:DCZ52"/>
    <mergeCell ref="DAA51:DAA52"/>
    <mergeCell ref="DAH51:DAH52"/>
    <mergeCell ref="DAO51:DAO52"/>
    <mergeCell ref="DAV51:DAV52"/>
    <mergeCell ref="DBC51:DBC52"/>
    <mergeCell ref="DBJ51:DBJ52"/>
    <mergeCell ref="DIC51:DIC52"/>
    <mergeCell ref="DIJ51:DIJ52"/>
    <mergeCell ref="DIQ51:DIQ52"/>
    <mergeCell ref="DIX51:DIX52"/>
    <mergeCell ref="DJE51:DJE52"/>
    <mergeCell ref="DJL51:DJL52"/>
    <mergeCell ref="DGM51:DGM52"/>
    <mergeCell ref="DGT51:DGT52"/>
    <mergeCell ref="DHA51:DHA52"/>
    <mergeCell ref="DHH51:DHH52"/>
    <mergeCell ref="DHO51:DHO52"/>
    <mergeCell ref="DHV51:DHV52"/>
    <mergeCell ref="DEW51:DEW52"/>
    <mergeCell ref="DFD51:DFD52"/>
    <mergeCell ref="DFK51:DFK52"/>
    <mergeCell ref="DFR51:DFR52"/>
    <mergeCell ref="DFY51:DFY52"/>
    <mergeCell ref="DGF51:DGF52"/>
    <mergeCell ref="DMY51:DMY52"/>
    <mergeCell ref="DNF51:DNF52"/>
    <mergeCell ref="DNM51:DNM52"/>
    <mergeCell ref="DNT51:DNT52"/>
    <mergeCell ref="DOA51:DOA52"/>
    <mergeCell ref="DOH51:DOH52"/>
    <mergeCell ref="DLI51:DLI52"/>
    <mergeCell ref="DLP51:DLP52"/>
    <mergeCell ref="DLW51:DLW52"/>
    <mergeCell ref="DMD51:DMD52"/>
    <mergeCell ref="DMK51:DMK52"/>
    <mergeCell ref="DMR51:DMR52"/>
    <mergeCell ref="DJS51:DJS52"/>
    <mergeCell ref="DJZ51:DJZ52"/>
    <mergeCell ref="DKG51:DKG52"/>
    <mergeCell ref="DKN51:DKN52"/>
    <mergeCell ref="DKU51:DKU52"/>
    <mergeCell ref="DLB51:DLB52"/>
    <mergeCell ref="DRU51:DRU52"/>
    <mergeCell ref="DSB51:DSB52"/>
    <mergeCell ref="DSI51:DSI52"/>
    <mergeCell ref="DSP51:DSP52"/>
    <mergeCell ref="DSW51:DSW52"/>
    <mergeCell ref="DTD51:DTD52"/>
    <mergeCell ref="DQE51:DQE52"/>
    <mergeCell ref="DQL51:DQL52"/>
    <mergeCell ref="DQS51:DQS52"/>
    <mergeCell ref="DQZ51:DQZ52"/>
    <mergeCell ref="DRG51:DRG52"/>
    <mergeCell ref="DRN51:DRN52"/>
    <mergeCell ref="DOO51:DOO52"/>
    <mergeCell ref="DOV51:DOV52"/>
    <mergeCell ref="DPC51:DPC52"/>
    <mergeCell ref="DPJ51:DPJ52"/>
    <mergeCell ref="DPQ51:DPQ52"/>
    <mergeCell ref="DPX51:DPX52"/>
    <mergeCell ref="DWQ51:DWQ52"/>
    <mergeCell ref="DWX51:DWX52"/>
    <mergeCell ref="DXE51:DXE52"/>
    <mergeCell ref="DXL51:DXL52"/>
    <mergeCell ref="DXS51:DXS52"/>
    <mergeCell ref="DXZ51:DXZ52"/>
    <mergeCell ref="DVA51:DVA52"/>
    <mergeCell ref="DVH51:DVH52"/>
    <mergeCell ref="DVO51:DVO52"/>
    <mergeCell ref="DVV51:DVV52"/>
    <mergeCell ref="DWC51:DWC52"/>
    <mergeCell ref="DWJ51:DWJ52"/>
    <mergeCell ref="DTK51:DTK52"/>
    <mergeCell ref="DTR51:DTR52"/>
    <mergeCell ref="DTY51:DTY52"/>
    <mergeCell ref="DUF51:DUF52"/>
    <mergeCell ref="DUM51:DUM52"/>
    <mergeCell ref="DUT51:DUT52"/>
    <mergeCell ref="EBM51:EBM52"/>
    <mergeCell ref="EBT51:EBT52"/>
    <mergeCell ref="ECA51:ECA52"/>
    <mergeCell ref="ECH51:ECH52"/>
    <mergeCell ref="ECO51:ECO52"/>
    <mergeCell ref="ECV51:ECV52"/>
    <mergeCell ref="DZW51:DZW52"/>
    <mergeCell ref="EAD51:EAD52"/>
    <mergeCell ref="EAK51:EAK52"/>
    <mergeCell ref="EAR51:EAR52"/>
    <mergeCell ref="EAY51:EAY52"/>
    <mergeCell ref="EBF51:EBF52"/>
    <mergeCell ref="DYG51:DYG52"/>
    <mergeCell ref="DYN51:DYN52"/>
    <mergeCell ref="DYU51:DYU52"/>
    <mergeCell ref="DZB51:DZB52"/>
    <mergeCell ref="DZI51:DZI52"/>
    <mergeCell ref="DZP51:DZP52"/>
    <mergeCell ref="EGI51:EGI52"/>
    <mergeCell ref="EGP51:EGP52"/>
    <mergeCell ref="EGW51:EGW52"/>
    <mergeCell ref="EHD51:EHD52"/>
    <mergeCell ref="EHK51:EHK52"/>
    <mergeCell ref="EHR51:EHR52"/>
    <mergeCell ref="EES51:EES52"/>
    <mergeCell ref="EEZ51:EEZ52"/>
    <mergeCell ref="EFG51:EFG52"/>
    <mergeCell ref="EFN51:EFN52"/>
    <mergeCell ref="EFU51:EFU52"/>
    <mergeCell ref="EGB51:EGB52"/>
    <mergeCell ref="EDC51:EDC52"/>
    <mergeCell ref="EDJ51:EDJ52"/>
    <mergeCell ref="EDQ51:EDQ52"/>
    <mergeCell ref="EDX51:EDX52"/>
    <mergeCell ref="EEE51:EEE52"/>
    <mergeCell ref="EEL51:EEL52"/>
    <mergeCell ref="ELE51:ELE52"/>
    <mergeCell ref="ELL51:ELL52"/>
    <mergeCell ref="ELS51:ELS52"/>
    <mergeCell ref="ELZ51:ELZ52"/>
    <mergeCell ref="EMG51:EMG52"/>
    <mergeCell ref="EMN51:EMN52"/>
    <mergeCell ref="EJO51:EJO52"/>
    <mergeCell ref="EJV51:EJV52"/>
    <mergeCell ref="EKC51:EKC52"/>
    <mergeCell ref="EKJ51:EKJ52"/>
    <mergeCell ref="EKQ51:EKQ52"/>
    <mergeCell ref="EKX51:EKX52"/>
    <mergeCell ref="EHY51:EHY52"/>
    <mergeCell ref="EIF51:EIF52"/>
    <mergeCell ref="EIM51:EIM52"/>
    <mergeCell ref="EIT51:EIT52"/>
    <mergeCell ref="EJA51:EJA52"/>
    <mergeCell ref="EJH51:EJH52"/>
    <mergeCell ref="EQA51:EQA52"/>
    <mergeCell ref="EQH51:EQH52"/>
    <mergeCell ref="EQO51:EQO52"/>
    <mergeCell ref="EQV51:EQV52"/>
    <mergeCell ref="ERC51:ERC52"/>
    <mergeCell ref="ERJ51:ERJ52"/>
    <mergeCell ref="EOK51:EOK52"/>
    <mergeCell ref="EOR51:EOR52"/>
    <mergeCell ref="EOY51:EOY52"/>
    <mergeCell ref="EPF51:EPF52"/>
    <mergeCell ref="EPM51:EPM52"/>
    <mergeCell ref="EPT51:EPT52"/>
    <mergeCell ref="EMU51:EMU52"/>
    <mergeCell ref="ENB51:ENB52"/>
    <mergeCell ref="ENI51:ENI52"/>
    <mergeCell ref="ENP51:ENP52"/>
    <mergeCell ref="ENW51:ENW52"/>
    <mergeCell ref="EOD51:EOD52"/>
    <mergeCell ref="EUW51:EUW52"/>
    <mergeCell ref="EVD51:EVD52"/>
    <mergeCell ref="EVK51:EVK52"/>
    <mergeCell ref="EVR51:EVR52"/>
    <mergeCell ref="EVY51:EVY52"/>
    <mergeCell ref="EWF51:EWF52"/>
    <mergeCell ref="ETG51:ETG52"/>
    <mergeCell ref="ETN51:ETN52"/>
    <mergeCell ref="ETU51:ETU52"/>
    <mergeCell ref="EUB51:EUB52"/>
    <mergeCell ref="EUI51:EUI52"/>
    <mergeCell ref="EUP51:EUP52"/>
    <mergeCell ref="ERQ51:ERQ52"/>
    <mergeCell ref="ERX51:ERX52"/>
    <mergeCell ref="ESE51:ESE52"/>
    <mergeCell ref="ESL51:ESL52"/>
    <mergeCell ref="ESS51:ESS52"/>
    <mergeCell ref="ESZ51:ESZ52"/>
    <mergeCell ref="EZS51:EZS52"/>
    <mergeCell ref="EZZ51:EZZ52"/>
    <mergeCell ref="FAG51:FAG52"/>
    <mergeCell ref="FAN51:FAN52"/>
    <mergeCell ref="FAU51:FAU52"/>
    <mergeCell ref="FBB51:FBB52"/>
    <mergeCell ref="EYC51:EYC52"/>
    <mergeCell ref="EYJ51:EYJ52"/>
    <mergeCell ref="EYQ51:EYQ52"/>
    <mergeCell ref="EYX51:EYX52"/>
    <mergeCell ref="EZE51:EZE52"/>
    <mergeCell ref="EZL51:EZL52"/>
    <mergeCell ref="EWM51:EWM52"/>
    <mergeCell ref="EWT51:EWT52"/>
    <mergeCell ref="EXA51:EXA52"/>
    <mergeCell ref="EXH51:EXH52"/>
    <mergeCell ref="EXO51:EXO52"/>
    <mergeCell ref="EXV51:EXV52"/>
    <mergeCell ref="FEO51:FEO52"/>
    <mergeCell ref="FEV51:FEV52"/>
    <mergeCell ref="FFC51:FFC52"/>
    <mergeCell ref="FFJ51:FFJ52"/>
    <mergeCell ref="FFQ51:FFQ52"/>
    <mergeCell ref="FFX51:FFX52"/>
    <mergeCell ref="FCY51:FCY52"/>
    <mergeCell ref="FDF51:FDF52"/>
    <mergeCell ref="FDM51:FDM52"/>
    <mergeCell ref="FDT51:FDT52"/>
    <mergeCell ref="FEA51:FEA52"/>
    <mergeCell ref="FEH51:FEH52"/>
    <mergeCell ref="FBI51:FBI52"/>
    <mergeCell ref="FBP51:FBP52"/>
    <mergeCell ref="FBW51:FBW52"/>
    <mergeCell ref="FCD51:FCD52"/>
    <mergeCell ref="FCK51:FCK52"/>
    <mergeCell ref="FCR51:FCR52"/>
    <mergeCell ref="FJK51:FJK52"/>
    <mergeCell ref="FJR51:FJR52"/>
    <mergeCell ref="FJY51:FJY52"/>
    <mergeCell ref="FKF51:FKF52"/>
    <mergeCell ref="FKM51:FKM52"/>
    <mergeCell ref="FKT51:FKT52"/>
    <mergeCell ref="FHU51:FHU52"/>
    <mergeCell ref="FIB51:FIB52"/>
    <mergeCell ref="FII51:FII52"/>
    <mergeCell ref="FIP51:FIP52"/>
    <mergeCell ref="FIW51:FIW52"/>
    <mergeCell ref="FJD51:FJD52"/>
    <mergeCell ref="FGE51:FGE52"/>
    <mergeCell ref="FGL51:FGL52"/>
    <mergeCell ref="FGS51:FGS52"/>
    <mergeCell ref="FGZ51:FGZ52"/>
    <mergeCell ref="FHG51:FHG52"/>
    <mergeCell ref="FHN51:FHN52"/>
    <mergeCell ref="FOG51:FOG52"/>
    <mergeCell ref="FON51:FON52"/>
    <mergeCell ref="FOU51:FOU52"/>
    <mergeCell ref="FPB51:FPB52"/>
    <mergeCell ref="FPI51:FPI52"/>
    <mergeCell ref="FPP51:FPP52"/>
    <mergeCell ref="FMQ51:FMQ52"/>
    <mergeCell ref="FMX51:FMX52"/>
    <mergeCell ref="FNE51:FNE52"/>
    <mergeCell ref="FNL51:FNL52"/>
    <mergeCell ref="FNS51:FNS52"/>
    <mergeCell ref="FNZ51:FNZ52"/>
    <mergeCell ref="FLA51:FLA52"/>
    <mergeCell ref="FLH51:FLH52"/>
    <mergeCell ref="FLO51:FLO52"/>
    <mergeCell ref="FLV51:FLV52"/>
    <mergeCell ref="FMC51:FMC52"/>
    <mergeCell ref="FMJ51:FMJ52"/>
    <mergeCell ref="FTC51:FTC52"/>
    <mergeCell ref="FTJ51:FTJ52"/>
    <mergeCell ref="FTQ51:FTQ52"/>
    <mergeCell ref="FTX51:FTX52"/>
    <mergeCell ref="FUE51:FUE52"/>
    <mergeCell ref="FUL51:FUL52"/>
    <mergeCell ref="FRM51:FRM52"/>
    <mergeCell ref="FRT51:FRT52"/>
    <mergeCell ref="FSA51:FSA52"/>
    <mergeCell ref="FSH51:FSH52"/>
    <mergeCell ref="FSO51:FSO52"/>
    <mergeCell ref="FSV51:FSV52"/>
    <mergeCell ref="FPW51:FPW52"/>
    <mergeCell ref="FQD51:FQD52"/>
    <mergeCell ref="FQK51:FQK52"/>
    <mergeCell ref="FQR51:FQR52"/>
    <mergeCell ref="FQY51:FQY52"/>
    <mergeCell ref="FRF51:FRF52"/>
    <mergeCell ref="FXY51:FXY52"/>
    <mergeCell ref="FYF51:FYF52"/>
    <mergeCell ref="FYM51:FYM52"/>
    <mergeCell ref="FYT51:FYT52"/>
    <mergeCell ref="FZA51:FZA52"/>
    <mergeCell ref="FZH51:FZH52"/>
    <mergeCell ref="FWI51:FWI52"/>
    <mergeCell ref="FWP51:FWP52"/>
    <mergeCell ref="FWW51:FWW52"/>
    <mergeCell ref="FXD51:FXD52"/>
    <mergeCell ref="FXK51:FXK52"/>
    <mergeCell ref="FXR51:FXR52"/>
    <mergeCell ref="FUS51:FUS52"/>
    <mergeCell ref="FUZ51:FUZ52"/>
    <mergeCell ref="FVG51:FVG52"/>
    <mergeCell ref="FVN51:FVN52"/>
    <mergeCell ref="FVU51:FVU52"/>
    <mergeCell ref="FWB51:FWB52"/>
    <mergeCell ref="GCU51:GCU52"/>
    <mergeCell ref="GDB51:GDB52"/>
    <mergeCell ref="GDI51:GDI52"/>
    <mergeCell ref="GDP51:GDP52"/>
    <mergeCell ref="GDW51:GDW52"/>
    <mergeCell ref="GED51:GED52"/>
    <mergeCell ref="GBE51:GBE52"/>
    <mergeCell ref="GBL51:GBL52"/>
    <mergeCell ref="GBS51:GBS52"/>
    <mergeCell ref="GBZ51:GBZ52"/>
    <mergeCell ref="GCG51:GCG52"/>
    <mergeCell ref="GCN51:GCN52"/>
    <mergeCell ref="FZO51:FZO52"/>
    <mergeCell ref="FZV51:FZV52"/>
    <mergeCell ref="GAC51:GAC52"/>
    <mergeCell ref="GAJ51:GAJ52"/>
    <mergeCell ref="GAQ51:GAQ52"/>
    <mergeCell ref="GAX51:GAX52"/>
    <mergeCell ref="GHQ51:GHQ52"/>
    <mergeCell ref="GHX51:GHX52"/>
    <mergeCell ref="GIE51:GIE52"/>
    <mergeCell ref="GIL51:GIL52"/>
    <mergeCell ref="GIS51:GIS52"/>
    <mergeCell ref="GIZ51:GIZ52"/>
    <mergeCell ref="GGA51:GGA52"/>
    <mergeCell ref="GGH51:GGH52"/>
    <mergeCell ref="GGO51:GGO52"/>
    <mergeCell ref="GGV51:GGV52"/>
    <mergeCell ref="GHC51:GHC52"/>
    <mergeCell ref="GHJ51:GHJ52"/>
    <mergeCell ref="GEK51:GEK52"/>
    <mergeCell ref="GER51:GER52"/>
    <mergeCell ref="GEY51:GEY52"/>
    <mergeCell ref="GFF51:GFF52"/>
    <mergeCell ref="GFM51:GFM52"/>
    <mergeCell ref="GFT51:GFT52"/>
    <mergeCell ref="GMM51:GMM52"/>
    <mergeCell ref="GMT51:GMT52"/>
    <mergeCell ref="GNA51:GNA52"/>
    <mergeCell ref="GNH51:GNH52"/>
    <mergeCell ref="GNO51:GNO52"/>
    <mergeCell ref="GNV51:GNV52"/>
    <mergeCell ref="GKW51:GKW52"/>
    <mergeCell ref="GLD51:GLD52"/>
    <mergeCell ref="GLK51:GLK52"/>
    <mergeCell ref="GLR51:GLR52"/>
    <mergeCell ref="GLY51:GLY52"/>
    <mergeCell ref="GMF51:GMF52"/>
    <mergeCell ref="GJG51:GJG52"/>
    <mergeCell ref="GJN51:GJN52"/>
    <mergeCell ref="GJU51:GJU52"/>
    <mergeCell ref="GKB51:GKB52"/>
    <mergeCell ref="GKI51:GKI52"/>
    <mergeCell ref="GKP51:GKP52"/>
    <mergeCell ref="GRI51:GRI52"/>
    <mergeCell ref="GRP51:GRP52"/>
    <mergeCell ref="GRW51:GRW52"/>
    <mergeCell ref="GSD51:GSD52"/>
    <mergeCell ref="GSK51:GSK52"/>
    <mergeCell ref="GSR51:GSR52"/>
    <mergeCell ref="GPS51:GPS52"/>
    <mergeCell ref="GPZ51:GPZ52"/>
    <mergeCell ref="GQG51:GQG52"/>
    <mergeCell ref="GQN51:GQN52"/>
    <mergeCell ref="GQU51:GQU52"/>
    <mergeCell ref="GRB51:GRB52"/>
    <mergeCell ref="GOC51:GOC52"/>
    <mergeCell ref="GOJ51:GOJ52"/>
    <mergeCell ref="GOQ51:GOQ52"/>
    <mergeCell ref="GOX51:GOX52"/>
    <mergeCell ref="GPE51:GPE52"/>
    <mergeCell ref="GPL51:GPL52"/>
    <mergeCell ref="GWE51:GWE52"/>
    <mergeCell ref="GWL51:GWL52"/>
    <mergeCell ref="GWS51:GWS52"/>
    <mergeCell ref="GWZ51:GWZ52"/>
    <mergeCell ref="GXG51:GXG52"/>
    <mergeCell ref="GXN51:GXN52"/>
    <mergeCell ref="GUO51:GUO52"/>
    <mergeCell ref="GUV51:GUV52"/>
    <mergeCell ref="GVC51:GVC52"/>
    <mergeCell ref="GVJ51:GVJ52"/>
    <mergeCell ref="GVQ51:GVQ52"/>
    <mergeCell ref="GVX51:GVX52"/>
    <mergeCell ref="GSY51:GSY52"/>
    <mergeCell ref="GTF51:GTF52"/>
    <mergeCell ref="GTM51:GTM52"/>
    <mergeCell ref="GTT51:GTT52"/>
    <mergeCell ref="GUA51:GUA52"/>
    <mergeCell ref="GUH51:GUH52"/>
    <mergeCell ref="HBA51:HBA52"/>
    <mergeCell ref="HBH51:HBH52"/>
    <mergeCell ref="HBO51:HBO52"/>
    <mergeCell ref="HBV51:HBV52"/>
    <mergeCell ref="HCC51:HCC52"/>
    <mergeCell ref="HCJ51:HCJ52"/>
    <mergeCell ref="GZK51:GZK52"/>
    <mergeCell ref="GZR51:GZR52"/>
    <mergeCell ref="GZY51:GZY52"/>
    <mergeCell ref="HAF51:HAF52"/>
    <mergeCell ref="HAM51:HAM52"/>
    <mergeCell ref="HAT51:HAT52"/>
    <mergeCell ref="GXU51:GXU52"/>
    <mergeCell ref="GYB51:GYB52"/>
    <mergeCell ref="GYI51:GYI52"/>
    <mergeCell ref="GYP51:GYP52"/>
    <mergeCell ref="GYW51:GYW52"/>
    <mergeCell ref="GZD51:GZD52"/>
    <mergeCell ref="HFW51:HFW52"/>
    <mergeCell ref="HGD51:HGD52"/>
    <mergeCell ref="HGK51:HGK52"/>
    <mergeCell ref="HGR51:HGR52"/>
    <mergeCell ref="HGY51:HGY52"/>
    <mergeCell ref="HHF51:HHF52"/>
    <mergeCell ref="HEG51:HEG52"/>
    <mergeCell ref="HEN51:HEN52"/>
    <mergeCell ref="HEU51:HEU52"/>
    <mergeCell ref="HFB51:HFB52"/>
    <mergeCell ref="HFI51:HFI52"/>
    <mergeCell ref="HFP51:HFP52"/>
    <mergeCell ref="HCQ51:HCQ52"/>
    <mergeCell ref="HCX51:HCX52"/>
    <mergeCell ref="HDE51:HDE52"/>
    <mergeCell ref="HDL51:HDL52"/>
    <mergeCell ref="HDS51:HDS52"/>
    <mergeCell ref="HDZ51:HDZ52"/>
    <mergeCell ref="HKS51:HKS52"/>
    <mergeCell ref="HKZ51:HKZ52"/>
    <mergeCell ref="HLG51:HLG52"/>
    <mergeCell ref="HLN51:HLN52"/>
    <mergeCell ref="HLU51:HLU52"/>
    <mergeCell ref="HMB51:HMB52"/>
    <mergeCell ref="HJC51:HJC52"/>
    <mergeCell ref="HJJ51:HJJ52"/>
    <mergeCell ref="HJQ51:HJQ52"/>
    <mergeCell ref="HJX51:HJX52"/>
    <mergeCell ref="HKE51:HKE52"/>
    <mergeCell ref="HKL51:HKL52"/>
    <mergeCell ref="HHM51:HHM52"/>
    <mergeCell ref="HHT51:HHT52"/>
    <mergeCell ref="HIA51:HIA52"/>
    <mergeCell ref="HIH51:HIH52"/>
    <mergeCell ref="HIO51:HIO52"/>
    <mergeCell ref="HIV51:HIV52"/>
    <mergeCell ref="HPO51:HPO52"/>
    <mergeCell ref="HPV51:HPV52"/>
    <mergeCell ref="HQC51:HQC52"/>
    <mergeCell ref="HQJ51:HQJ52"/>
    <mergeCell ref="HQQ51:HQQ52"/>
    <mergeCell ref="HQX51:HQX52"/>
    <mergeCell ref="HNY51:HNY52"/>
    <mergeCell ref="HOF51:HOF52"/>
    <mergeCell ref="HOM51:HOM52"/>
    <mergeCell ref="HOT51:HOT52"/>
    <mergeCell ref="HPA51:HPA52"/>
    <mergeCell ref="HPH51:HPH52"/>
    <mergeCell ref="HMI51:HMI52"/>
    <mergeCell ref="HMP51:HMP52"/>
    <mergeCell ref="HMW51:HMW52"/>
    <mergeCell ref="HND51:HND52"/>
    <mergeCell ref="HNK51:HNK52"/>
    <mergeCell ref="HNR51:HNR52"/>
    <mergeCell ref="HUK51:HUK52"/>
    <mergeCell ref="HUR51:HUR52"/>
    <mergeCell ref="HUY51:HUY52"/>
    <mergeCell ref="HVF51:HVF52"/>
    <mergeCell ref="HVM51:HVM52"/>
    <mergeCell ref="HVT51:HVT52"/>
    <mergeCell ref="HSU51:HSU52"/>
    <mergeCell ref="HTB51:HTB52"/>
    <mergeCell ref="HTI51:HTI52"/>
    <mergeCell ref="HTP51:HTP52"/>
    <mergeCell ref="HTW51:HTW52"/>
    <mergeCell ref="HUD51:HUD52"/>
    <mergeCell ref="HRE51:HRE52"/>
    <mergeCell ref="HRL51:HRL52"/>
    <mergeCell ref="HRS51:HRS52"/>
    <mergeCell ref="HRZ51:HRZ52"/>
    <mergeCell ref="HSG51:HSG52"/>
    <mergeCell ref="HSN51:HSN52"/>
    <mergeCell ref="HZG51:HZG52"/>
    <mergeCell ref="HZN51:HZN52"/>
    <mergeCell ref="HZU51:HZU52"/>
    <mergeCell ref="IAB51:IAB52"/>
    <mergeCell ref="IAI51:IAI52"/>
    <mergeCell ref="IAP51:IAP52"/>
    <mergeCell ref="HXQ51:HXQ52"/>
    <mergeCell ref="HXX51:HXX52"/>
    <mergeCell ref="HYE51:HYE52"/>
    <mergeCell ref="HYL51:HYL52"/>
    <mergeCell ref="HYS51:HYS52"/>
    <mergeCell ref="HYZ51:HYZ52"/>
    <mergeCell ref="HWA51:HWA52"/>
    <mergeCell ref="HWH51:HWH52"/>
    <mergeCell ref="HWO51:HWO52"/>
    <mergeCell ref="HWV51:HWV52"/>
    <mergeCell ref="HXC51:HXC52"/>
    <mergeCell ref="HXJ51:HXJ52"/>
    <mergeCell ref="IEC51:IEC52"/>
    <mergeCell ref="IEJ51:IEJ52"/>
    <mergeCell ref="IEQ51:IEQ52"/>
    <mergeCell ref="IEX51:IEX52"/>
    <mergeCell ref="IFE51:IFE52"/>
    <mergeCell ref="IFL51:IFL52"/>
    <mergeCell ref="ICM51:ICM52"/>
    <mergeCell ref="ICT51:ICT52"/>
    <mergeCell ref="IDA51:IDA52"/>
    <mergeCell ref="IDH51:IDH52"/>
    <mergeCell ref="IDO51:IDO52"/>
    <mergeCell ref="IDV51:IDV52"/>
    <mergeCell ref="IAW51:IAW52"/>
    <mergeCell ref="IBD51:IBD52"/>
    <mergeCell ref="IBK51:IBK52"/>
    <mergeCell ref="IBR51:IBR52"/>
    <mergeCell ref="IBY51:IBY52"/>
    <mergeCell ref="ICF51:ICF52"/>
    <mergeCell ref="IIY51:IIY52"/>
    <mergeCell ref="IJF51:IJF52"/>
    <mergeCell ref="IJM51:IJM52"/>
    <mergeCell ref="IJT51:IJT52"/>
    <mergeCell ref="IKA51:IKA52"/>
    <mergeCell ref="IKH51:IKH52"/>
    <mergeCell ref="IHI51:IHI52"/>
    <mergeCell ref="IHP51:IHP52"/>
    <mergeCell ref="IHW51:IHW52"/>
    <mergeCell ref="IID51:IID52"/>
    <mergeCell ref="IIK51:IIK52"/>
    <mergeCell ref="IIR51:IIR52"/>
    <mergeCell ref="IFS51:IFS52"/>
    <mergeCell ref="IFZ51:IFZ52"/>
    <mergeCell ref="IGG51:IGG52"/>
    <mergeCell ref="IGN51:IGN52"/>
    <mergeCell ref="IGU51:IGU52"/>
    <mergeCell ref="IHB51:IHB52"/>
    <mergeCell ref="INU51:INU52"/>
    <mergeCell ref="IOB51:IOB52"/>
    <mergeCell ref="IOI51:IOI52"/>
    <mergeCell ref="IOP51:IOP52"/>
    <mergeCell ref="IOW51:IOW52"/>
    <mergeCell ref="IPD51:IPD52"/>
    <mergeCell ref="IME51:IME52"/>
    <mergeCell ref="IML51:IML52"/>
    <mergeCell ref="IMS51:IMS52"/>
    <mergeCell ref="IMZ51:IMZ52"/>
    <mergeCell ref="ING51:ING52"/>
    <mergeCell ref="INN51:INN52"/>
    <mergeCell ref="IKO51:IKO52"/>
    <mergeCell ref="IKV51:IKV52"/>
    <mergeCell ref="ILC51:ILC52"/>
    <mergeCell ref="ILJ51:ILJ52"/>
    <mergeCell ref="ILQ51:ILQ52"/>
    <mergeCell ref="ILX51:ILX52"/>
    <mergeCell ref="ISQ51:ISQ52"/>
    <mergeCell ref="ISX51:ISX52"/>
    <mergeCell ref="ITE51:ITE52"/>
    <mergeCell ref="ITL51:ITL52"/>
    <mergeCell ref="ITS51:ITS52"/>
    <mergeCell ref="ITZ51:ITZ52"/>
    <mergeCell ref="IRA51:IRA52"/>
    <mergeCell ref="IRH51:IRH52"/>
    <mergeCell ref="IRO51:IRO52"/>
    <mergeCell ref="IRV51:IRV52"/>
    <mergeCell ref="ISC51:ISC52"/>
    <mergeCell ref="ISJ51:ISJ52"/>
    <mergeCell ref="IPK51:IPK52"/>
    <mergeCell ref="IPR51:IPR52"/>
    <mergeCell ref="IPY51:IPY52"/>
    <mergeCell ref="IQF51:IQF52"/>
    <mergeCell ref="IQM51:IQM52"/>
    <mergeCell ref="IQT51:IQT52"/>
    <mergeCell ref="IXM51:IXM52"/>
    <mergeCell ref="IXT51:IXT52"/>
    <mergeCell ref="IYA51:IYA52"/>
    <mergeCell ref="IYH51:IYH52"/>
    <mergeCell ref="IYO51:IYO52"/>
    <mergeCell ref="IYV51:IYV52"/>
    <mergeCell ref="IVW51:IVW52"/>
    <mergeCell ref="IWD51:IWD52"/>
    <mergeCell ref="IWK51:IWK52"/>
    <mergeCell ref="IWR51:IWR52"/>
    <mergeCell ref="IWY51:IWY52"/>
    <mergeCell ref="IXF51:IXF52"/>
    <mergeCell ref="IUG51:IUG52"/>
    <mergeCell ref="IUN51:IUN52"/>
    <mergeCell ref="IUU51:IUU52"/>
    <mergeCell ref="IVB51:IVB52"/>
    <mergeCell ref="IVI51:IVI52"/>
    <mergeCell ref="IVP51:IVP52"/>
    <mergeCell ref="JCI51:JCI52"/>
    <mergeCell ref="JCP51:JCP52"/>
    <mergeCell ref="JCW51:JCW52"/>
    <mergeCell ref="JDD51:JDD52"/>
    <mergeCell ref="JDK51:JDK52"/>
    <mergeCell ref="JDR51:JDR52"/>
    <mergeCell ref="JAS51:JAS52"/>
    <mergeCell ref="JAZ51:JAZ52"/>
    <mergeCell ref="JBG51:JBG52"/>
    <mergeCell ref="JBN51:JBN52"/>
    <mergeCell ref="JBU51:JBU52"/>
    <mergeCell ref="JCB51:JCB52"/>
    <mergeCell ref="IZC51:IZC52"/>
    <mergeCell ref="IZJ51:IZJ52"/>
    <mergeCell ref="IZQ51:IZQ52"/>
    <mergeCell ref="IZX51:IZX52"/>
    <mergeCell ref="JAE51:JAE52"/>
    <mergeCell ref="JAL51:JAL52"/>
    <mergeCell ref="JHE51:JHE52"/>
    <mergeCell ref="JHL51:JHL52"/>
    <mergeCell ref="JHS51:JHS52"/>
    <mergeCell ref="JHZ51:JHZ52"/>
    <mergeCell ref="JIG51:JIG52"/>
    <mergeCell ref="JIN51:JIN52"/>
    <mergeCell ref="JFO51:JFO52"/>
    <mergeCell ref="JFV51:JFV52"/>
    <mergeCell ref="JGC51:JGC52"/>
    <mergeCell ref="JGJ51:JGJ52"/>
    <mergeCell ref="JGQ51:JGQ52"/>
    <mergeCell ref="JGX51:JGX52"/>
    <mergeCell ref="JDY51:JDY52"/>
    <mergeCell ref="JEF51:JEF52"/>
    <mergeCell ref="JEM51:JEM52"/>
    <mergeCell ref="JET51:JET52"/>
    <mergeCell ref="JFA51:JFA52"/>
    <mergeCell ref="JFH51:JFH52"/>
    <mergeCell ref="JMA51:JMA52"/>
    <mergeCell ref="JMH51:JMH52"/>
    <mergeCell ref="JMO51:JMO52"/>
    <mergeCell ref="JMV51:JMV52"/>
    <mergeCell ref="JNC51:JNC52"/>
    <mergeCell ref="JNJ51:JNJ52"/>
    <mergeCell ref="JKK51:JKK52"/>
    <mergeCell ref="JKR51:JKR52"/>
    <mergeCell ref="JKY51:JKY52"/>
    <mergeCell ref="JLF51:JLF52"/>
    <mergeCell ref="JLM51:JLM52"/>
    <mergeCell ref="JLT51:JLT52"/>
    <mergeCell ref="JIU51:JIU52"/>
    <mergeCell ref="JJB51:JJB52"/>
    <mergeCell ref="JJI51:JJI52"/>
    <mergeCell ref="JJP51:JJP52"/>
    <mergeCell ref="JJW51:JJW52"/>
    <mergeCell ref="JKD51:JKD52"/>
    <mergeCell ref="JQW51:JQW52"/>
    <mergeCell ref="JRD51:JRD52"/>
    <mergeCell ref="JRK51:JRK52"/>
    <mergeCell ref="JRR51:JRR52"/>
    <mergeCell ref="JRY51:JRY52"/>
    <mergeCell ref="JSF51:JSF52"/>
    <mergeCell ref="JPG51:JPG52"/>
    <mergeCell ref="JPN51:JPN52"/>
    <mergeCell ref="JPU51:JPU52"/>
    <mergeCell ref="JQB51:JQB52"/>
    <mergeCell ref="JQI51:JQI52"/>
    <mergeCell ref="JQP51:JQP52"/>
    <mergeCell ref="JNQ51:JNQ52"/>
    <mergeCell ref="JNX51:JNX52"/>
    <mergeCell ref="JOE51:JOE52"/>
    <mergeCell ref="JOL51:JOL52"/>
    <mergeCell ref="JOS51:JOS52"/>
    <mergeCell ref="JOZ51:JOZ52"/>
    <mergeCell ref="JVS51:JVS52"/>
    <mergeCell ref="JVZ51:JVZ52"/>
    <mergeCell ref="JWG51:JWG52"/>
    <mergeCell ref="JWN51:JWN52"/>
    <mergeCell ref="JWU51:JWU52"/>
    <mergeCell ref="JXB51:JXB52"/>
    <mergeCell ref="JUC51:JUC52"/>
    <mergeCell ref="JUJ51:JUJ52"/>
    <mergeCell ref="JUQ51:JUQ52"/>
    <mergeCell ref="JUX51:JUX52"/>
    <mergeCell ref="JVE51:JVE52"/>
    <mergeCell ref="JVL51:JVL52"/>
    <mergeCell ref="JSM51:JSM52"/>
    <mergeCell ref="JST51:JST52"/>
    <mergeCell ref="JTA51:JTA52"/>
    <mergeCell ref="JTH51:JTH52"/>
    <mergeCell ref="JTO51:JTO52"/>
    <mergeCell ref="JTV51:JTV52"/>
    <mergeCell ref="KAO51:KAO52"/>
    <mergeCell ref="KAV51:KAV52"/>
    <mergeCell ref="KBC51:KBC52"/>
    <mergeCell ref="KBJ51:KBJ52"/>
    <mergeCell ref="KBQ51:KBQ52"/>
    <mergeCell ref="KBX51:KBX52"/>
    <mergeCell ref="JYY51:JYY52"/>
    <mergeCell ref="JZF51:JZF52"/>
    <mergeCell ref="JZM51:JZM52"/>
    <mergeCell ref="JZT51:JZT52"/>
    <mergeCell ref="KAA51:KAA52"/>
    <mergeCell ref="KAH51:KAH52"/>
    <mergeCell ref="JXI51:JXI52"/>
    <mergeCell ref="JXP51:JXP52"/>
    <mergeCell ref="JXW51:JXW52"/>
    <mergeCell ref="JYD51:JYD52"/>
    <mergeCell ref="JYK51:JYK52"/>
    <mergeCell ref="JYR51:JYR52"/>
    <mergeCell ref="KFK51:KFK52"/>
    <mergeCell ref="KFR51:KFR52"/>
    <mergeCell ref="KFY51:KFY52"/>
    <mergeCell ref="KGF51:KGF52"/>
    <mergeCell ref="KGM51:KGM52"/>
    <mergeCell ref="KGT51:KGT52"/>
    <mergeCell ref="KDU51:KDU52"/>
    <mergeCell ref="KEB51:KEB52"/>
    <mergeCell ref="KEI51:KEI52"/>
    <mergeCell ref="KEP51:KEP52"/>
    <mergeCell ref="KEW51:KEW52"/>
    <mergeCell ref="KFD51:KFD52"/>
    <mergeCell ref="KCE51:KCE52"/>
    <mergeCell ref="KCL51:KCL52"/>
    <mergeCell ref="KCS51:KCS52"/>
    <mergeCell ref="KCZ51:KCZ52"/>
    <mergeCell ref="KDG51:KDG52"/>
    <mergeCell ref="KDN51:KDN52"/>
    <mergeCell ref="KKG51:KKG52"/>
    <mergeCell ref="KKN51:KKN52"/>
    <mergeCell ref="KKU51:KKU52"/>
    <mergeCell ref="KLB51:KLB52"/>
    <mergeCell ref="KLI51:KLI52"/>
    <mergeCell ref="KLP51:KLP52"/>
    <mergeCell ref="KIQ51:KIQ52"/>
    <mergeCell ref="KIX51:KIX52"/>
    <mergeCell ref="KJE51:KJE52"/>
    <mergeCell ref="KJL51:KJL52"/>
    <mergeCell ref="KJS51:KJS52"/>
    <mergeCell ref="KJZ51:KJZ52"/>
    <mergeCell ref="KHA51:KHA52"/>
    <mergeCell ref="KHH51:KHH52"/>
    <mergeCell ref="KHO51:KHO52"/>
    <mergeCell ref="KHV51:KHV52"/>
    <mergeCell ref="KIC51:KIC52"/>
    <mergeCell ref="KIJ51:KIJ52"/>
    <mergeCell ref="KPC51:KPC52"/>
    <mergeCell ref="KPJ51:KPJ52"/>
    <mergeCell ref="KPQ51:KPQ52"/>
    <mergeCell ref="KPX51:KPX52"/>
    <mergeCell ref="KQE51:KQE52"/>
    <mergeCell ref="KQL51:KQL52"/>
    <mergeCell ref="KNM51:KNM52"/>
    <mergeCell ref="KNT51:KNT52"/>
    <mergeCell ref="KOA51:KOA52"/>
    <mergeCell ref="KOH51:KOH52"/>
    <mergeCell ref="KOO51:KOO52"/>
    <mergeCell ref="KOV51:KOV52"/>
    <mergeCell ref="KLW51:KLW52"/>
    <mergeCell ref="KMD51:KMD52"/>
    <mergeCell ref="KMK51:KMK52"/>
    <mergeCell ref="KMR51:KMR52"/>
    <mergeCell ref="KMY51:KMY52"/>
    <mergeCell ref="KNF51:KNF52"/>
    <mergeCell ref="KTY51:KTY52"/>
    <mergeCell ref="KUF51:KUF52"/>
    <mergeCell ref="KUM51:KUM52"/>
    <mergeCell ref="KUT51:KUT52"/>
    <mergeCell ref="KVA51:KVA52"/>
    <mergeCell ref="KVH51:KVH52"/>
    <mergeCell ref="KSI51:KSI52"/>
    <mergeCell ref="KSP51:KSP52"/>
    <mergeCell ref="KSW51:KSW52"/>
    <mergeCell ref="KTD51:KTD52"/>
    <mergeCell ref="KTK51:KTK52"/>
    <mergeCell ref="KTR51:KTR52"/>
    <mergeCell ref="KQS51:KQS52"/>
    <mergeCell ref="KQZ51:KQZ52"/>
    <mergeCell ref="KRG51:KRG52"/>
    <mergeCell ref="KRN51:KRN52"/>
    <mergeCell ref="KRU51:KRU52"/>
    <mergeCell ref="KSB51:KSB52"/>
    <mergeCell ref="KYU51:KYU52"/>
    <mergeCell ref="KZB51:KZB52"/>
    <mergeCell ref="KZI51:KZI52"/>
    <mergeCell ref="KZP51:KZP52"/>
    <mergeCell ref="KZW51:KZW52"/>
    <mergeCell ref="LAD51:LAD52"/>
    <mergeCell ref="KXE51:KXE52"/>
    <mergeCell ref="KXL51:KXL52"/>
    <mergeCell ref="KXS51:KXS52"/>
    <mergeCell ref="KXZ51:KXZ52"/>
    <mergeCell ref="KYG51:KYG52"/>
    <mergeCell ref="KYN51:KYN52"/>
    <mergeCell ref="KVO51:KVO52"/>
    <mergeCell ref="KVV51:KVV52"/>
    <mergeCell ref="KWC51:KWC52"/>
    <mergeCell ref="KWJ51:KWJ52"/>
    <mergeCell ref="KWQ51:KWQ52"/>
    <mergeCell ref="KWX51:KWX52"/>
    <mergeCell ref="LDQ51:LDQ52"/>
    <mergeCell ref="LDX51:LDX52"/>
    <mergeCell ref="LEE51:LEE52"/>
    <mergeCell ref="LEL51:LEL52"/>
    <mergeCell ref="LES51:LES52"/>
    <mergeCell ref="LEZ51:LEZ52"/>
    <mergeCell ref="LCA51:LCA52"/>
    <mergeCell ref="LCH51:LCH52"/>
    <mergeCell ref="LCO51:LCO52"/>
    <mergeCell ref="LCV51:LCV52"/>
    <mergeCell ref="LDC51:LDC52"/>
    <mergeCell ref="LDJ51:LDJ52"/>
    <mergeCell ref="LAK51:LAK52"/>
    <mergeCell ref="LAR51:LAR52"/>
    <mergeCell ref="LAY51:LAY52"/>
    <mergeCell ref="LBF51:LBF52"/>
    <mergeCell ref="LBM51:LBM52"/>
    <mergeCell ref="LBT51:LBT52"/>
    <mergeCell ref="LIM51:LIM52"/>
    <mergeCell ref="LIT51:LIT52"/>
    <mergeCell ref="LJA51:LJA52"/>
    <mergeCell ref="LJH51:LJH52"/>
    <mergeCell ref="LJO51:LJO52"/>
    <mergeCell ref="LJV51:LJV52"/>
    <mergeCell ref="LGW51:LGW52"/>
    <mergeCell ref="LHD51:LHD52"/>
    <mergeCell ref="LHK51:LHK52"/>
    <mergeCell ref="LHR51:LHR52"/>
    <mergeCell ref="LHY51:LHY52"/>
    <mergeCell ref="LIF51:LIF52"/>
    <mergeCell ref="LFG51:LFG52"/>
    <mergeCell ref="LFN51:LFN52"/>
    <mergeCell ref="LFU51:LFU52"/>
    <mergeCell ref="LGB51:LGB52"/>
    <mergeCell ref="LGI51:LGI52"/>
    <mergeCell ref="LGP51:LGP52"/>
    <mergeCell ref="LNI51:LNI52"/>
    <mergeCell ref="LNP51:LNP52"/>
    <mergeCell ref="LNW51:LNW52"/>
    <mergeCell ref="LOD51:LOD52"/>
    <mergeCell ref="LOK51:LOK52"/>
    <mergeCell ref="LOR51:LOR52"/>
    <mergeCell ref="LLS51:LLS52"/>
    <mergeCell ref="LLZ51:LLZ52"/>
    <mergeCell ref="LMG51:LMG52"/>
    <mergeCell ref="LMN51:LMN52"/>
    <mergeCell ref="LMU51:LMU52"/>
    <mergeCell ref="LNB51:LNB52"/>
    <mergeCell ref="LKC51:LKC52"/>
    <mergeCell ref="LKJ51:LKJ52"/>
    <mergeCell ref="LKQ51:LKQ52"/>
    <mergeCell ref="LKX51:LKX52"/>
    <mergeCell ref="LLE51:LLE52"/>
    <mergeCell ref="LLL51:LLL52"/>
    <mergeCell ref="LSE51:LSE52"/>
    <mergeCell ref="LSL51:LSL52"/>
    <mergeCell ref="LSS51:LSS52"/>
    <mergeCell ref="LSZ51:LSZ52"/>
    <mergeCell ref="LTG51:LTG52"/>
    <mergeCell ref="LTN51:LTN52"/>
    <mergeCell ref="LQO51:LQO52"/>
    <mergeCell ref="LQV51:LQV52"/>
    <mergeCell ref="LRC51:LRC52"/>
    <mergeCell ref="LRJ51:LRJ52"/>
    <mergeCell ref="LRQ51:LRQ52"/>
    <mergeCell ref="LRX51:LRX52"/>
    <mergeCell ref="LOY51:LOY52"/>
    <mergeCell ref="LPF51:LPF52"/>
    <mergeCell ref="LPM51:LPM52"/>
    <mergeCell ref="LPT51:LPT52"/>
    <mergeCell ref="LQA51:LQA52"/>
    <mergeCell ref="LQH51:LQH52"/>
    <mergeCell ref="LXA51:LXA52"/>
    <mergeCell ref="LXH51:LXH52"/>
    <mergeCell ref="LXO51:LXO52"/>
    <mergeCell ref="LXV51:LXV52"/>
    <mergeCell ref="LYC51:LYC52"/>
    <mergeCell ref="LYJ51:LYJ52"/>
    <mergeCell ref="LVK51:LVK52"/>
    <mergeCell ref="LVR51:LVR52"/>
    <mergeCell ref="LVY51:LVY52"/>
    <mergeCell ref="LWF51:LWF52"/>
    <mergeCell ref="LWM51:LWM52"/>
    <mergeCell ref="LWT51:LWT52"/>
    <mergeCell ref="LTU51:LTU52"/>
    <mergeCell ref="LUB51:LUB52"/>
    <mergeCell ref="LUI51:LUI52"/>
    <mergeCell ref="LUP51:LUP52"/>
    <mergeCell ref="LUW51:LUW52"/>
    <mergeCell ref="LVD51:LVD52"/>
    <mergeCell ref="MBW51:MBW52"/>
    <mergeCell ref="MCD51:MCD52"/>
    <mergeCell ref="MCK51:MCK52"/>
    <mergeCell ref="MCR51:MCR52"/>
    <mergeCell ref="MCY51:MCY52"/>
    <mergeCell ref="MDF51:MDF52"/>
    <mergeCell ref="MAG51:MAG52"/>
    <mergeCell ref="MAN51:MAN52"/>
    <mergeCell ref="MAU51:MAU52"/>
    <mergeCell ref="MBB51:MBB52"/>
    <mergeCell ref="MBI51:MBI52"/>
    <mergeCell ref="MBP51:MBP52"/>
    <mergeCell ref="LYQ51:LYQ52"/>
    <mergeCell ref="LYX51:LYX52"/>
    <mergeCell ref="LZE51:LZE52"/>
    <mergeCell ref="LZL51:LZL52"/>
    <mergeCell ref="LZS51:LZS52"/>
    <mergeCell ref="LZZ51:LZZ52"/>
    <mergeCell ref="MGS51:MGS52"/>
    <mergeCell ref="MGZ51:MGZ52"/>
    <mergeCell ref="MHG51:MHG52"/>
    <mergeCell ref="MHN51:MHN52"/>
    <mergeCell ref="MHU51:MHU52"/>
    <mergeCell ref="MIB51:MIB52"/>
    <mergeCell ref="MFC51:MFC52"/>
    <mergeCell ref="MFJ51:MFJ52"/>
    <mergeCell ref="MFQ51:MFQ52"/>
    <mergeCell ref="MFX51:MFX52"/>
    <mergeCell ref="MGE51:MGE52"/>
    <mergeCell ref="MGL51:MGL52"/>
    <mergeCell ref="MDM51:MDM52"/>
    <mergeCell ref="MDT51:MDT52"/>
    <mergeCell ref="MEA51:MEA52"/>
    <mergeCell ref="MEH51:MEH52"/>
    <mergeCell ref="MEO51:MEO52"/>
    <mergeCell ref="MEV51:MEV52"/>
    <mergeCell ref="MLO51:MLO52"/>
    <mergeCell ref="MLV51:MLV52"/>
    <mergeCell ref="MMC51:MMC52"/>
    <mergeCell ref="MMJ51:MMJ52"/>
    <mergeCell ref="MMQ51:MMQ52"/>
    <mergeCell ref="MMX51:MMX52"/>
    <mergeCell ref="MJY51:MJY52"/>
    <mergeCell ref="MKF51:MKF52"/>
    <mergeCell ref="MKM51:MKM52"/>
    <mergeCell ref="MKT51:MKT52"/>
    <mergeCell ref="MLA51:MLA52"/>
    <mergeCell ref="MLH51:MLH52"/>
    <mergeCell ref="MII51:MII52"/>
    <mergeCell ref="MIP51:MIP52"/>
    <mergeCell ref="MIW51:MIW52"/>
    <mergeCell ref="MJD51:MJD52"/>
    <mergeCell ref="MJK51:MJK52"/>
    <mergeCell ref="MJR51:MJR52"/>
    <mergeCell ref="MQK51:MQK52"/>
    <mergeCell ref="MQR51:MQR52"/>
    <mergeCell ref="MQY51:MQY52"/>
    <mergeCell ref="MRF51:MRF52"/>
    <mergeCell ref="MRM51:MRM52"/>
    <mergeCell ref="MRT51:MRT52"/>
    <mergeCell ref="MOU51:MOU52"/>
    <mergeCell ref="MPB51:MPB52"/>
    <mergeCell ref="MPI51:MPI52"/>
    <mergeCell ref="MPP51:MPP52"/>
    <mergeCell ref="MPW51:MPW52"/>
    <mergeCell ref="MQD51:MQD52"/>
    <mergeCell ref="MNE51:MNE52"/>
    <mergeCell ref="MNL51:MNL52"/>
    <mergeCell ref="MNS51:MNS52"/>
    <mergeCell ref="MNZ51:MNZ52"/>
    <mergeCell ref="MOG51:MOG52"/>
    <mergeCell ref="MON51:MON52"/>
    <mergeCell ref="MVG51:MVG52"/>
    <mergeCell ref="MVN51:MVN52"/>
    <mergeCell ref="MVU51:MVU52"/>
    <mergeCell ref="MWB51:MWB52"/>
    <mergeCell ref="MWI51:MWI52"/>
    <mergeCell ref="MWP51:MWP52"/>
    <mergeCell ref="MTQ51:MTQ52"/>
    <mergeCell ref="MTX51:MTX52"/>
    <mergeCell ref="MUE51:MUE52"/>
    <mergeCell ref="MUL51:MUL52"/>
    <mergeCell ref="MUS51:MUS52"/>
    <mergeCell ref="MUZ51:MUZ52"/>
    <mergeCell ref="MSA51:MSA52"/>
    <mergeCell ref="MSH51:MSH52"/>
    <mergeCell ref="MSO51:MSO52"/>
    <mergeCell ref="MSV51:MSV52"/>
    <mergeCell ref="MTC51:MTC52"/>
    <mergeCell ref="MTJ51:MTJ52"/>
    <mergeCell ref="NAC51:NAC52"/>
    <mergeCell ref="NAJ51:NAJ52"/>
    <mergeCell ref="NAQ51:NAQ52"/>
    <mergeCell ref="NAX51:NAX52"/>
    <mergeCell ref="NBE51:NBE52"/>
    <mergeCell ref="NBL51:NBL52"/>
    <mergeCell ref="MYM51:MYM52"/>
    <mergeCell ref="MYT51:MYT52"/>
    <mergeCell ref="MZA51:MZA52"/>
    <mergeCell ref="MZH51:MZH52"/>
    <mergeCell ref="MZO51:MZO52"/>
    <mergeCell ref="MZV51:MZV52"/>
    <mergeCell ref="MWW51:MWW52"/>
    <mergeCell ref="MXD51:MXD52"/>
    <mergeCell ref="MXK51:MXK52"/>
    <mergeCell ref="MXR51:MXR52"/>
    <mergeCell ref="MXY51:MXY52"/>
    <mergeCell ref="MYF51:MYF52"/>
    <mergeCell ref="NEY51:NEY52"/>
    <mergeCell ref="NFF51:NFF52"/>
    <mergeCell ref="NFM51:NFM52"/>
    <mergeCell ref="NFT51:NFT52"/>
    <mergeCell ref="NGA51:NGA52"/>
    <mergeCell ref="NGH51:NGH52"/>
    <mergeCell ref="NDI51:NDI52"/>
    <mergeCell ref="NDP51:NDP52"/>
    <mergeCell ref="NDW51:NDW52"/>
    <mergeCell ref="NED51:NED52"/>
    <mergeCell ref="NEK51:NEK52"/>
    <mergeCell ref="NER51:NER52"/>
    <mergeCell ref="NBS51:NBS52"/>
    <mergeCell ref="NBZ51:NBZ52"/>
    <mergeCell ref="NCG51:NCG52"/>
    <mergeCell ref="NCN51:NCN52"/>
    <mergeCell ref="NCU51:NCU52"/>
    <mergeCell ref="NDB51:NDB52"/>
    <mergeCell ref="NJU51:NJU52"/>
    <mergeCell ref="NKB51:NKB52"/>
    <mergeCell ref="NKI51:NKI52"/>
    <mergeCell ref="NKP51:NKP52"/>
    <mergeCell ref="NKW51:NKW52"/>
    <mergeCell ref="NLD51:NLD52"/>
    <mergeCell ref="NIE51:NIE52"/>
    <mergeCell ref="NIL51:NIL52"/>
    <mergeCell ref="NIS51:NIS52"/>
    <mergeCell ref="NIZ51:NIZ52"/>
    <mergeCell ref="NJG51:NJG52"/>
    <mergeCell ref="NJN51:NJN52"/>
    <mergeCell ref="NGO51:NGO52"/>
    <mergeCell ref="NGV51:NGV52"/>
    <mergeCell ref="NHC51:NHC52"/>
    <mergeCell ref="NHJ51:NHJ52"/>
    <mergeCell ref="NHQ51:NHQ52"/>
    <mergeCell ref="NHX51:NHX52"/>
    <mergeCell ref="NOQ51:NOQ52"/>
    <mergeCell ref="NOX51:NOX52"/>
    <mergeCell ref="NPE51:NPE52"/>
    <mergeCell ref="NPL51:NPL52"/>
    <mergeCell ref="NPS51:NPS52"/>
    <mergeCell ref="NPZ51:NPZ52"/>
    <mergeCell ref="NNA51:NNA52"/>
    <mergeCell ref="NNH51:NNH52"/>
    <mergeCell ref="NNO51:NNO52"/>
    <mergeCell ref="NNV51:NNV52"/>
    <mergeCell ref="NOC51:NOC52"/>
    <mergeCell ref="NOJ51:NOJ52"/>
    <mergeCell ref="NLK51:NLK52"/>
    <mergeCell ref="NLR51:NLR52"/>
    <mergeCell ref="NLY51:NLY52"/>
    <mergeCell ref="NMF51:NMF52"/>
    <mergeCell ref="NMM51:NMM52"/>
    <mergeCell ref="NMT51:NMT52"/>
    <mergeCell ref="NTM51:NTM52"/>
    <mergeCell ref="NTT51:NTT52"/>
    <mergeCell ref="NUA51:NUA52"/>
    <mergeCell ref="NUH51:NUH52"/>
    <mergeCell ref="NUO51:NUO52"/>
    <mergeCell ref="NUV51:NUV52"/>
    <mergeCell ref="NRW51:NRW52"/>
    <mergeCell ref="NSD51:NSD52"/>
    <mergeCell ref="NSK51:NSK52"/>
    <mergeCell ref="NSR51:NSR52"/>
    <mergeCell ref="NSY51:NSY52"/>
    <mergeCell ref="NTF51:NTF52"/>
    <mergeCell ref="NQG51:NQG52"/>
    <mergeCell ref="NQN51:NQN52"/>
    <mergeCell ref="NQU51:NQU52"/>
    <mergeCell ref="NRB51:NRB52"/>
    <mergeCell ref="NRI51:NRI52"/>
    <mergeCell ref="NRP51:NRP52"/>
    <mergeCell ref="NYI51:NYI52"/>
    <mergeCell ref="NYP51:NYP52"/>
    <mergeCell ref="NYW51:NYW52"/>
    <mergeCell ref="NZD51:NZD52"/>
    <mergeCell ref="NZK51:NZK52"/>
    <mergeCell ref="NZR51:NZR52"/>
    <mergeCell ref="NWS51:NWS52"/>
    <mergeCell ref="NWZ51:NWZ52"/>
    <mergeCell ref="NXG51:NXG52"/>
    <mergeCell ref="NXN51:NXN52"/>
    <mergeCell ref="NXU51:NXU52"/>
    <mergeCell ref="NYB51:NYB52"/>
    <mergeCell ref="NVC51:NVC52"/>
    <mergeCell ref="NVJ51:NVJ52"/>
    <mergeCell ref="NVQ51:NVQ52"/>
    <mergeCell ref="NVX51:NVX52"/>
    <mergeCell ref="NWE51:NWE52"/>
    <mergeCell ref="NWL51:NWL52"/>
    <mergeCell ref="ODE51:ODE52"/>
    <mergeCell ref="ODL51:ODL52"/>
    <mergeCell ref="ODS51:ODS52"/>
    <mergeCell ref="ODZ51:ODZ52"/>
    <mergeCell ref="OEG51:OEG52"/>
    <mergeCell ref="OEN51:OEN52"/>
    <mergeCell ref="OBO51:OBO52"/>
    <mergeCell ref="OBV51:OBV52"/>
    <mergeCell ref="OCC51:OCC52"/>
    <mergeCell ref="OCJ51:OCJ52"/>
    <mergeCell ref="OCQ51:OCQ52"/>
    <mergeCell ref="OCX51:OCX52"/>
    <mergeCell ref="NZY51:NZY52"/>
    <mergeCell ref="OAF51:OAF52"/>
    <mergeCell ref="OAM51:OAM52"/>
    <mergeCell ref="OAT51:OAT52"/>
    <mergeCell ref="OBA51:OBA52"/>
    <mergeCell ref="OBH51:OBH52"/>
    <mergeCell ref="OIA51:OIA52"/>
    <mergeCell ref="OIH51:OIH52"/>
    <mergeCell ref="OIO51:OIO52"/>
    <mergeCell ref="OIV51:OIV52"/>
    <mergeCell ref="OJC51:OJC52"/>
    <mergeCell ref="OJJ51:OJJ52"/>
    <mergeCell ref="OGK51:OGK52"/>
    <mergeCell ref="OGR51:OGR52"/>
    <mergeCell ref="OGY51:OGY52"/>
    <mergeCell ref="OHF51:OHF52"/>
    <mergeCell ref="OHM51:OHM52"/>
    <mergeCell ref="OHT51:OHT52"/>
    <mergeCell ref="OEU51:OEU52"/>
    <mergeCell ref="OFB51:OFB52"/>
    <mergeCell ref="OFI51:OFI52"/>
    <mergeCell ref="OFP51:OFP52"/>
    <mergeCell ref="OFW51:OFW52"/>
    <mergeCell ref="OGD51:OGD52"/>
    <mergeCell ref="OMW51:OMW52"/>
    <mergeCell ref="OND51:OND52"/>
    <mergeCell ref="ONK51:ONK52"/>
    <mergeCell ref="ONR51:ONR52"/>
    <mergeCell ref="ONY51:ONY52"/>
    <mergeCell ref="OOF51:OOF52"/>
    <mergeCell ref="OLG51:OLG52"/>
    <mergeCell ref="OLN51:OLN52"/>
    <mergeCell ref="OLU51:OLU52"/>
    <mergeCell ref="OMB51:OMB52"/>
    <mergeCell ref="OMI51:OMI52"/>
    <mergeCell ref="OMP51:OMP52"/>
    <mergeCell ref="OJQ51:OJQ52"/>
    <mergeCell ref="OJX51:OJX52"/>
    <mergeCell ref="OKE51:OKE52"/>
    <mergeCell ref="OKL51:OKL52"/>
    <mergeCell ref="OKS51:OKS52"/>
    <mergeCell ref="OKZ51:OKZ52"/>
    <mergeCell ref="ORS51:ORS52"/>
    <mergeCell ref="ORZ51:ORZ52"/>
    <mergeCell ref="OSG51:OSG52"/>
    <mergeCell ref="OSN51:OSN52"/>
    <mergeCell ref="OSU51:OSU52"/>
    <mergeCell ref="OTB51:OTB52"/>
    <mergeCell ref="OQC51:OQC52"/>
    <mergeCell ref="OQJ51:OQJ52"/>
    <mergeCell ref="OQQ51:OQQ52"/>
    <mergeCell ref="OQX51:OQX52"/>
    <mergeCell ref="ORE51:ORE52"/>
    <mergeCell ref="ORL51:ORL52"/>
    <mergeCell ref="OOM51:OOM52"/>
    <mergeCell ref="OOT51:OOT52"/>
    <mergeCell ref="OPA51:OPA52"/>
    <mergeCell ref="OPH51:OPH52"/>
    <mergeCell ref="OPO51:OPO52"/>
    <mergeCell ref="OPV51:OPV52"/>
    <mergeCell ref="OWO51:OWO52"/>
    <mergeCell ref="OWV51:OWV52"/>
    <mergeCell ref="OXC51:OXC52"/>
    <mergeCell ref="OXJ51:OXJ52"/>
    <mergeCell ref="OXQ51:OXQ52"/>
    <mergeCell ref="OXX51:OXX52"/>
    <mergeCell ref="OUY51:OUY52"/>
    <mergeCell ref="OVF51:OVF52"/>
    <mergeCell ref="OVM51:OVM52"/>
    <mergeCell ref="OVT51:OVT52"/>
    <mergeCell ref="OWA51:OWA52"/>
    <mergeCell ref="OWH51:OWH52"/>
    <mergeCell ref="OTI51:OTI52"/>
    <mergeCell ref="OTP51:OTP52"/>
    <mergeCell ref="OTW51:OTW52"/>
    <mergeCell ref="OUD51:OUD52"/>
    <mergeCell ref="OUK51:OUK52"/>
    <mergeCell ref="OUR51:OUR52"/>
    <mergeCell ref="PBK51:PBK52"/>
    <mergeCell ref="PBR51:PBR52"/>
    <mergeCell ref="PBY51:PBY52"/>
    <mergeCell ref="PCF51:PCF52"/>
    <mergeCell ref="PCM51:PCM52"/>
    <mergeCell ref="PCT51:PCT52"/>
    <mergeCell ref="OZU51:OZU52"/>
    <mergeCell ref="PAB51:PAB52"/>
    <mergeCell ref="PAI51:PAI52"/>
    <mergeCell ref="PAP51:PAP52"/>
    <mergeCell ref="PAW51:PAW52"/>
    <mergeCell ref="PBD51:PBD52"/>
    <mergeCell ref="OYE51:OYE52"/>
    <mergeCell ref="OYL51:OYL52"/>
    <mergeCell ref="OYS51:OYS52"/>
    <mergeCell ref="OYZ51:OYZ52"/>
    <mergeCell ref="OZG51:OZG52"/>
    <mergeCell ref="OZN51:OZN52"/>
    <mergeCell ref="PGG51:PGG52"/>
    <mergeCell ref="PGN51:PGN52"/>
    <mergeCell ref="PGU51:PGU52"/>
    <mergeCell ref="PHB51:PHB52"/>
    <mergeCell ref="PHI51:PHI52"/>
    <mergeCell ref="PHP51:PHP52"/>
    <mergeCell ref="PEQ51:PEQ52"/>
    <mergeCell ref="PEX51:PEX52"/>
    <mergeCell ref="PFE51:PFE52"/>
    <mergeCell ref="PFL51:PFL52"/>
    <mergeCell ref="PFS51:PFS52"/>
    <mergeCell ref="PFZ51:PFZ52"/>
    <mergeCell ref="PDA51:PDA52"/>
    <mergeCell ref="PDH51:PDH52"/>
    <mergeCell ref="PDO51:PDO52"/>
    <mergeCell ref="PDV51:PDV52"/>
    <mergeCell ref="PEC51:PEC52"/>
    <mergeCell ref="PEJ51:PEJ52"/>
    <mergeCell ref="PLC51:PLC52"/>
    <mergeCell ref="PLJ51:PLJ52"/>
    <mergeCell ref="PLQ51:PLQ52"/>
    <mergeCell ref="PLX51:PLX52"/>
    <mergeCell ref="PME51:PME52"/>
    <mergeCell ref="PML51:PML52"/>
    <mergeCell ref="PJM51:PJM52"/>
    <mergeCell ref="PJT51:PJT52"/>
    <mergeCell ref="PKA51:PKA52"/>
    <mergeCell ref="PKH51:PKH52"/>
    <mergeCell ref="PKO51:PKO52"/>
    <mergeCell ref="PKV51:PKV52"/>
    <mergeCell ref="PHW51:PHW52"/>
    <mergeCell ref="PID51:PID52"/>
    <mergeCell ref="PIK51:PIK52"/>
    <mergeCell ref="PIR51:PIR52"/>
    <mergeCell ref="PIY51:PIY52"/>
    <mergeCell ref="PJF51:PJF52"/>
    <mergeCell ref="PPY51:PPY52"/>
    <mergeCell ref="PQF51:PQF52"/>
    <mergeCell ref="PQM51:PQM52"/>
    <mergeCell ref="PQT51:PQT52"/>
    <mergeCell ref="PRA51:PRA52"/>
    <mergeCell ref="PRH51:PRH52"/>
    <mergeCell ref="POI51:POI52"/>
    <mergeCell ref="POP51:POP52"/>
    <mergeCell ref="POW51:POW52"/>
    <mergeCell ref="PPD51:PPD52"/>
    <mergeCell ref="PPK51:PPK52"/>
    <mergeCell ref="PPR51:PPR52"/>
    <mergeCell ref="PMS51:PMS52"/>
    <mergeCell ref="PMZ51:PMZ52"/>
    <mergeCell ref="PNG51:PNG52"/>
    <mergeCell ref="PNN51:PNN52"/>
    <mergeCell ref="PNU51:PNU52"/>
    <mergeCell ref="POB51:POB52"/>
    <mergeCell ref="PUU51:PUU52"/>
    <mergeCell ref="PVB51:PVB52"/>
    <mergeCell ref="PVI51:PVI52"/>
    <mergeCell ref="PVP51:PVP52"/>
    <mergeCell ref="PVW51:PVW52"/>
    <mergeCell ref="PWD51:PWD52"/>
    <mergeCell ref="PTE51:PTE52"/>
    <mergeCell ref="PTL51:PTL52"/>
    <mergeCell ref="PTS51:PTS52"/>
    <mergeCell ref="PTZ51:PTZ52"/>
    <mergeCell ref="PUG51:PUG52"/>
    <mergeCell ref="PUN51:PUN52"/>
    <mergeCell ref="PRO51:PRO52"/>
    <mergeCell ref="PRV51:PRV52"/>
    <mergeCell ref="PSC51:PSC52"/>
    <mergeCell ref="PSJ51:PSJ52"/>
    <mergeCell ref="PSQ51:PSQ52"/>
    <mergeCell ref="PSX51:PSX52"/>
    <mergeCell ref="PZQ51:PZQ52"/>
    <mergeCell ref="PZX51:PZX52"/>
    <mergeCell ref="QAE51:QAE52"/>
    <mergeCell ref="QAL51:QAL52"/>
    <mergeCell ref="QAS51:QAS52"/>
    <mergeCell ref="QAZ51:QAZ52"/>
    <mergeCell ref="PYA51:PYA52"/>
    <mergeCell ref="PYH51:PYH52"/>
    <mergeCell ref="PYO51:PYO52"/>
    <mergeCell ref="PYV51:PYV52"/>
    <mergeCell ref="PZC51:PZC52"/>
    <mergeCell ref="PZJ51:PZJ52"/>
    <mergeCell ref="PWK51:PWK52"/>
    <mergeCell ref="PWR51:PWR52"/>
    <mergeCell ref="PWY51:PWY52"/>
    <mergeCell ref="PXF51:PXF52"/>
    <mergeCell ref="PXM51:PXM52"/>
    <mergeCell ref="PXT51:PXT52"/>
    <mergeCell ref="QEM51:QEM52"/>
    <mergeCell ref="QET51:QET52"/>
    <mergeCell ref="QFA51:QFA52"/>
    <mergeCell ref="QFH51:QFH52"/>
    <mergeCell ref="QFO51:QFO52"/>
    <mergeCell ref="QFV51:QFV52"/>
    <mergeCell ref="QCW51:QCW52"/>
    <mergeCell ref="QDD51:QDD52"/>
    <mergeCell ref="QDK51:QDK52"/>
    <mergeCell ref="QDR51:QDR52"/>
    <mergeCell ref="QDY51:QDY52"/>
    <mergeCell ref="QEF51:QEF52"/>
    <mergeCell ref="QBG51:QBG52"/>
    <mergeCell ref="QBN51:QBN52"/>
    <mergeCell ref="QBU51:QBU52"/>
    <mergeCell ref="QCB51:QCB52"/>
    <mergeCell ref="QCI51:QCI52"/>
    <mergeCell ref="QCP51:QCP52"/>
    <mergeCell ref="QJI51:QJI52"/>
    <mergeCell ref="QJP51:QJP52"/>
    <mergeCell ref="QJW51:QJW52"/>
    <mergeCell ref="QKD51:QKD52"/>
    <mergeCell ref="QKK51:QKK52"/>
    <mergeCell ref="QKR51:QKR52"/>
    <mergeCell ref="QHS51:QHS52"/>
    <mergeCell ref="QHZ51:QHZ52"/>
    <mergeCell ref="QIG51:QIG52"/>
    <mergeCell ref="QIN51:QIN52"/>
    <mergeCell ref="QIU51:QIU52"/>
    <mergeCell ref="QJB51:QJB52"/>
    <mergeCell ref="QGC51:QGC52"/>
    <mergeCell ref="QGJ51:QGJ52"/>
    <mergeCell ref="QGQ51:QGQ52"/>
    <mergeCell ref="QGX51:QGX52"/>
    <mergeCell ref="QHE51:QHE52"/>
    <mergeCell ref="QHL51:QHL52"/>
    <mergeCell ref="QOE51:QOE52"/>
    <mergeCell ref="QOL51:QOL52"/>
    <mergeCell ref="QOS51:QOS52"/>
    <mergeCell ref="QOZ51:QOZ52"/>
    <mergeCell ref="QPG51:QPG52"/>
    <mergeCell ref="QPN51:QPN52"/>
    <mergeCell ref="QMO51:QMO52"/>
    <mergeCell ref="QMV51:QMV52"/>
    <mergeCell ref="QNC51:QNC52"/>
    <mergeCell ref="QNJ51:QNJ52"/>
    <mergeCell ref="QNQ51:QNQ52"/>
    <mergeCell ref="QNX51:QNX52"/>
    <mergeCell ref="QKY51:QKY52"/>
    <mergeCell ref="QLF51:QLF52"/>
    <mergeCell ref="QLM51:QLM52"/>
    <mergeCell ref="QLT51:QLT52"/>
    <mergeCell ref="QMA51:QMA52"/>
    <mergeCell ref="QMH51:QMH52"/>
    <mergeCell ref="QTA51:QTA52"/>
    <mergeCell ref="QTH51:QTH52"/>
    <mergeCell ref="QTO51:QTO52"/>
    <mergeCell ref="QTV51:QTV52"/>
    <mergeCell ref="QUC51:QUC52"/>
    <mergeCell ref="QUJ51:QUJ52"/>
    <mergeCell ref="QRK51:QRK52"/>
    <mergeCell ref="QRR51:QRR52"/>
    <mergeCell ref="QRY51:QRY52"/>
    <mergeCell ref="QSF51:QSF52"/>
    <mergeCell ref="QSM51:QSM52"/>
    <mergeCell ref="QST51:QST52"/>
    <mergeCell ref="QPU51:QPU52"/>
    <mergeCell ref="QQB51:QQB52"/>
    <mergeCell ref="QQI51:QQI52"/>
    <mergeCell ref="QQP51:QQP52"/>
    <mergeCell ref="QQW51:QQW52"/>
    <mergeCell ref="QRD51:QRD52"/>
    <mergeCell ref="QXW51:QXW52"/>
    <mergeCell ref="QYD51:QYD52"/>
    <mergeCell ref="QYK51:QYK52"/>
    <mergeCell ref="QYR51:QYR52"/>
    <mergeCell ref="QYY51:QYY52"/>
    <mergeCell ref="QZF51:QZF52"/>
    <mergeCell ref="QWG51:QWG52"/>
    <mergeCell ref="QWN51:QWN52"/>
    <mergeCell ref="QWU51:QWU52"/>
    <mergeCell ref="QXB51:QXB52"/>
    <mergeCell ref="QXI51:QXI52"/>
    <mergeCell ref="QXP51:QXP52"/>
    <mergeCell ref="QUQ51:QUQ52"/>
    <mergeCell ref="QUX51:QUX52"/>
    <mergeCell ref="QVE51:QVE52"/>
    <mergeCell ref="QVL51:QVL52"/>
    <mergeCell ref="QVS51:QVS52"/>
    <mergeCell ref="QVZ51:QVZ52"/>
    <mergeCell ref="RCS51:RCS52"/>
    <mergeCell ref="RCZ51:RCZ52"/>
    <mergeCell ref="RDG51:RDG52"/>
    <mergeCell ref="RDN51:RDN52"/>
    <mergeCell ref="RDU51:RDU52"/>
    <mergeCell ref="REB51:REB52"/>
    <mergeCell ref="RBC51:RBC52"/>
    <mergeCell ref="RBJ51:RBJ52"/>
    <mergeCell ref="RBQ51:RBQ52"/>
    <mergeCell ref="RBX51:RBX52"/>
    <mergeCell ref="RCE51:RCE52"/>
    <mergeCell ref="RCL51:RCL52"/>
    <mergeCell ref="QZM51:QZM52"/>
    <mergeCell ref="QZT51:QZT52"/>
    <mergeCell ref="RAA51:RAA52"/>
    <mergeCell ref="RAH51:RAH52"/>
    <mergeCell ref="RAO51:RAO52"/>
    <mergeCell ref="RAV51:RAV52"/>
    <mergeCell ref="RHO51:RHO52"/>
    <mergeCell ref="RHV51:RHV52"/>
    <mergeCell ref="RIC51:RIC52"/>
    <mergeCell ref="RIJ51:RIJ52"/>
    <mergeCell ref="RIQ51:RIQ52"/>
    <mergeCell ref="RIX51:RIX52"/>
    <mergeCell ref="RFY51:RFY52"/>
    <mergeCell ref="RGF51:RGF52"/>
    <mergeCell ref="RGM51:RGM52"/>
    <mergeCell ref="RGT51:RGT52"/>
    <mergeCell ref="RHA51:RHA52"/>
    <mergeCell ref="RHH51:RHH52"/>
    <mergeCell ref="REI51:REI52"/>
    <mergeCell ref="REP51:REP52"/>
    <mergeCell ref="REW51:REW52"/>
    <mergeCell ref="RFD51:RFD52"/>
    <mergeCell ref="RFK51:RFK52"/>
    <mergeCell ref="RFR51:RFR52"/>
    <mergeCell ref="RMK51:RMK52"/>
    <mergeCell ref="RMR51:RMR52"/>
    <mergeCell ref="RMY51:RMY52"/>
    <mergeCell ref="RNF51:RNF52"/>
    <mergeCell ref="RNM51:RNM52"/>
    <mergeCell ref="RNT51:RNT52"/>
    <mergeCell ref="RKU51:RKU52"/>
    <mergeCell ref="RLB51:RLB52"/>
    <mergeCell ref="RLI51:RLI52"/>
    <mergeCell ref="RLP51:RLP52"/>
    <mergeCell ref="RLW51:RLW52"/>
    <mergeCell ref="RMD51:RMD52"/>
    <mergeCell ref="RJE51:RJE52"/>
    <mergeCell ref="RJL51:RJL52"/>
    <mergeCell ref="RJS51:RJS52"/>
    <mergeCell ref="RJZ51:RJZ52"/>
    <mergeCell ref="RKG51:RKG52"/>
    <mergeCell ref="RKN51:RKN52"/>
    <mergeCell ref="RRG51:RRG52"/>
    <mergeCell ref="RRN51:RRN52"/>
    <mergeCell ref="RRU51:RRU52"/>
    <mergeCell ref="RSB51:RSB52"/>
    <mergeCell ref="RSI51:RSI52"/>
    <mergeCell ref="RSP51:RSP52"/>
    <mergeCell ref="RPQ51:RPQ52"/>
    <mergeCell ref="RPX51:RPX52"/>
    <mergeCell ref="RQE51:RQE52"/>
    <mergeCell ref="RQL51:RQL52"/>
    <mergeCell ref="RQS51:RQS52"/>
    <mergeCell ref="RQZ51:RQZ52"/>
    <mergeCell ref="ROA51:ROA52"/>
    <mergeCell ref="ROH51:ROH52"/>
    <mergeCell ref="ROO51:ROO52"/>
    <mergeCell ref="ROV51:ROV52"/>
    <mergeCell ref="RPC51:RPC52"/>
    <mergeCell ref="RPJ51:RPJ52"/>
    <mergeCell ref="RWC51:RWC52"/>
    <mergeCell ref="RWJ51:RWJ52"/>
    <mergeCell ref="RWQ51:RWQ52"/>
    <mergeCell ref="RWX51:RWX52"/>
    <mergeCell ref="RXE51:RXE52"/>
    <mergeCell ref="RXL51:RXL52"/>
    <mergeCell ref="RUM51:RUM52"/>
    <mergeCell ref="RUT51:RUT52"/>
    <mergeCell ref="RVA51:RVA52"/>
    <mergeCell ref="RVH51:RVH52"/>
    <mergeCell ref="RVO51:RVO52"/>
    <mergeCell ref="RVV51:RVV52"/>
    <mergeCell ref="RSW51:RSW52"/>
    <mergeCell ref="RTD51:RTD52"/>
    <mergeCell ref="RTK51:RTK52"/>
    <mergeCell ref="RTR51:RTR52"/>
    <mergeCell ref="RTY51:RTY52"/>
    <mergeCell ref="RUF51:RUF52"/>
    <mergeCell ref="SAY51:SAY52"/>
    <mergeCell ref="SBF51:SBF52"/>
    <mergeCell ref="SBM51:SBM52"/>
    <mergeCell ref="SBT51:SBT52"/>
    <mergeCell ref="SCA51:SCA52"/>
    <mergeCell ref="SCH51:SCH52"/>
    <mergeCell ref="RZI51:RZI52"/>
    <mergeCell ref="RZP51:RZP52"/>
    <mergeCell ref="RZW51:RZW52"/>
    <mergeCell ref="SAD51:SAD52"/>
    <mergeCell ref="SAK51:SAK52"/>
    <mergeCell ref="SAR51:SAR52"/>
    <mergeCell ref="RXS51:RXS52"/>
    <mergeCell ref="RXZ51:RXZ52"/>
    <mergeCell ref="RYG51:RYG52"/>
    <mergeCell ref="RYN51:RYN52"/>
    <mergeCell ref="RYU51:RYU52"/>
    <mergeCell ref="RZB51:RZB52"/>
    <mergeCell ref="SFU51:SFU52"/>
    <mergeCell ref="SGB51:SGB52"/>
    <mergeCell ref="SGI51:SGI52"/>
    <mergeCell ref="SGP51:SGP52"/>
    <mergeCell ref="SGW51:SGW52"/>
    <mergeCell ref="SHD51:SHD52"/>
    <mergeCell ref="SEE51:SEE52"/>
    <mergeCell ref="SEL51:SEL52"/>
    <mergeCell ref="SES51:SES52"/>
    <mergeCell ref="SEZ51:SEZ52"/>
    <mergeCell ref="SFG51:SFG52"/>
    <mergeCell ref="SFN51:SFN52"/>
    <mergeCell ref="SCO51:SCO52"/>
    <mergeCell ref="SCV51:SCV52"/>
    <mergeCell ref="SDC51:SDC52"/>
    <mergeCell ref="SDJ51:SDJ52"/>
    <mergeCell ref="SDQ51:SDQ52"/>
    <mergeCell ref="SDX51:SDX52"/>
    <mergeCell ref="SKQ51:SKQ52"/>
    <mergeCell ref="SKX51:SKX52"/>
    <mergeCell ref="SLE51:SLE52"/>
    <mergeCell ref="SLL51:SLL52"/>
    <mergeCell ref="SLS51:SLS52"/>
    <mergeCell ref="SLZ51:SLZ52"/>
    <mergeCell ref="SJA51:SJA52"/>
    <mergeCell ref="SJH51:SJH52"/>
    <mergeCell ref="SJO51:SJO52"/>
    <mergeCell ref="SJV51:SJV52"/>
    <mergeCell ref="SKC51:SKC52"/>
    <mergeCell ref="SKJ51:SKJ52"/>
    <mergeCell ref="SHK51:SHK52"/>
    <mergeCell ref="SHR51:SHR52"/>
    <mergeCell ref="SHY51:SHY52"/>
    <mergeCell ref="SIF51:SIF52"/>
    <mergeCell ref="SIM51:SIM52"/>
    <mergeCell ref="SIT51:SIT52"/>
    <mergeCell ref="SPM51:SPM52"/>
    <mergeCell ref="SPT51:SPT52"/>
    <mergeCell ref="SQA51:SQA52"/>
    <mergeCell ref="SQH51:SQH52"/>
    <mergeCell ref="SQO51:SQO52"/>
    <mergeCell ref="SQV51:SQV52"/>
    <mergeCell ref="SNW51:SNW52"/>
    <mergeCell ref="SOD51:SOD52"/>
    <mergeCell ref="SOK51:SOK52"/>
    <mergeCell ref="SOR51:SOR52"/>
    <mergeCell ref="SOY51:SOY52"/>
    <mergeCell ref="SPF51:SPF52"/>
    <mergeCell ref="SMG51:SMG52"/>
    <mergeCell ref="SMN51:SMN52"/>
    <mergeCell ref="SMU51:SMU52"/>
    <mergeCell ref="SNB51:SNB52"/>
    <mergeCell ref="SNI51:SNI52"/>
    <mergeCell ref="SNP51:SNP52"/>
    <mergeCell ref="SUI51:SUI52"/>
    <mergeCell ref="SUP51:SUP52"/>
    <mergeCell ref="SUW51:SUW52"/>
    <mergeCell ref="SVD51:SVD52"/>
    <mergeCell ref="SVK51:SVK52"/>
    <mergeCell ref="SVR51:SVR52"/>
    <mergeCell ref="SSS51:SSS52"/>
    <mergeCell ref="SSZ51:SSZ52"/>
    <mergeCell ref="STG51:STG52"/>
    <mergeCell ref="STN51:STN52"/>
    <mergeCell ref="STU51:STU52"/>
    <mergeCell ref="SUB51:SUB52"/>
    <mergeCell ref="SRC51:SRC52"/>
    <mergeCell ref="SRJ51:SRJ52"/>
    <mergeCell ref="SRQ51:SRQ52"/>
    <mergeCell ref="SRX51:SRX52"/>
    <mergeCell ref="SSE51:SSE52"/>
    <mergeCell ref="SSL51:SSL52"/>
    <mergeCell ref="SZE51:SZE52"/>
    <mergeCell ref="SZL51:SZL52"/>
    <mergeCell ref="SZS51:SZS52"/>
    <mergeCell ref="SZZ51:SZZ52"/>
    <mergeCell ref="TAG51:TAG52"/>
    <mergeCell ref="TAN51:TAN52"/>
    <mergeCell ref="SXO51:SXO52"/>
    <mergeCell ref="SXV51:SXV52"/>
    <mergeCell ref="SYC51:SYC52"/>
    <mergeCell ref="SYJ51:SYJ52"/>
    <mergeCell ref="SYQ51:SYQ52"/>
    <mergeCell ref="SYX51:SYX52"/>
    <mergeCell ref="SVY51:SVY52"/>
    <mergeCell ref="SWF51:SWF52"/>
    <mergeCell ref="SWM51:SWM52"/>
    <mergeCell ref="SWT51:SWT52"/>
    <mergeCell ref="SXA51:SXA52"/>
    <mergeCell ref="SXH51:SXH52"/>
    <mergeCell ref="TEA51:TEA52"/>
    <mergeCell ref="TEH51:TEH52"/>
    <mergeCell ref="TEO51:TEO52"/>
    <mergeCell ref="TEV51:TEV52"/>
    <mergeCell ref="TFC51:TFC52"/>
    <mergeCell ref="TFJ51:TFJ52"/>
    <mergeCell ref="TCK51:TCK52"/>
    <mergeCell ref="TCR51:TCR52"/>
    <mergeCell ref="TCY51:TCY52"/>
    <mergeCell ref="TDF51:TDF52"/>
    <mergeCell ref="TDM51:TDM52"/>
    <mergeCell ref="TDT51:TDT52"/>
    <mergeCell ref="TAU51:TAU52"/>
    <mergeCell ref="TBB51:TBB52"/>
    <mergeCell ref="TBI51:TBI52"/>
    <mergeCell ref="TBP51:TBP52"/>
    <mergeCell ref="TBW51:TBW52"/>
    <mergeCell ref="TCD51:TCD52"/>
    <mergeCell ref="TIW51:TIW52"/>
    <mergeCell ref="TJD51:TJD52"/>
    <mergeCell ref="TJK51:TJK52"/>
    <mergeCell ref="TJR51:TJR52"/>
    <mergeCell ref="TJY51:TJY52"/>
    <mergeCell ref="TKF51:TKF52"/>
    <mergeCell ref="THG51:THG52"/>
    <mergeCell ref="THN51:THN52"/>
    <mergeCell ref="THU51:THU52"/>
    <mergeCell ref="TIB51:TIB52"/>
    <mergeCell ref="TII51:TII52"/>
    <mergeCell ref="TIP51:TIP52"/>
    <mergeCell ref="TFQ51:TFQ52"/>
    <mergeCell ref="TFX51:TFX52"/>
    <mergeCell ref="TGE51:TGE52"/>
    <mergeCell ref="TGL51:TGL52"/>
    <mergeCell ref="TGS51:TGS52"/>
    <mergeCell ref="TGZ51:TGZ52"/>
    <mergeCell ref="TNS51:TNS52"/>
    <mergeCell ref="TNZ51:TNZ52"/>
    <mergeCell ref="TOG51:TOG52"/>
    <mergeCell ref="TON51:TON52"/>
    <mergeCell ref="TOU51:TOU52"/>
    <mergeCell ref="TPB51:TPB52"/>
    <mergeCell ref="TMC51:TMC52"/>
    <mergeCell ref="TMJ51:TMJ52"/>
    <mergeCell ref="TMQ51:TMQ52"/>
    <mergeCell ref="TMX51:TMX52"/>
    <mergeCell ref="TNE51:TNE52"/>
    <mergeCell ref="TNL51:TNL52"/>
    <mergeCell ref="TKM51:TKM52"/>
    <mergeCell ref="TKT51:TKT52"/>
    <mergeCell ref="TLA51:TLA52"/>
    <mergeCell ref="TLH51:TLH52"/>
    <mergeCell ref="TLO51:TLO52"/>
    <mergeCell ref="TLV51:TLV52"/>
    <mergeCell ref="TSO51:TSO52"/>
    <mergeCell ref="TSV51:TSV52"/>
    <mergeCell ref="TTC51:TTC52"/>
    <mergeCell ref="TTJ51:TTJ52"/>
    <mergeCell ref="TTQ51:TTQ52"/>
    <mergeCell ref="TTX51:TTX52"/>
    <mergeCell ref="TQY51:TQY52"/>
    <mergeCell ref="TRF51:TRF52"/>
    <mergeCell ref="TRM51:TRM52"/>
    <mergeCell ref="TRT51:TRT52"/>
    <mergeCell ref="TSA51:TSA52"/>
    <mergeCell ref="TSH51:TSH52"/>
    <mergeCell ref="TPI51:TPI52"/>
    <mergeCell ref="TPP51:TPP52"/>
    <mergeCell ref="TPW51:TPW52"/>
    <mergeCell ref="TQD51:TQD52"/>
    <mergeCell ref="TQK51:TQK52"/>
    <mergeCell ref="TQR51:TQR52"/>
    <mergeCell ref="TXK51:TXK52"/>
    <mergeCell ref="TXR51:TXR52"/>
    <mergeCell ref="TXY51:TXY52"/>
    <mergeCell ref="TYF51:TYF52"/>
    <mergeCell ref="TYM51:TYM52"/>
    <mergeCell ref="TYT51:TYT52"/>
    <mergeCell ref="TVU51:TVU52"/>
    <mergeCell ref="TWB51:TWB52"/>
    <mergeCell ref="TWI51:TWI52"/>
    <mergeCell ref="TWP51:TWP52"/>
    <mergeCell ref="TWW51:TWW52"/>
    <mergeCell ref="TXD51:TXD52"/>
    <mergeCell ref="TUE51:TUE52"/>
    <mergeCell ref="TUL51:TUL52"/>
    <mergeCell ref="TUS51:TUS52"/>
    <mergeCell ref="TUZ51:TUZ52"/>
    <mergeCell ref="TVG51:TVG52"/>
    <mergeCell ref="TVN51:TVN52"/>
    <mergeCell ref="UCG51:UCG52"/>
    <mergeCell ref="UCN51:UCN52"/>
    <mergeCell ref="UCU51:UCU52"/>
    <mergeCell ref="UDB51:UDB52"/>
    <mergeCell ref="UDI51:UDI52"/>
    <mergeCell ref="UDP51:UDP52"/>
    <mergeCell ref="UAQ51:UAQ52"/>
    <mergeCell ref="UAX51:UAX52"/>
    <mergeCell ref="UBE51:UBE52"/>
    <mergeCell ref="UBL51:UBL52"/>
    <mergeCell ref="UBS51:UBS52"/>
    <mergeCell ref="UBZ51:UBZ52"/>
    <mergeCell ref="TZA51:TZA52"/>
    <mergeCell ref="TZH51:TZH52"/>
    <mergeCell ref="TZO51:TZO52"/>
    <mergeCell ref="TZV51:TZV52"/>
    <mergeCell ref="UAC51:UAC52"/>
    <mergeCell ref="UAJ51:UAJ52"/>
    <mergeCell ref="UHC51:UHC52"/>
    <mergeCell ref="UHJ51:UHJ52"/>
    <mergeCell ref="UHQ51:UHQ52"/>
    <mergeCell ref="UHX51:UHX52"/>
    <mergeCell ref="UIE51:UIE52"/>
    <mergeCell ref="UIL51:UIL52"/>
    <mergeCell ref="UFM51:UFM52"/>
    <mergeCell ref="UFT51:UFT52"/>
    <mergeCell ref="UGA51:UGA52"/>
    <mergeCell ref="UGH51:UGH52"/>
    <mergeCell ref="UGO51:UGO52"/>
    <mergeCell ref="UGV51:UGV52"/>
    <mergeCell ref="UDW51:UDW52"/>
    <mergeCell ref="UED51:UED52"/>
    <mergeCell ref="UEK51:UEK52"/>
    <mergeCell ref="UER51:UER52"/>
    <mergeCell ref="UEY51:UEY52"/>
    <mergeCell ref="UFF51:UFF52"/>
    <mergeCell ref="ULY51:ULY52"/>
    <mergeCell ref="UMF51:UMF52"/>
    <mergeCell ref="UMM51:UMM52"/>
    <mergeCell ref="UMT51:UMT52"/>
    <mergeCell ref="UNA51:UNA52"/>
    <mergeCell ref="UNH51:UNH52"/>
    <mergeCell ref="UKI51:UKI52"/>
    <mergeCell ref="UKP51:UKP52"/>
    <mergeCell ref="UKW51:UKW52"/>
    <mergeCell ref="ULD51:ULD52"/>
    <mergeCell ref="ULK51:ULK52"/>
    <mergeCell ref="ULR51:ULR52"/>
    <mergeCell ref="UIS51:UIS52"/>
    <mergeCell ref="UIZ51:UIZ52"/>
    <mergeCell ref="UJG51:UJG52"/>
    <mergeCell ref="UJN51:UJN52"/>
    <mergeCell ref="UJU51:UJU52"/>
    <mergeCell ref="UKB51:UKB52"/>
    <mergeCell ref="UQU51:UQU52"/>
    <mergeCell ref="URB51:URB52"/>
    <mergeCell ref="URI51:URI52"/>
    <mergeCell ref="URP51:URP52"/>
    <mergeCell ref="URW51:URW52"/>
    <mergeCell ref="USD51:USD52"/>
    <mergeCell ref="UPE51:UPE52"/>
    <mergeCell ref="UPL51:UPL52"/>
    <mergeCell ref="UPS51:UPS52"/>
    <mergeCell ref="UPZ51:UPZ52"/>
    <mergeCell ref="UQG51:UQG52"/>
    <mergeCell ref="UQN51:UQN52"/>
    <mergeCell ref="UNO51:UNO52"/>
    <mergeCell ref="UNV51:UNV52"/>
    <mergeCell ref="UOC51:UOC52"/>
    <mergeCell ref="UOJ51:UOJ52"/>
    <mergeCell ref="UOQ51:UOQ52"/>
    <mergeCell ref="UOX51:UOX52"/>
    <mergeCell ref="UVQ51:UVQ52"/>
    <mergeCell ref="UVX51:UVX52"/>
    <mergeCell ref="UWE51:UWE52"/>
    <mergeCell ref="UWL51:UWL52"/>
    <mergeCell ref="UWS51:UWS52"/>
    <mergeCell ref="UWZ51:UWZ52"/>
    <mergeCell ref="UUA51:UUA52"/>
    <mergeCell ref="UUH51:UUH52"/>
    <mergeCell ref="UUO51:UUO52"/>
    <mergeCell ref="UUV51:UUV52"/>
    <mergeCell ref="UVC51:UVC52"/>
    <mergeCell ref="UVJ51:UVJ52"/>
    <mergeCell ref="USK51:USK52"/>
    <mergeCell ref="USR51:USR52"/>
    <mergeCell ref="USY51:USY52"/>
    <mergeCell ref="UTF51:UTF52"/>
    <mergeCell ref="UTM51:UTM52"/>
    <mergeCell ref="UTT51:UTT52"/>
    <mergeCell ref="VAM51:VAM52"/>
    <mergeCell ref="VAT51:VAT52"/>
    <mergeCell ref="VBA51:VBA52"/>
    <mergeCell ref="VBH51:VBH52"/>
    <mergeCell ref="VBO51:VBO52"/>
    <mergeCell ref="VBV51:VBV52"/>
    <mergeCell ref="UYW51:UYW52"/>
    <mergeCell ref="UZD51:UZD52"/>
    <mergeCell ref="UZK51:UZK52"/>
    <mergeCell ref="UZR51:UZR52"/>
    <mergeCell ref="UZY51:UZY52"/>
    <mergeCell ref="VAF51:VAF52"/>
    <mergeCell ref="UXG51:UXG52"/>
    <mergeCell ref="UXN51:UXN52"/>
    <mergeCell ref="UXU51:UXU52"/>
    <mergeCell ref="UYB51:UYB52"/>
    <mergeCell ref="UYI51:UYI52"/>
    <mergeCell ref="UYP51:UYP52"/>
    <mergeCell ref="VFI51:VFI52"/>
    <mergeCell ref="VFP51:VFP52"/>
    <mergeCell ref="VFW51:VFW52"/>
    <mergeCell ref="VGD51:VGD52"/>
    <mergeCell ref="VGK51:VGK52"/>
    <mergeCell ref="VGR51:VGR52"/>
    <mergeCell ref="VDS51:VDS52"/>
    <mergeCell ref="VDZ51:VDZ52"/>
    <mergeCell ref="VEG51:VEG52"/>
    <mergeCell ref="VEN51:VEN52"/>
    <mergeCell ref="VEU51:VEU52"/>
    <mergeCell ref="VFB51:VFB52"/>
    <mergeCell ref="VCC51:VCC52"/>
    <mergeCell ref="VCJ51:VCJ52"/>
    <mergeCell ref="VCQ51:VCQ52"/>
    <mergeCell ref="VCX51:VCX52"/>
    <mergeCell ref="VDE51:VDE52"/>
    <mergeCell ref="VDL51:VDL52"/>
    <mergeCell ref="VKE51:VKE52"/>
    <mergeCell ref="VKL51:VKL52"/>
    <mergeCell ref="VKS51:VKS52"/>
    <mergeCell ref="VKZ51:VKZ52"/>
    <mergeCell ref="VLG51:VLG52"/>
    <mergeCell ref="VLN51:VLN52"/>
    <mergeCell ref="VIO51:VIO52"/>
    <mergeCell ref="VIV51:VIV52"/>
    <mergeCell ref="VJC51:VJC52"/>
    <mergeCell ref="VJJ51:VJJ52"/>
    <mergeCell ref="VJQ51:VJQ52"/>
    <mergeCell ref="VJX51:VJX52"/>
    <mergeCell ref="VGY51:VGY52"/>
    <mergeCell ref="VHF51:VHF52"/>
    <mergeCell ref="VHM51:VHM52"/>
    <mergeCell ref="VHT51:VHT52"/>
    <mergeCell ref="VIA51:VIA52"/>
    <mergeCell ref="VIH51:VIH52"/>
    <mergeCell ref="VPA51:VPA52"/>
    <mergeCell ref="VPH51:VPH52"/>
    <mergeCell ref="VPO51:VPO52"/>
    <mergeCell ref="VPV51:VPV52"/>
    <mergeCell ref="VQC51:VQC52"/>
    <mergeCell ref="VQJ51:VQJ52"/>
    <mergeCell ref="VNK51:VNK52"/>
    <mergeCell ref="VNR51:VNR52"/>
    <mergeCell ref="VNY51:VNY52"/>
    <mergeCell ref="VOF51:VOF52"/>
    <mergeCell ref="VOM51:VOM52"/>
    <mergeCell ref="VOT51:VOT52"/>
    <mergeCell ref="VLU51:VLU52"/>
    <mergeCell ref="VMB51:VMB52"/>
    <mergeCell ref="VMI51:VMI52"/>
    <mergeCell ref="VMP51:VMP52"/>
    <mergeCell ref="VMW51:VMW52"/>
    <mergeCell ref="VND51:VND52"/>
    <mergeCell ref="VTW51:VTW52"/>
    <mergeCell ref="VUD51:VUD52"/>
    <mergeCell ref="VUK51:VUK52"/>
    <mergeCell ref="VUR51:VUR52"/>
    <mergeCell ref="VUY51:VUY52"/>
    <mergeCell ref="VVF51:VVF52"/>
    <mergeCell ref="VSG51:VSG52"/>
    <mergeCell ref="VSN51:VSN52"/>
    <mergeCell ref="VSU51:VSU52"/>
    <mergeCell ref="VTB51:VTB52"/>
    <mergeCell ref="VTI51:VTI52"/>
    <mergeCell ref="VTP51:VTP52"/>
    <mergeCell ref="VQQ51:VQQ52"/>
    <mergeCell ref="VQX51:VQX52"/>
    <mergeCell ref="VRE51:VRE52"/>
    <mergeCell ref="VRL51:VRL52"/>
    <mergeCell ref="VRS51:VRS52"/>
    <mergeCell ref="VRZ51:VRZ52"/>
    <mergeCell ref="VYS51:VYS52"/>
    <mergeCell ref="VYZ51:VYZ52"/>
    <mergeCell ref="VZG51:VZG52"/>
    <mergeCell ref="VZN51:VZN52"/>
    <mergeCell ref="VZU51:VZU52"/>
    <mergeCell ref="WAB51:WAB52"/>
    <mergeCell ref="VXC51:VXC52"/>
    <mergeCell ref="VXJ51:VXJ52"/>
    <mergeCell ref="VXQ51:VXQ52"/>
    <mergeCell ref="VXX51:VXX52"/>
    <mergeCell ref="VYE51:VYE52"/>
    <mergeCell ref="VYL51:VYL52"/>
    <mergeCell ref="VVM51:VVM52"/>
    <mergeCell ref="VVT51:VVT52"/>
    <mergeCell ref="VWA51:VWA52"/>
    <mergeCell ref="VWH51:VWH52"/>
    <mergeCell ref="VWO51:VWO52"/>
    <mergeCell ref="VWV51:VWV52"/>
    <mergeCell ref="WDO51:WDO52"/>
    <mergeCell ref="WDV51:WDV52"/>
    <mergeCell ref="WEC51:WEC52"/>
    <mergeCell ref="WEJ51:WEJ52"/>
    <mergeCell ref="WEQ51:WEQ52"/>
    <mergeCell ref="WEX51:WEX52"/>
    <mergeCell ref="WBY51:WBY52"/>
    <mergeCell ref="WCF51:WCF52"/>
    <mergeCell ref="WCM51:WCM52"/>
    <mergeCell ref="WCT51:WCT52"/>
    <mergeCell ref="WDA51:WDA52"/>
    <mergeCell ref="WDH51:WDH52"/>
    <mergeCell ref="WAI51:WAI52"/>
    <mergeCell ref="WAP51:WAP52"/>
    <mergeCell ref="WAW51:WAW52"/>
    <mergeCell ref="WBD51:WBD52"/>
    <mergeCell ref="WBK51:WBK52"/>
    <mergeCell ref="WBR51:WBR52"/>
    <mergeCell ref="WIK51:WIK52"/>
    <mergeCell ref="WIR51:WIR52"/>
    <mergeCell ref="WIY51:WIY52"/>
    <mergeCell ref="WJF51:WJF52"/>
    <mergeCell ref="WJM51:WJM52"/>
    <mergeCell ref="WJT51:WJT52"/>
    <mergeCell ref="WGU51:WGU52"/>
    <mergeCell ref="WHB51:WHB52"/>
    <mergeCell ref="WHI51:WHI52"/>
    <mergeCell ref="WHP51:WHP52"/>
    <mergeCell ref="WHW51:WHW52"/>
    <mergeCell ref="WID51:WID52"/>
    <mergeCell ref="WFE51:WFE52"/>
    <mergeCell ref="WFL51:WFL52"/>
    <mergeCell ref="WFS51:WFS52"/>
    <mergeCell ref="WFZ51:WFZ52"/>
    <mergeCell ref="WGG51:WGG52"/>
    <mergeCell ref="WGN51:WGN52"/>
    <mergeCell ref="WNG51:WNG52"/>
    <mergeCell ref="WNN51:WNN52"/>
    <mergeCell ref="WNU51:WNU52"/>
    <mergeCell ref="WOB51:WOB52"/>
    <mergeCell ref="WOI51:WOI52"/>
    <mergeCell ref="WOP51:WOP52"/>
    <mergeCell ref="WLQ51:WLQ52"/>
    <mergeCell ref="WLX51:WLX52"/>
    <mergeCell ref="WME51:WME52"/>
    <mergeCell ref="WML51:WML52"/>
    <mergeCell ref="WMS51:WMS52"/>
    <mergeCell ref="WMZ51:WMZ52"/>
    <mergeCell ref="WKA51:WKA52"/>
    <mergeCell ref="WKH51:WKH52"/>
    <mergeCell ref="WKO51:WKO52"/>
    <mergeCell ref="WKV51:WKV52"/>
    <mergeCell ref="WLC51:WLC52"/>
    <mergeCell ref="WLJ51:WLJ52"/>
    <mergeCell ref="WSC51:WSC52"/>
    <mergeCell ref="WSJ51:WSJ52"/>
    <mergeCell ref="WSQ51:WSQ52"/>
    <mergeCell ref="WSX51:WSX52"/>
    <mergeCell ref="WTE51:WTE52"/>
    <mergeCell ref="WTL51:WTL52"/>
    <mergeCell ref="WQM51:WQM52"/>
    <mergeCell ref="WQT51:WQT52"/>
    <mergeCell ref="WRA51:WRA52"/>
    <mergeCell ref="WRH51:WRH52"/>
    <mergeCell ref="WRO51:WRO52"/>
    <mergeCell ref="WRV51:WRV52"/>
    <mergeCell ref="WOW51:WOW52"/>
    <mergeCell ref="WPD51:WPD52"/>
    <mergeCell ref="WPK51:WPK52"/>
    <mergeCell ref="WPR51:WPR52"/>
    <mergeCell ref="WPY51:WPY52"/>
    <mergeCell ref="WQF51:WQF52"/>
    <mergeCell ref="WZQ51:WZQ52"/>
    <mergeCell ref="WZX51:WZX52"/>
    <mergeCell ref="WWY51:WWY52"/>
    <mergeCell ref="WXF51:WXF52"/>
    <mergeCell ref="WXM51:WXM52"/>
    <mergeCell ref="WXT51:WXT52"/>
    <mergeCell ref="WYA51:WYA52"/>
    <mergeCell ref="WYH51:WYH52"/>
    <mergeCell ref="WVI51:WVI52"/>
    <mergeCell ref="WVP51:WVP52"/>
    <mergeCell ref="WVW51:WVW52"/>
    <mergeCell ref="WWD51:WWD52"/>
    <mergeCell ref="WWK51:WWK52"/>
    <mergeCell ref="WWR51:WWR52"/>
    <mergeCell ref="WTS51:WTS52"/>
    <mergeCell ref="WTZ51:WTZ52"/>
    <mergeCell ref="WUG51:WUG52"/>
    <mergeCell ref="WUN51:WUN52"/>
    <mergeCell ref="WUU51:WUU52"/>
    <mergeCell ref="WVB51:WVB52"/>
    <mergeCell ref="XFA51:XFA52"/>
    <mergeCell ref="A53:A55"/>
    <mergeCell ref="A56:A57"/>
    <mergeCell ref="H56:H57"/>
    <mergeCell ref="O56:O57"/>
    <mergeCell ref="V56:V57"/>
    <mergeCell ref="AC56:AC57"/>
    <mergeCell ref="AJ56:AJ57"/>
    <mergeCell ref="AQ56:AQ57"/>
    <mergeCell ref="AX56:AX57"/>
    <mergeCell ref="XDK51:XDK52"/>
    <mergeCell ref="XDR51:XDR52"/>
    <mergeCell ref="XDY51:XDY52"/>
    <mergeCell ref="XEF51:XEF52"/>
    <mergeCell ref="XEM51:XEM52"/>
    <mergeCell ref="XET51:XET52"/>
    <mergeCell ref="XBU51:XBU52"/>
    <mergeCell ref="XCB51:XCB52"/>
    <mergeCell ref="XCI51:XCI52"/>
    <mergeCell ref="XCP51:XCP52"/>
    <mergeCell ref="XCW51:XCW52"/>
    <mergeCell ref="XDD51:XDD52"/>
    <mergeCell ref="XAE51:XAE52"/>
    <mergeCell ref="XAL51:XAL52"/>
    <mergeCell ref="XAS51:XAS52"/>
    <mergeCell ref="XAZ51:XAZ52"/>
    <mergeCell ref="XBG51:XBG52"/>
    <mergeCell ref="XBN51:XBN52"/>
    <mergeCell ref="WYO51:WYO52"/>
    <mergeCell ref="WYV51:WYV52"/>
    <mergeCell ref="WZC51:WZC52"/>
    <mergeCell ref="WZJ51:WZJ52"/>
    <mergeCell ref="EK56:EK57"/>
    <mergeCell ref="ER56:ER57"/>
    <mergeCell ref="EY56:EY57"/>
    <mergeCell ref="FF56:FF57"/>
    <mergeCell ref="FM56:FM57"/>
    <mergeCell ref="FT56:FT57"/>
    <mergeCell ref="CU56:CU57"/>
    <mergeCell ref="DB56:DB57"/>
    <mergeCell ref="DI56:DI57"/>
    <mergeCell ref="DP56:DP57"/>
    <mergeCell ref="DW56:DW57"/>
    <mergeCell ref="ED56:ED57"/>
    <mergeCell ref="BE56:BE57"/>
    <mergeCell ref="BL56:BL57"/>
    <mergeCell ref="BS56:BS57"/>
    <mergeCell ref="BZ56:BZ57"/>
    <mergeCell ref="CG56:CG57"/>
    <mergeCell ref="CN56:CN57"/>
    <mergeCell ref="JG56:JG57"/>
    <mergeCell ref="JN56:JN57"/>
    <mergeCell ref="JU56:JU57"/>
    <mergeCell ref="KB56:KB57"/>
    <mergeCell ref="KI56:KI57"/>
    <mergeCell ref="KP56:KP57"/>
    <mergeCell ref="HQ56:HQ57"/>
    <mergeCell ref="HX56:HX57"/>
    <mergeCell ref="IE56:IE57"/>
    <mergeCell ref="IL56:IL57"/>
    <mergeCell ref="IS56:IS57"/>
    <mergeCell ref="IZ56:IZ57"/>
    <mergeCell ref="GA56:GA57"/>
    <mergeCell ref="GH56:GH57"/>
    <mergeCell ref="GO56:GO57"/>
    <mergeCell ref="GV56:GV57"/>
    <mergeCell ref="HC56:HC57"/>
    <mergeCell ref="HJ56:HJ57"/>
    <mergeCell ref="OC56:OC57"/>
    <mergeCell ref="OJ56:OJ57"/>
    <mergeCell ref="OQ56:OQ57"/>
    <mergeCell ref="OX56:OX57"/>
    <mergeCell ref="PE56:PE57"/>
    <mergeCell ref="PL56:PL57"/>
    <mergeCell ref="MM56:MM57"/>
    <mergeCell ref="MT56:MT57"/>
    <mergeCell ref="NA56:NA57"/>
    <mergeCell ref="NH56:NH57"/>
    <mergeCell ref="NO56:NO57"/>
    <mergeCell ref="NV56:NV57"/>
    <mergeCell ref="KW56:KW57"/>
    <mergeCell ref="LD56:LD57"/>
    <mergeCell ref="LK56:LK57"/>
    <mergeCell ref="LR56:LR57"/>
    <mergeCell ref="LY56:LY57"/>
    <mergeCell ref="MF56:MF57"/>
    <mergeCell ref="SY56:SY57"/>
    <mergeCell ref="TF56:TF57"/>
    <mergeCell ref="TM56:TM57"/>
    <mergeCell ref="TT56:TT57"/>
    <mergeCell ref="UA56:UA57"/>
    <mergeCell ref="UH56:UH57"/>
    <mergeCell ref="RI56:RI57"/>
    <mergeCell ref="RP56:RP57"/>
    <mergeCell ref="RW56:RW57"/>
    <mergeCell ref="SD56:SD57"/>
    <mergeCell ref="SK56:SK57"/>
    <mergeCell ref="SR56:SR57"/>
    <mergeCell ref="PS56:PS57"/>
    <mergeCell ref="PZ56:PZ57"/>
    <mergeCell ref="QG56:QG57"/>
    <mergeCell ref="QN56:QN57"/>
    <mergeCell ref="QU56:QU57"/>
    <mergeCell ref="RB56:RB57"/>
    <mergeCell ref="XU56:XU57"/>
    <mergeCell ref="YB56:YB57"/>
    <mergeCell ref="YI56:YI57"/>
    <mergeCell ref="YP56:YP57"/>
    <mergeCell ref="YW56:YW57"/>
    <mergeCell ref="ZD56:ZD57"/>
    <mergeCell ref="WE56:WE57"/>
    <mergeCell ref="WL56:WL57"/>
    <mergeCell ref="WS56:WS57"/>
    <mergeCell ref="WZ56:WZ57"/>
    <mergeCell ref="XG56:XG57"/>
    <mergeCell ref="XN56:XN57"/>
    <mergeCell ref="UO56:UO57"/>
    <mergeCell ref="UV56:UV57"/>
    <mergeCell ref="VC56:VC57"/>
    <mergeCell ref="VJ56:VJ57"/>
    <mergeCell ref="VQ56:VQ57"/>
    <mergeCell ref="VX56:VX57"/>
    <mergeCell ref="ACQ56:ACQ57"/>
    <mergeCell ref="ACX56:ACX57"/>
    <mergeCell ref="ADE56:ADE57"/>
    <mergeCell ref="ADL56:ADL57"/>
    <mergeCell ref="ADS56:ADS57"/>
    <mergeCell ref="ADZ56:ADZ57"/>
    <mergeCell ref="ABA56:ABA57"/>
    <mergeCell ref="ABH56:ABH57"/>
    <mergeCell ref="ABO56:ABO57"/>
    <mergeCell ref="ABV56:ABV57"/>
    <mergeCell ref="ACC56:ACC57"/>
    <mergeCell ref="ACJ56:ACJ57"/>
    <mergeCell ref="ZK56:ZK57"/>
    <mergeCell ref="ZR56:ZR57"/>
    <mergeCell ref="ZY56:ZY57"/>
    <mergeCell ref="AAF56:AAF57"/>
    <mergeCell ref="AAM56:AAM57"/>
    <mergeCell ref="AAT56:AAT57"/>
    <mergeCell ref="AHM56:AHM57"/>
    <mergeCell ref="AHT56:AHT57"/>
    <mergeCell ref="AIA56:AIA57"/>
    <mergeCell ref="AIH56:AIH57"/>
    <mergeCell ref="AIO56:AIO57"/>
    <mergeCell ref="AIV56:AIV57"/>
    <mergeCell ref="AFW56:AFW57"/>
    <mergeCell ref="AGD56:AGD57"/>
    <mergeCell ref="AGK56:AGK57"/>
    <mergeCell ref="AGR56:AGR57"/>
    <mergeCell ref="AGY56:AGY57"/>
    <mergeCell ref="AHF56:AHF57"/>
    <mergeCell ref="AEG56:AEG57"/>
    <mergeCell ref="AEN56:AEN57"/>
    <mergeCell ref="AEU56:AEU57"/>
    <mergeCell ref="AFB56:AFB57"/>
    <mergeCell ref="AFI56:AFI57"/>
    <mergeCell ref="AFP56:AFP57"/>
    <mergeCell ref="AMI56:AMI57"/>
    <mergeCell ref="AMP56:AMP57"/>
    <mergeCell ref="AMW56:AMW57"/>
    <mergeCell ref="AND56:AND57"/>
    <mergeCell ref="ANK56:ANK57"/>
    <mergeCell ref="ANR56:ANR57"/>
    <mergeCell ref="AKS56:AKS57"/>
    <mergeCell ref="AKZ56:AKZ57"/>
    <mergeCell ref="ALG56:ALG57"/>
    <mergeCell ref="ALN56:ALN57"/>
    <mergeCell ref="ALU56:ALU57"/>
    <mergeCell ref="AMB56:AMB57"/>
    <mergeCell ref="AJC56:AJC57"/>
    <mergeCell ref="AJJ56:AJJ57"/>
    <mergeCell ref="AJQ56:AJQ57"/>
    <mergeCell ref="AJX56:AJX57"/>
    <mergeCell ref="AKE56:AKE57"/>
    <mergeCell ref="AKL56:AKL57"/>
    <mergeCell ref="ARE56:ARE57"/>
    <mergeCell ref="ARL56:ARL57"/>
    <mergeCell ref="ARS56:ARS57"/>
    <mergeCell ref="ARZ56:ARZ57"/>
    <mergeCell ref="ASG56:ASG57"/>
    <mergeCell ref="ASN56:ASN57"/>
    <mergeCell ref="APO56:APO57"/>
    <mergeCell ref="APV56:APV57"/>
    <mergeCell ref="AQC56:AQC57"/>
    <mergeCell ref="AQJ56:AQJ57"/>
    <mergeCell ref="AQQ56:AQQ57"/>
    <mergeCell ref="AQX56:AQX57"/>
    <mergeCell ref="ANY56:ANY57"/>
    <mergeCell ref="AOF56:AOF57"/>
    <mergeCell ref="AOM56:AOM57"/>
    <mergeCell ref="AOT56:AOT57"/>
    <mergeCell ref="APA56:APA57"/>
    <mergeCell ref="APH56:APH57"/>
    <mergeCell ref="AWA56:AWA57"/>
    <mergeCell ref="AWH56:AWH57"/>
    <mergeCell ref="AWO56:AWO57"/>
    <mergeCell ref="AWV56:AWV57"/>
    <mergeCell ref="AXC56:AXC57"/>
    <mergeCell ref="AXJ56:AXJ57"/>
    <mergeCell ref="AUK56:AUK57"/>
    <mergeCell ref="AUR56:AUR57"/>
    <mergeCell ref="AUY56:AUY57"/>
    <mergeCell ref="AVF56:AVF57"/>
    <mergeCell ref="AVM56:AVM57"/>
    <mergeCell ref="AVT56:AVT57"/>
    <mergeCell ref="ASU56:ASU57"/>
    <mergeCell ref="ATB56:ATB57"/>
    <mergeCell ref="ATI56:ATI57"/>
    <mergeCell ref="ATP56:ATP57"/>
    <mergeCell ref="ATW56:ATW57"/>
    <mergeCell ref="AUD56:AUD57"/>
    <mergeCell ref="BAW56:BAW57"/>
    <mergeCell ref="BBD56:BBD57"/>
    <mergeCell ref="BBK56:BBK57"/>
    <mergeCell ref="BBR56:BBR57"/>
    <mergeCell ref="BBY56:BBY57"/>
    <mergeCell ref="BCF56:BCF57"/>
    <mergeCell ref="AZG56:AZG57"/>
    <mergeCell ref="AZN56:AZN57"/>
    <mergeCell ref="AZU56:AZU57"/>
    <mergeCell ref="BAB56:BAB57"/>
    <mergeCell ref="BAI56:BAI57"/>
    <mergeCell ref="BAP56:BAP57"/>
    <mergeCell ref="AXQ56:AXQ57"/>
    <mergeCell ref="AXX56:AXX57"/>
    <mergeCell ref="AYE56:AYE57"/>
    <mergeCell ref="AYL56:AYL57"/>
    <mergeCell ref="AYS56:AYS57"/>
    <mergeCell ref="AYZ56:AYZ57"/>
    <mergeCell ref="BFS56:BFS57"/>
    <mergeCell ref="BFZ56:BFZ57"/>
    <mergeCell ref="BGG56:BGG57"/>
    <mergeCell ref="BGN56:BGN57"/>
    <mergeCell ref="BGU56:BGU57"/>
    <mergeCell ref="BHB56:BHB57"/>
    <mergeCell ref="BEC56:BEC57"/>
    <mergeCell ref="BEJ56:BEJ57"/>
    <mergeCell ref="BEQ56:BEQ57"/>
    <mergeCell ref="BEX56:BEX57"/>
    <mergeCell ref="BFE56:BFE57"/>
    <mergeCell ref="BFL56:BFL57"/>
    <mergeCell ref="BCM56:BCM57"/>
    <mergeCell ref="BCT56:BCT57"/>
    <mergeCell ref="BDA56:BDA57"/>
    <mergeCell ref="BDH56:BDH57"/>
    <mergeCell ref="BDO56:BDO57"/>
    <mergeCell ref="BDV56:BDV57"/>
    <mergeCell ref="BKO56:BKO57"/>
    <mergeCell ref="BKV56:BKV57"/>
    <mergeCell ref="BLC56:BLC57"/>
    <mergeCell ref="BLJ56:BLJ57"/>
    <mergeCell ref="BLQ56:BLQ57"/>
    <mergeCell ref="BLX56:BLX57"/>
    <mergeCell ref="BIY56:BIY57"/>
    <mergeCell ref="BJF56:BJF57"/>
    <mergeCell ref="BJM56:BJM57"/>
    <mergeCell ref="BJT56:BJT57"/>
    <mergeCell ref="BKA56:BKA57"/>
    <mergeCell ref="BKH56:BKH57"/>
    <mergeCell ref="BHI56:BHI57"/>
    <mergeCell ref="BHP56:BHP57"/>
    <mergeCell ref="BHW56:BHW57"/>
    <mergeCell ref="BID56:BID57"/>
    <mergeCell ref="BIK56:BIK57"/>
    <mergeCell ref="BIR56:BIR57"/>
    <mergeCell ref="BPK56:BPK57"/>
    <mergeCell ref="BPR56:BPR57"/>
    <mergeCell ref="BPY56:BPY57"/>
    <mergeCell ref="BQF56:BQF57"/>
    <mergeCell ref="BQM56:BQM57"/>
    <mergeCell ref="BQT56:BQT57"/>
    <mergeCell ref="BNU56:BNU57"/>
    <mergeCell ref="BOB56:BOB57"/>
    <mergeCell ref="BOI56:BOI57"/>
    <mergeCell ref="BOP56:BOP57"/>
    <mergeCell ref="BOW56:BOW57"/>
    <mergeCell ref="BPD56:BPD57"/>
    <mergeCell ref="BME56:BME57"/>
    <mergeCell ref="BML56:BML57"/>
    <mergeCell ref="BMS56:BMS57"/>
    <mergeCell ref="BMZ56:BMZ57"/>
    <mergeCell ref="BNG56:BNG57"/>
    <mergeCell ref="BNN56:BNN57"/>
    <mergeCell ref="BUG56:BUG57"/>
    <mergeCell ref="BUN56:BUN57"/>
    <mergeCell ref="BUU56:BUU57"/>
    <mergeCell ref="BVB56:BVB57"/>
    <mergeCell ref="BVI56:BVI57"/>
    <mergeCell ref="BVP56:BVP57"/>
    <mergeCell ref="BSQ56:BSQ57"/>
    <mergeCell ref="BSX56:BSX57"/>
    <mergeCell ref="BTE56:BTE57"/>
    <mergeCell ref="BTL56:BTL57"/>
    <mergeCell ref="BTS56:BTS57"/>
    <mergeCell ref="BTZ56:BTZ57"/>
    <mergeCell ref="BRA56:BRA57"/>
    <mergeCell ref="BRH56:BRH57"/>
    <mergeCell ref="BRO56:BRO57"/>
    <mergeCell ref="BRV56:BRV57"/>
    <mergeCell ref="BSC56:BSC57"/>
    <mergeCell ref="BSJ56:BSJ57"/>
    <mergeCell ref="BZC56:BZC57"/>
    <mergeCell ref="BZJ56:BZJ57"/>
    <mergeCell ref="BZQ56:BZQ57"/>
    <mergeCell ref="BZX56:BZX57"/>
    <mergeCell ref="CAE56:CAE57"/>
    <mergeCell ref="CAL56:CAL57"/>
    <mergeCell ref="BXM56:BXM57"/>
    <mergeCell ref="BXT56:BXT57"/>
    <mergeCell ref="BYA56:BYA57"/>
    <mergeCell ref="BYH56:BYH57"/>
    <mergeCell ref="BYO56:BYO57"/>
    <mergeCell ref="BYV56:BYV57"/>
    <mergeCell ref="BVW56:BVW57"/>
    <mergeCell ref="BWD56:BWD57"/>
    <mergeCell ref="BWK56:BWK57"/>
    <mergeCell ref="BWR56:BWR57"/>
    <mergeCell ref="BWY56:BWY57"/>
    <mergeCell ref="BXF56:BXF57"/>
    <mergeCell ref="CDY56:CDY57"/>
    <mergeCell ref="CEF56:CEF57"/>
    <mergeCell ref="CEM56:CEM57"/>
    <mergeCell ref="CET56:CET57"/>
    <mergeCell ref="CFA56:CFA57"/>
    <mergeCell ref="CFH56:CFH57"/>
    <mergeCell ref="CCI56:CCI57"/>
    <mergeCell ref="CCP56:CCP57"/>
    <mergeCell ref="CCW56:CCW57"/>
    <mergeCell ref="CDD56:CDD57"/>
    <mergeCell ref="CDK56:CDK57"/>
    <mergeCell ref="CDR56:CDR57"/>
    <mergeCell ref="CAS56:CAS57"/>
    <mergeCell ref="CAZ56:CAZ57"/>
    <mergeCell ref="CBG56:CBG57"/>
    <mergeCell ref="CBN56:CBN57"/>
    <mergeCell ref="CBU56:CBU57"/>
    <mergeCell ref="CCB56:CCB57"/>
    <mergeCell ref="CIU56:CIU57"/>
    <mergeCell ref="CJB56:CJB57"/>
    <mergeCell ref="CJI56:CJI57"/>
    <mergeCell ref="CJP56:CJP57"/>
    <mergeCell ref="CJW56:CJW57"/>
    <mergeCell ref="CKD56:CKD57"/>
    <mergeCell ref="CHE56:CHE57"/>
    <mergeCell ref="CHL56:CHL57"/>
    <mergeCell ref="CHS56:CHS57"/>
    <mergeCell ref="CHZ56:CHZ57"/>
    <mergeCell ref="CIG56:CIG57"/>
    <mergeCell ref="CIN56:CIN57"/>
    <mergeCell ref="CFO56:CFO57"/>
    <mergeCell ref="CFV56:CFV57"/>
    <mergeCell ref="CGC56:CGC57"/>
    <mergeCell ref="CGJ56:CGJ57"/>
    <mergeCell ref="CGQ56:CGQ57"/>
    <mergeCell ref="CGX56:CGX57"/>
    <mergeCell ref="CNQ56:CNQ57"/>
    <mergeCell ref="CNX56:CNX57"/>
    <mergeCell ref="COE56:COE57"/>
    <mergeCell ref="COL56:COL57"/>
    <mergeCell ref="COS56:COS57"/>
    <mergeCell ref="COZ56:COZ57"/>
    <mergeCell ref="CMA56:CMA57"/>
    <mergeCell ref="CMH56:CMH57"/>
    <mergeCell ref="CMO56:CMO57"/>
    <mergeCell ref="CMV56:CMV57"/>
    <mergeCell ref="CNC56:CNC57"/>
    <mergeCell ref="CNJ56:CNJ57"/>
    <mergeCell ref="CKK56:CKK57"/>
    <mergeCell ref="CKR56:CKR57"/>
    <mergeCell ref="CKY56:CKY57"/>
    <mergeCell ref="CLF56:CLF57"/>
    <mergeCell ref="CLM56:CLM57"/>
    <mergeCell ref="CLT56:CLT57"/>
    <mergeCell ref="CSM56:CSM57"/>
    <mergeCell ref="CST56:CST57"/>
    <mergeCell ref="CTA56:CTA57"/>
    <mergeCell ref="CTH56:CTH57"/>
    <mergeCell ref="CTO56:CTO57"/>
    <mergeCell ref="CTV56:CTV57"/>
    <mergeCell ref="CQW56:CQW57"/>
    <mergeCell ref="CRD56:CRD57"/>
    <mergeCell ref="CRK56:CRK57"/>
    <mergeCell ref="CRR56:CRR57"/>
    <mergeCell ref="CRY56:CRY57"/>
    <mergeCell ref="CSF56:CSF57"/>
    <mergeCell ref="CPG56:CPG57"/>
    <mergeCell ref="CPN56:CPN57"/>
    <mergeCell ref="CPU56:CPU57"/>
    <mergeCell ref="CQB56:CQB57"/>
    <mergeCell ref="CQI56:CQI57"/>
    <mergeCell ref="CQP56:CQP57"/>
    <mergeCell ref="CXI56:CXI57"/>
    <mergeCell ref="CXP56:CXP57"/>
    <mergeCell ref="CXW56:CXW57"/>
    <mergeCell ref="CYD56:CYD57"/>
    <mergeCell ref="CYK56:CYK57"/>
    <mergeCell ref="CYR56:CYR57"/>
    <mergeCell ref="CVS56:CVS57"/>
    <mergeCell ref="CVZ56:CVZ57"/>
    <mergeCell ref="CWG56:CWG57"/>
    <mergeCell ref="CWN56:CWN57"/>
    <mergeCell ref="CWU56:CWU57"/>
    <mergeCell ref="CXB56:CXB57"/>
    <mergeCell ref="CUC56:CUC57"/>
    <mergeCell ref="CUJ56:CUJ57"/>
    <mergeCell ref="CUQ56:CUQ57"/>
    <mergeCell ref="CUX56:CUX57"/>
    <mergeCell ref="CVE56:CVE57"/>
    <mergeCell ref="CVL56:CVL57"/>
    <mergeCell ref="DCE56:DCE57"/>
    <mergeCell ref="DCL56:DCL57"/>
    <mergeCell ref="DCS56:DCS57"/>
    <mergeCell ref="DCZ56:DCZ57"/>
    <mergeCell ref="DDG56:DDG57"/>
    <mergeCell ref="DDN56:DDN57"/>
    <mergeCell ref="DAO56:DAO57"/>
    <mergeCell ref="DAV56:DAV57"/>
    <mergeCell ref="DBC56:DBC57"/>
    <mergeCell ref="DBJ56:DBJ57"/>
    <mergeCell ref="DBQ56:DBQ57"/>
    <mergeCell ref="DBX56:DBX57"/>
    <mergeCell ref="CYY56:CYY57"/>
    <mergeCell ref="CZF56:CZF57"/>
    <mergeCell ref="CZM56:CZM57"/>
    <mergeCell ref="CZT56:CZT57"/>
    <mergeCell ref="DAA56:DAA57"/>
    <mergeCell ref="DAH56:DAH57"/>
    <mergeCell ref="DHA56:DHA57"/>
    <mergeCell ref="DHH56:DHH57"/>
    <mergeCell ref="DHO56:DHO57"/>
    <mergeCell ref="DHV56:DHV57"/>
    <mergeCell ref="DIC56:DIC57"/>
    <mergeCell ref="DIJ56:DIJ57"/>
    <mergeCell ref="DFK56:DFK57"/>
    <mergeCell ref="DFR56:DFR57"/>
    <mergeCell ref="DFY56:DFY57"/>
    <mergeCell ref="DGF56:DGF57"/>
    <mergeCell ref="DGM56:DGM57"/>
    <mergeCell ref="DGT56:DGT57"/>
    <mergeCell ref="DDU56:DDU57"/>
    <mergeCell ref="DEB56:DEB57"/>
    <mergeCell ref="DEI56:DEI57"/>
    <mergeCell ref="DEP56:DEP57"/>
    <mergeCell ref="DEW56:DEW57"/>
    <mergeCell ref="DFD56:DFD57"/>
    <mergeCell ref="DLW56:DLW57"/>
    <mergeCell ref="DMD56:DMD57"/>
    <mergeCell ref="DMK56:DMK57"/>
    <mergeCell ref="DMR56:DMR57"/>
    <mergeCell ref="DMY56:DMY57"/>
    <mergeCell ref="DNF56:DNF57"/>
    <mergeCell ref="DKG56:DKG57"/>
    <mergeCell ref="DKN56:DKN57"/>
    <mergeCell ref="DKU56:DKU57"/>
    <mergeCell ref="DLB56:DLB57"/>
    <mergeCell ref="DLI56:DLI57"/>
    <mergeCell ref="DLP56:DLP57"/>
    <mergeCell ref="DIQ56:DIQ57"/>
    <mergeCell ref="DIX56:DIX57"/>
    <mergeCell ref="DJE56:DJE57"/>
    <mergeCell ref="DJL56:DJL57"/>
    <mergeCell ref="DJS56:DJS57"/>
    <mergeCell ref="DJZ56:DJZ57"/>
    <mergeCell ref="DQS56:DQS57"/>
    <mergeCell ref="DQZ56:DQZ57"/>
    <mergeCell ref="DRG56:DRG57"/>
    <mergeCell ref="DRN56:DRN57"/>
    <mergeCell ref="DRU56:DRU57"/>
    <mergeCell ref="DSB56:DSB57"/>
    <mergeCell ref="DPC56:DPC57"/>
    <mergeCell ref="DPJ56:DPJ57"/>
    <mergeCell ref="DPQ56:DPQ57"/>
    <mergeCell ref="DPX56:DPX57"/>
    <mergeCell ref="DQE56:DQE57"/>
    <mergeCell ref="DQL56:DQL57"/>
    <mergeCell ref="DNM56:DNM57"/>
    <mergeCell ref="DNT56:DNT57"/>
    <mergeCell ref="DOA56:DOA57"/>
    <mergeCell ref="DOH56:DOH57"/>
    <mergeCell ref="DOO56:DOO57"/>
    <mergeCell ref="DOV56:DOV57"/>
    <mergeCell ref="DVO56:DVO57"/>
    <mergeCell ref="DVV56:DVV57"/>
    <mergeCell ref="DWC56:DWC57"/>
    <mergeCell ref="DWJ56:DWJ57"/>
    <mergeCell ref="DWQ56:DWQ57"/>
    <mergeCell ref="DWX56:DWX57"/>
    <mergeCell ref="DTY56:DTY57"/>
    <mergeCell ref="DUF56:DUF57"/>
    <mergeCell ref="DUM56:DUM57"/>
    <mergeCell ref="DUT56:DUT57"/>
    <mergeCell ref="DVA56:DVA57"/>
    <mergeCell ref="DVH56:DVH57"/>
    <mergeCell ref="DSI56:DSI57"/>
    <mergeCell ref="DSP56:DSP57"/>
    <mergeCell ref="DSW56:DSW57"/>
    <mergeCell ref="DTD56:DTD57"/>
    <mergeCell ref="DTK56:DTK57"/>
    <mergeCell ref="DTR56:DTR57"/>
    <mergeCell ref="EAK56:EAK57"/>
    <mergeCell ref="EAR56:EAR57"/>
    <mergeCell ref="EAY56:EAY57"/>
    <mergeCell ref="EBF56:EBF57"/>
    <mergeCell ref="EBM56:EBM57"/>
    <mergeCell ref="EBT56:EBT57"/>
    <mergeCell ref="DYU56:DYU57"/>
    <mergeCell ref="DZB56:DZB57"/>
    <mergeCell ref="DZI56:DZI57"/>
    <mergeCell ref="DZP56:DZP57"/>
    <mergeCell ref="DZW56:DZW57"/>
    <mergeCell ref="EAD56:EAD57"/>
    <mergeCell ref="DXE56:DXE57"/>
    <mergeCell ref="DXL56:DXL57"/>
    <mergeCell ref="DXS56:DXS57"/>
    <mergeCell ref="DXZ56:DXZ57"/>
    <mergeCell ref="DYG56:DYG57"/>
    <mergeCell ref="DYN56:DYN57"/>
    <mergeCell ref="EFG56:EFG57"/>
    <mergeCell ref="EFN56:EFN57"/>
    <mergeCell ref="EFU56:EFU57"/>
    <mergeCell ref="EGB56:EGB57"/>
    <mergeCell ref="EGI56:EGI57"/>
    <mergeCell ref="EGP56:EGP57"/>
    <mergeCell ref="EDQ56:EDQ57"/>
    <mergeCell ref="EDX56:EDX57"/>
    <mergeCell ref="EEE56:EEE57"/>
    <mergeCell ref="EEL56:EEL57"/>
    <mergeCell ref="EES56:EES57"/>
    <mergeCell ref="EEZ56:EEZ57"/>
    <mergeCell ref="ECA56:ECA57"/>
    <mergeCell ref="ECH56:ECH57"/>
    <mergeCell ref="ECO56:ECO57"/>
    <mergeCell ref="ECV56:ECV57"/>
    <mergeCell ref="EDC56:EDC57"/>
    <mergeCell ref="EDJ56:EDJ57"/>
    <mergeCell ref="EKC56:EKC57"/>
    <mergeCell ref="EKJ56:EKJ57"/>
    <mergeCell ref="EKQ56:EKQ57"/>
    <mergeCell ref="EKX56:EKX57"/>
    <mergeCell ref="ELE56:ELE57"/>
    <mergeCell ref="ELL56:ELL57"/>
    <mergeCell ref="EIM56:EIM57"/>
    <mergeCell ref="EIT56:EIT57"/>
    <mergeCell ref="EJA56:EJA57"/>
    <mergeCell ref="EJH56:EJH57"/>
    <mergeCell ref="EJO56:EJO57"/>
    <mergeCell ref="EJV56:EJV57"/>
    <mergeCell ref="EGW56:EGW57"/>
    <mergeCell ref="EHD56:EHD57"/>
    <mergeCell ref="EHK56:EHK57"/>
    <mergeCell ref="EHR56:EHR57"/>
    <mergeCell ref="EHY56:EHY57"/>
    <mergeCell ref="EIF56:EIF57"/>
    <mergeCell ref="EOY56:EOY57"/>
    <mergeCell ref="EPF56:EPF57"/>
    <mergeCell ref="EPM56:EPM57"/>
    <mergeCell ref="EPT56:EPT57"/>
    <mergeCell ref="EQA56:EQA57"/>
    <mergeCell ref="EQH56:EQH57"/>
    <mergeCell ref="ENI56:ENI57"/>
    <mergeCell ref="ENP56:ENP57"/>
    <mergeCell ref="ENW56:ENW57"/>
    <mergeCell ref="EOD56:EOD57"/>
    <mergeCell ref="EOK56:EOK57"/>
    <mergeCell ref="EOR56:EOR57"/>
    <mergeCell ref="ELS56:ELS57"/>
    <mergeCell ref="ELZ56:ELZ57"/>
    <mergeCell ref="EMG56:EMG57"/>
    <mergeCell ref="EMN56:EMN57"/>
    <mergeCell ref="EMU56:EMU57"/>
    <mergeCell ref="ENB56:ENB57"/>
    <mergeCell ref="ETU56:ETU57"/>
    <mergeCell ref="EUB56:EUB57"/>
    <mergeCell ref="EUI56:EUI57"/>
    <mergeCell ref="EUP56:EUP57"/>
    <mergeCell ref="EUW56:EUW57"/>
    <mergeCell ref="EVD56:EVD57"/>
    <mergeCell ref="ESE56:ESE57"/>
    <mergeCell ref="ESL56:ESL57"/>
    <mergeCell ref="ESS56:ESS57"/>
    <mergeCell ref="ESZ56:ESZ57"/>
    <mergeCell ref="ETG56:ETG57"/>
    <mergeCell ref="ETN56:ETN57"/>
    <mergeCell ref="EQO56:EQO57"/>
    <mergeCell ref="EQV56:EQV57"/>
    <mergeCell ref="ERC56:ERC57"/>
    <mergeCell ref="ERJ56:ERJ57"/>
    <mergeCell ref="ERQ56:ERQ57"/>
    <mergeCell ref="ERX56:ERX57"/>
    <mergeCell ref="EYQ56:EYQ57"/>
    <mergeCell ref="EYX56:EYX57"/>
    <mergeCell ref="EZE56:EZE57"/>
    <mergeCell ref="EZL56:EZL57"/>
    <mergeCell ref="EZS56:EZS57"/>
    <mergeCell ref="EZZ56:EZZ57"/>
    <mergeCell ref="EXA56:EXA57"/>
    <mergeCell ref="EXH56:EXH57"/>
    <mergeCell ref="EXO56:EXO57"/>
    <mergeCell ref="EXV56:EXV57"/>
    <mergeCell ref="EYC56:EYC57"/>
    <mergeCell ref="EYJ56:EYJ57"/>
    <mergeCell ref="EVK56:EVK57"/>
    <mergeCell ref="EVR56:EVR57"/>
    <mergeCell ref="EVY56:EVY57"/>
    <mergeCell ref="EWF56:EWF57"/>
    <mergeCell ref="EWM56:EWM57"/>
    <mergeCell ref="EWT56:EWT57"/>
    <mergeCell ref="FDM56:FDM57"/>
    <mergeCell ref="FDT56:FDT57"/>
    <mergeCell ref="FEA56:FEA57"/>
    <mergeCell ref="FEH56:FEH57"/>
    <mergeCell ref="FEO56:FEO57"/>
    <mergeCell ref="FEV56:FEV57"/>
    <mergeCell ref="FBW56:FBW57"/>
    <mergeCell ref="FCD56:FCD57"/>
    <mergeCell ref="FCK56:FCK57"/>
    <mergeCell ref="FCR56:FCR57"/>
    <mergeCell ref="FCY56:FCY57"/>
    <mergeCell ref="FDF56:FDF57"/>
    <mergeCell ref="FAG56:FAG57"/>
    <mergeCell ref="FAN56:FAN57"/>
    <mergeCell ref="FAU56:FAU57"/>
    <mergeCell ref="FBB56:FBB57"/>
    <mergeCell ref="FBI56:FBI57"/>
    <mergeCell ref="FBP56:FBP57"/>
    <mergeCell ref="FII56:FII57"/>
    <mergeCell ref="FIP56:FIP57"/>
    <mergeCell ref="FIW56:FIW57"/>
    <mergeCell ref="FJD56:FJD57"/>
    <mergeCell ref="FJK56:FJK57"/>
    <mergeCell ref="FJR56:FJR57"/>
    <mergeCell ref="FGS56:FGS57"/>
    <mergeCell ref="FGZ56:FGZ57"/>
    <mergeCell ref="FHG56:FHG57"/>
    <mergeCell ref="FHN56:FHN57"/>
    <mergeCell ref="FHU56:FHU57"/>
    <mergeCell ref="FIB56:FIB57"/>
    <mergeCell ref="FFC56:FFC57"/>
    <mergeCell ref="FFJ56:FFJ57"/>
    <mergeCell ref="FFQ56:FFQ57"/>
    <mergeCell ref="FFX56:FFX57"/>
    <mergeCell ref="FGE56:FGE57"/>
    <mergeCell ref="FGL56:FGL57"/>
    <mergeCell ref="FNE56:FNE57"/>
    <mergeCell ref="FNL56:FNL57"/>
    <mergeCell ref="FNS56:FNS57"/>
    <mergeCell ref="FNZ56:FNZ57"/>
    <mergeCell ref="FOG56:FOG57"/>
    <mergeCell ref="FON56:FON57"/>
    <mergeCell ref="FLO56:FLO57"/>
    <mergeCell ref="FLV56:FLV57"/>
    <mergeCell ref="FMC56:FMC57"/>
    <mergeCell ref="FMJ56:FMJ57"/>
    <mergeCell ref="FMQ56:FMQ57"/>
    <mergeCell ref="FMX56:FMX57"/>
    <mergeCell ref="FJY56:FJY57"/>
    <mergeCell ref="FKF56:FKF57"/>
    <mergeCell ref="FKM56:FKM57"/>
    <mergeCell ref="FKT56:FKT57"/>
    <mergeCell ref="FLA56:FLA57"/>
    <mergeCell ref="FLH56:FLH57"/>
    <mergeCell ref="FSA56:FSA57"/>
    <mergeCell ref="FSH56:FSH57"/>
    <mergeCell ref="FSO56:FSO57"/>
    <mergeCell ref="FSV56:FSV57"/>
    <mergeCell ref="FTC56:FTC57"/>
    <mergeCell ref="FTJ56:FTJ57"/>
    <mergeCell ref="FQK56:FQK57"/>
    <mergeCell ref="FQR56:FQR57"/>
    <mergeCell ref="FQY56:FQY57"/>
    <mergeCell ref="FRF56:FRF57"/>
    <mergeCell ref="FRM56:FRM57"/>
    <mergeCell ref="FRT56:FRT57"/>
    <mergeCell ref="FOU56:FOU57"/>
    <mergeCell ref="FPB56:FPB57"/>
    <mergeCell ref="FPI56:FPI57"/>
    <mergeCell ref="FPP56:FPP57"/>
    <mergeCell ref="FPW56:FPW57"/>
    <mergeCell ref="FQD56:FQD57"/>
    <mergeCell ref="FWW56:FWW57"/>
    <mergeCell ref="FXD56:FXD57"/>
    <mergeCell ref="FXK56:FXK57"/>
    <mergeCell ref="FXR56:FXR57"/>
    <mergeCell ref="FXY56:FXY57"/>
    <mergeCell ref="FYF56:FYF57"/>
    <mergeCell ref="FVG56:FVG57"/>
    <mergeCell ref="FVN56:FVN57"/>
    <mergeCell ref="FVU56:FVU57"/>
    <mergeCell ref="FWB56:FWB57"/>
    <mergeCell ref="FWI56:FWI57"/>
    <mergeCell ref="FWP56:FWP57"/>
    <mergeCell ref="FTQ56:FTQ57"/>
    <mergeCell ref="FTX56:FTX57"/>
    <mergeCell ref="FUE56:FUE57"/>
    <mergeCell ref="FUL56:FUL57"/>
    <mergeCell ref="FUS56:FUS57"/>
    <mergeCell ref="FUZ56:FUZ57"/>
    <mergeCell ref="GBS56:GBS57"/>
    <mergeCell ref="GBZ56:GBZ57"/>
    <mergeCell ref="GCG56:GCG57"/>
    <mergeCell ref="GCN56:GCN57"/>
    <mergeCell ref="GCU56:GCU57"/>
    <mergeCell ref="GDB56:GDB57"/>
    <mergeCell ref="GAC56:GAC57"/>
    <mergeCell ref="GAJ56:GAJ57"/>
    <mergeCell ref="GAQ56:GAQ57"/>
    <mergeCell ref="GAX56:GAX57"/>
    <mergeCell ref="GBE56:GBE57"/>
    <mergeCell ref="GBL56:GBL57"/>
    <mergeCell ref="FYM56:FYM57"/>
    <mergeCell ref="FYT56:FYT57"/>
    <mergeCell ref="FZA56:FZA57"/>
    <mergeCell ref="FZH56:FZH57"/>
    <mergeCell ref="FZO56:FZO57"/>
    <mergeCell ref="FZV56:FZV57"/>
    <mergeCell ref="GGO56:GGO57"/>
    <mergeCell ref="GGV56:GGV57"/>
    <mergeCell ref="GHC56:GHC57"/>
    <mergeCell ref="GHJ56:GHJ57"/>
    <mergeCell ref="GHQ56:GHQ57"/>
    <mergeCell ref="GHX56:GHX57"/>
    <mergeCell ref="GEY56:GEY57"/>
    <mergeCell ref="GFF56:GFF57"/>
    <mergeCell ref="GFM56:GFM57"/>
    <mergeCell ref="GFT56:GFT57"/>
    <mergeCell ref="GGA56:GGA57"/>
    <mergeCell ref="GGH56:GGH57"/>
    <mergeCell ref="GDI56:GDI57"/>
    <mergeCell ref="GDP56:GDP57"/>
    <mergeCell ref="GDW56:GDW57"/>
    <mergeCell ref="GED56:GED57"/>
    <mergeCell ref="GEK56:GEK57"/>
    <mergeCell ref="GER56:GER57"/>
    <mergeCell ref="GLK56:GLK57"/>
    <mergeCell ref="GLR56:GLR57"/>
    <mergeCell ref="GLY56:GLY57"/>
    <mergeCell ref="GMF56:GMF57"/>
    <mergeCell ref="GMM56:GMM57"/>
    <mergeCell ref="GMT56:GMT57"/>
    <mergeCell ref="GJU56:GJU57"/>
    <mergeCell ref="GKB56:GKB57"/>
    <mergeCell ref="GKI56:GKI57"/>
    <mergeCell ref="GKP56:GKP57"/>
    <mergeCell ref="GKW56:GKW57"/>
    <mergeCell ref="GLD56:GLD57"/>
    <mergeCell ref="GIE56:GIE57"/>
    <mergeCell ref="GIL56:GIL57"/>
    <mergeCell ref="GIS56:GIS57"/>
    <mergeCell ref="GIZ56:GIZ57"/>
    <mergeCell ref="GJG56:GJG57"/>
    <mergeCell ref="GJN56:GJN57"/>
    <mergeCell ref="GQG56:GQG57"/>
    <mergeCell ref="GQN56:GQN57"/>
    <mergeCell ref="GQU56:GQU57"/>
    <mergeCell ref="GRB56:GRB57"/>
    <mergeCell ref="GRI56:GRI57"/>
    <mergeCell ref="GRP56:GRP57"/>
    <mergeCell ref="GOQ56:GOQ57"/>
    <mergeCell ref="GOX56:GOX57"/>
    <mergeCell ref="GPE56:GPE57"/>
    <mergeCell ref="GPL56:GPL57"/>
    <mergeCell ref="GPS56:GPS57"/>
    <mergeCell ref="GPZ56:GPZ57"/>
    <mergeCell ref="GNA56:GNA57"/>
    <mergeCell ref="GNH56:GNH57"/>
    <mergeCell ref="GNO56:GNO57"/>
    <mergeCell ref="GNV56:GNV57"/>
    <mergeCell ref="GOC56:GOC57"/>
    <mergeCell ref="GOJ56:GOJ57"/>
    <mergeCell ref="GVC56:GVC57"/>
    <mergeCell ref="GVJ56:GVJ57"/>
    <mergeCell ref="GVQ56:GVQ57"/>
    <mergeCell ref="GVX56:GVX57"/>
    <mergeCell ref="GWE56:GWE57"/>
    <mergeCell ref="GWL56:GWL57"/>
    <mergeCell ref="GTM56:GTM57"/>
    <mergeCell ref="GTT56:GTT57"/>
    <mergeCell ref="GUA56:GUA57"/>
    <mergeCell ref="GUH56:GUH57"/>
    <mergeCell ref="GUO56:GUO57"/>
    <mergeCell ref="GUV56:GUV57"/>
    <mergeCell ref="GRW56:GRW57"/>
    <mergeCell ref="GSD56:GSD57"/>
    <mergeCell ref="GSK56:GSK57"/>
    <mergeCell ref="GSR56:GSR57"/>
    <mergeCell ref="GSY56:GSY57"/>
    <mergeCell ref="GTF56:GTF57"/>
    <mergeCell ref="GZY56:GZY57"/>
    <mergeCell ref="HAF56:HAF57"/>
    <mergeCell ref="HAM56:HAM57"/>
    <mergeCell ref="HAT56:HAT57"/>
    <mergeCell ref="HBA56:HBA57"/>
    <mergeCell ref="HBH56:HBH57"/>
    <mergeCell ref="GYI56:GYI57"/>
    <mergeCell ref="GYP56:GYP57"/>
    <mergeCell ref="GYW56:GYW57"/>
    <mergeCell ref="GZD56:GZD57"/>
    <mergeCell ref="GZK56:GZK57"/>
    <mergeCell ref="GZR56:GZR57"/>
    <mergeCell ref="GWS56:GWS57"/>
    <mergeCell ref="GWZ56:GWZ57"/>
    <mergeCell ref="GXG56:GXG57"/>
    <mergeCell ref="GXN56:GXN57"/>
    <mergeCell ref="GXU56:GXU57"/>
    <mergeCell ref="GYB56:GYB57"/>
    <mergeCell ref="HEU56:HEU57"/>
    <mergeCell ref="HFB56:HFB57"/>
    <mergeCell ref="HFI56:HFI57"/>
    <mergeCell ref="HFP56:HFP57"/>
    <mergeCell ref="HFW56:HFW57"/>
    <mergeCell ref="HGD56:HGD57"/>
    <mergeCell ref="HDE56:HDE57"/>
    <mergeCell ref="HDL56:HDL57"/>
    <mergeCell ref="HDS56:HDS57"/>
    <mergeCell ref="HDZ56:HDZ57"/>
    <mergeCell ref="HEG56:HEG57"/>
    <mergeCell ref="HEN56:HEN57"/>
    <mergeCell ref="HBO56:HBO57"/>
    <mergeCell ref="HBV56:HBV57"/>
    <mergeCell ref="HCC56:HCC57"/>
    <mergeCell ref="HCJ56:HCJ57"/>
    <mergeCell ref="HCQ56:HCQ57"/>
    <mergeCell ref="HCX56:HCX57"/>
    <mergeCell ref="HJQ56:HJQ57"/>
    <mergeCell ref="HJX56:HJX57"/>
    <mergeCell ref="HKE56:HKE57"/>
    <mergeCell ref="HKL56:HKL57"/>
    <mergeCell ref="HKS56:HKS57"/>
    <mergeCell ref="HKZ56:HKZ57"/>
    <mergeCell ref="HIA56:HIA57"/>
    <mergeCell ref="HIH56:HIH57"/>
    <mergeCell ref="HIO56:HIO57"/>
    <mergeCell ref="HIV56:HIV57"/>
    <mergeCell ref="HJC56:HJC57"/>
    <mergeCell ref="HJJ56:HJJ57"/>
    <mergeCell ref="HGK56:HGK57"/>
    <mergeCell ref="HGR56:HGR57"/>
    <mergeCell ref="HGY56:HGY57"/>
    <mergeCell ref="HHF56:HHF57"/>
    <mergeCell ref="HHM56:HHM57"/>
    <mergeCell ref="HHT56:HHT57"/>
    <mergeCell ref="HOM56:HOM57"/>
    <mergeCell ref="HOT56:HOT57"/>
    <mergeCell ref="HPA56:HPA57"/>
    <mergeCell ref="HPH56:HPH57"/>
    <mergeCell ref="HPO56:HPO57"/>
    <mergeCell ref="HPV56:HPV57"/>
    <mergeCell ref="HMW56:HMW57"/>
    <mergeCell ref="HND56:HND57"/>
    <mergeCell ref="HNK56:HNK57"/>
    <mergeCell ref="HNR56:HNR57"/>
    <mergeCell ref="HNY56:HNY57"/>
    <mergeCell ref="HOF56:HOF57"/>
    <mergeCell ref="HLG56:HLG57"/>
    <mergeCell ref="HLN56:HLN57"/>
    <mergeCell ref="HLU56:HLU57"/>
    <mergeCell ref="HMB56:HMB57"/>
    <mergeCell ref="HMI56:HMI57"/>
    <mergeCell ref="HMP56:HMP57"/>
    <mergeCell ref="HTI56:HTI57"/>
    <mergeCell ref="HTP56:HTP57"/>
    <mergeCell ref="HTW56:HTW57"/>
    <mergeCell ref="HUD56:HUD57"/>
    <mergeCell ref="HUK56:HUK57"/>
    <mergeCell ref="HUR56:HUR57"/>
    <mergeCell ref="HRS56:HRS57"/>
    <mergeCell ref="HRZ56:HRZ57"/>
    <mergeCell ref="HSG56:HSG57"/>
    <mergeCell ref="HSN56:HSN57"/>
    <mergeCell ref="HSU56:HSU57"/>
    <mergeCell ref="HTB56:HTB57"/>
    <mergeCell ref="HQC56:HQC57"/>
    <mergeCell ref="HQJ56:HQJ57"/>
    <mergeCell ref="HQQ56:HQQ57"/>
    <mergeCell ref="HQX56:HQX57"/>
    <mergeCell ref="HRE56:HRE57"/>
    <mergeCell ref="HRL56:HRL57"/>
    <mergeCell ref="HYE56:HYE57"/>
    <mergeCell ref="HYL56:HYL57"/>
    <mergeCell ref="HYS56:HYS57"/>
    <mergeCell ref="HYZ56:HYZ57"/>
    <mergeCell ref="HZG56:HZG57"/>
    <mergeCell ref="HZN56:HZN57"/>
    <mergeCell ref="HWO56:HWO57"/>
    <mergeCell ref="HWV56:HWV57"/>
    <mergeCell ref="HXC56:HXC57"/>
    <mergeCell ref="HXJ56:HXJ57"/>
    <mergeCell ref="HXQ56:HXQ57"/>
    <mergeCell ref="HXX56:HXX57"/>
    <mergeCell ref="HUY56:HUY57"/>
    <mergeCell ref="HVF56:HVF57"/>
    <mergeCell ref="HVM56:HVM57"/>
    <mergeCell ref="HVT56:HVT57"/>
    <mergeCell ref="HWA56:HWA57"/>
    <mergeCell ref="HWH56:HWH57"/>
    <mergeCell ref="IDA56:IDA57"/>
    <mergeCell ref="IDH56:IDH57"/>
    <mergeCell ref="IDO56:IDO57"/>
    <mergeCell ref="IDV56:IDV57"/>
    <mergeCell ref="IEC56:IEC57"/>
    <mergeCell ref="IEJ56:IEJ57"/>
    <mergeCell ref="IBK56:IBK57"/>
    <mergeCell ref="IBR56:IBR57"/>
    <mergeCell ref="IBY56:IBY57"/>
    <mergeCell ref="ICF56:ICF57"/>
    <mergeCell ref="ICM56:ICM57"/>
    <mergeCell ref="ICT56:ICT57"/>
    <mergeCell ref="HZU56:HZU57"/>
    <mergeCell ref="IAB56:IAB57"/>
    <mergeCell ref="IAI56:IAI57"/>
    <mergeCell ref="IAP56:IAP57"/>
    <mergeCell ref="IAW56:IAW57"/>
    <mergeCell ref="IBD56:IBD57"/>
    <mergeCell ref="IHW56:IHW57"/>
    <mergeCell ref="IID56:IID57"/>
    <mergeCell ref="IIK56:IIK57"/>
    <mergeCell ref="IIR56:IIR57"/>
    <mergeCell ref="IIY56:IIY57"/>
    <mergeCell ref="IJF56:IJF57"/>
    <mergeCell ref="IGG56:IGG57"/>
    <mergeCell ref="IGN56:IGN57"/>
    <mergeCell ref="IGU56:IGU57"/>
    <mergeCell ref="IHB56:IHB57"/>
    <mergeCell ref="IHI56:IHI57"/>
    <mergeCell ref="IHP56:IHP57"/>
    <mergeCell ref="IEQ56:IEQ57"/>
    <mergeCell ref="IEX56:IEX57"/>
    <mergeCell ref="IFE56:IFE57"/>
    <mergeCell ref="IFL56:IFL57"/>
    <mergeCell ref="IFS56:IFS57"/>
    <mergeCell ref="IFZ56:IFZ57"/>
    <mergeCell ref="IMS56:IMS57"/>
    <mergeCell ref="IMZ56:IMZ57"/>
    <mergeCell ref="ING56:ING57"/>
    <mergeCell ref="INN56:INN57"/>
    <mergeCell ref="INU56:INU57"/>
    <mergeCell ref="IOB56:IOB57"/>
    <mergeCell ref="ILC56:ILC57"/>
    <mergeCell ref="ILJ56:ILJ57"/>
    <mergeCell ref="ILQ56:ILQ57"/>
    <mergeCell ref="ILX56:ILX57"/>
    <mergeCell ref="IME56:IME57"/>
    <mergeCell ref="IML56:IML57"/>
    <mergeCell ref="IJM56:IJM57"/>
    <mergeCell ref="IJT56:IJT57"/>
    <mergeCell ref="IKA56:IKA57"/>
    <mergeCell ref="IKH56:IKH57"/>
    <mergeCell ref="IKO56:IKO57"/>
    <mergeCell ref="IKV56:IKV57"/>
    <mergeCell ref="IRO56:IRO57"/>
    <mergeCell ref="IRV56:IRV57"/>
    <mergeCell ref="ISC56:ISC57"/>
    <mergeCell ref="ISJ56:ISJ57"/>
    <mergeCell ref="ISQ56:ISQ57"/>
    <mergeCell ref="ISX56:ISX57"/>
    <mergeCell ref="IPY56:IPY57"/>
    <mergeCell ref="IQF56:IQF57"/>
    <mergeCell ref="IQM56:IQM57"/>
    <mergeCell ref="IQT56:IQT57"/>
    <mergeCell ref="IRA56:IRA57"/>
    <mergeCell ref="IRH56:IRH57"/>
    <mergeCell ref="IOI56:IOI57"/>
    <mergeCell ref="IOP56:IOP57"/>
    <mergeCell ref="IOW56:IOW57"/>
    <mergeCell ref="IPD56:IPD57"/>
    <mergeCell ref="IPK56:IPK57"/>
    <mergeCell ref="IPR56:IPR57"/>
    <mergeCell ref="IWK56:IWK57"/>
    <mergeCell ref="IWR56:IWR57"/>
    <mergeCell ref="IWY56:IWY57"/>
    <mergeCell ref="IXF56:IXF57"/>
    <mergeCell ref="IXM56:IXM57"/>
    <mergeCell ref="IXT56:IXT57"/>
    <mergeCell ref="IUU56:IUU57"/>
    <mergeCell ref="IVB56:IVB57"/>
    <mergeCell ref="IVI56:IVI57"/>
    <mergeCell ref="IVP56:IVP57"/>
    <mergeCell ref="IVW56:IVW57"/>
    <mergeCell ref="IWD56:IWD57"/>
    <mergeCell ref="ITE56:ITE57"/>
    <mergeCell ref="ITL56:ITL57"/>
    <mergeCell ref="ITS56:ITS57"/>
    <mergeCell ref="ITZ56:ITZ57"/>
    <mergeCell ref="IUG56:IUG57"/>
    <mergeCell ref="IUN56:IUN57"/>
    <mergeCell ref="JBG56:JBG57"/>
    <mergeCell ref="JBN56:JBN57"/>
    <mergeCell ref="JBU56:JBU57"/>
    <mergeCell ref="JCB56:JCB57"/>
    <mergeCell ref="JCI56:JCI57"/>
    <mergeCell ref="JCP56:JCP57"/>
    <mergeCell ref="IZQ56:IZQ57"/>
    <mergeCell ref="IZX56:IZX57"/>
    <mergeCell ref="JAE56:JAE57"/>
    <mergeCell ref="JAL56:JAL57"/>
    <mergeCell ref="JAS56:JAS57"/>
    <mergeCell ref="JAZ56:JAZ57"/>
    <mergeCell ref="IYA56:IYA57"/>
    <mergeCell ref="IYH56:IYH57"/>
    <mergeCell ref="IYO56:IYO57"/>
    <mergeCell ref="IYV56:IYV57"/>
    <mergeCell ref="IZC56:IZC57"/>
    <mergeCell ref="IZJ56:IZJ57"/>
    <mergeCell ref="JGC56:JGC57"/>
    <mergeCell ref="JGJ56:JGJ57"/>
    <mergeCell ref="JGQ56:JGQ57"/>
    <mergeCell ref="JGX56:JGX57"/>
    <mergeCell ref="JHE56:JHE57"/>
    <mergeCell ref="JHL56:JHL57"/>
    <mergeCell ref="JEM56:JEM57"/>
    <mergeCell ref="JET56:JET57"/>
    <mergeCell ref="JFA56:JFA57"/>
    <mergeCell ref="JFH56:JFH57"/>
    <mergeCell ref="JFO56:JFO57"/>
    <mergeCell ref="JFV56:JFV57"/>
    <mergeCell ref="JCW56:JCW57"/>
    <mergeCell ref="JDD56:JDD57"/>
    <mergeCell ref="JDK56:JDK57"/>
    <mergeCell ref="JDR56:JDR57"/>
    <mergeCell ref="JDY56:JDY57"/>
    <mergeCell ref="JEF56:JEF57"/>
    <mergeCell ref="JKY56:JKY57"/>
    <mergeCell ref="JLF56:JLF57"/>
    <mergeCell ref="JLM56:JLM57"/>
    <mergeCell ref="JLT56:JLT57"/>
    <mergeCell ref="JMA56:JMA57"/>
    <mergeCell ref="JMH56:JMH57"/>
    <mergeCell ref="JJI56:JJI57"/>
    <mergeCell ref="JJP56:JJP57"/>
    <mergeCell ref="JJW56:JJW57"/>
    <mergeCell ref="JKD56:JKD57"/>
    <mergeCell ref="JKK56:JKK57"/>
    <mergeCell ref="JKR56:JKR57"/>
    <mergeCell ref="JHS56:JHS57"/>
    <mergeCell ref="JHZ56:JHZ57"/>
    <mergeCell ref="JIG56:JIG57"/>
    <mergeCell ref="JIN56:JIN57"/>
    <mergeCell ref="JIU56:JIU57"/>
    <mergeCell ref="JJB56:JJB57"/>
    <mergeCell ref="JPU56:JPU57"/>
    <mergeCell ref="JQB56:JQB57"/>
    <mergeCell ref="JQI56:JQI57"/>
    <mergeCell ref="JQP56:JQP57"/>
    <mergeCell ref="JQW56:JQW57"/>
    <mergeCell ref="JRD56:JRD57"/>
    <mergeCell ref="JOE56:JOE57"/>
    <mergeCell ref="JOL56:JOL57"/>
    <mergeCell ref="JOS56:JOS57"/>
    <mergeCell ref="JOZ56:JOZ57"/>
    <mergeCell ref="JPG56:JPG57"/>
    <mergeCell ref="JPN56:JPN57"/>
    <mergeCell ref="JMO56:JMO57"/>
    <mergeCell ref="JMV56:JMV57"/>
    <mergeCell ref="JNC56:JNC57"/>
    <mergeCell ref="JNJ56:JNJ57"/>
    <mergeCell ref="JNQ56:JNQ57"/>
    <mergeCell ref="JNX56:JNX57"/>
    <mergeCell ref="JUQ56:JUQ57"/>
    <mergeCell ref="JUX56:JUX57"/>
    <mergeCell ref="JVE56:JVE57"/>
    <mergeCell ref="JVL56:JVL57"/>
    <mergeCell ref="JVS56:JVS57"/>
    <mergeCell ref="JVZ56:JVZ57"/>
    <mergeCell ref="JTA56:JTA57"/>
    <mergeCell ref="JTH56:JTH57"/>
    <mergeCell ref="JTO56:JTO57"/>
    <mergeCell ref="JTV56:JTV57"/>
    <mergeCell ref="JUC56:JUC57"/>
    <mergeCell ref="JUJ56:JUJ57"/>
    <mergeCell ref="JRK56:JRK57"/>
    <mergeCell ref="JRR56:JRR57"/>
    <mergeCell ref="JRY56:JRY57"/>
    <mergeCell ref="JSF56:JSF57"/>
    <mergeCell ref="JSM56:JSM57"/>
    <mergeCell ref="JST56:JST57"/>
    <mergeCell ref="JZM56:JZM57"/>
    <mergeCell ref="JZT56:JZT57"/>
    <mergeCell ref="KAA56:KAA57"/>
    <mergeCell ref="KAH56:KAH57"/>
    <mergeCell ref="KAO56:KAO57"/>
    <mergeCell ref="KAV56:KAV57"/>
    <mergeCell ref="JXW56:JXW57"/>
    <mergeCell ref="JYD56:JYD57"/>
    <mergeCell ref="JYK56:JYK57"/>
    <mergeCell ref="JYR56:JYR57"/>
    <mergeCell ref="JYY56:JYY57"/>
    <mergeCell ref="JZF56:JZF57"/>
    <mergeCell ref="JWG56:JWG57"/>
    <mergeCell ref="JWN56:JWN57"/>
    <mergeCell ref="JWU56:JWU57"/>
    <mergeCell ref="JXB56:JXB57"/>
    <mergeCell ref="JXI56:JXI57"/>
    <mergeCell ref="JXP56:JXP57"/>
    <mergeCell ref="KEI56:KEI57"/>
    <mergeCell ref="KEP56:KEP57"/>
    <mergeCell ref="KEW56:KEW57"/>
    <mergeCell ref="KFD56:KFD57"/>
    <mergeCell ref="KFK56:KFK57"/>
    <mergeCell ref="KFR56:KFR57"/>
    <mergeCell ref="KCS56:KCS57"/>
    <mergeCell ref="KCZ56:KCZ57"/>
    <mergeCell ref="KDG56:KDG57"/>
    <mergeCell ref="KDN56:KDN57"/>
    <mergeCell ref="KDU56:KDU57"/>
    <mergeCell ref="KEB56:KEB57"/>
    <mergeCell ref="KBC56:KBC57"/>
    <mergeCell ref="KBJ56:KBJ57"/>
    <mergeCell ref="KBQ56:KBQ57"/>
    <mergeCell ref="KBX56:KBX57"/>
    <mergeCell ref="KCE56:KCE57"/>
    <mergeCell ref="KCL56:KCL57"/>
    <mergeCell ref="KJE56:KJE57"/>
    <mergeCell ref="KJL56:KJL57"/>
    <mergeCell ref="KJS56:KJS57"/>
    <mergeCell ref="KJZ56:KJZ57"/>
    <mergeCell ref="KKG56:KKG57"/>
    <mergeCell ref="KKN56:KKN57"/>
    <mergeCell ref="KHO56:KHO57"/>
    <mergeCell ref="KHV56:KHV57"/>
    <mergeCell ref="KIC56:KIC57"/>
    <mergeCell ref="KIJ56:KIJ57"/>
    <mergeCell ref="KIQ56:KIQ57"/>
    <mergeCell ref="KIX56:KIX57"/>
    <mergeCell ref="KFY56:KFY57"/>
    <mergeCell ref="KGF56:KGF57"/>
    <mergeCell ref="KGM56:KGM57"/>
    <mergeCell ref="KGT56:KGT57"/>
    <mergeCell ref="KHA56:KHA57"/>
    <mergeCell ref="KHH56:KHH57"/>
    <mergeCell ref="KOA56:KOA57"/>
    <mergeCell ref="KOH56:KOH57"/>
    <mergeCell ref="KOO56:KOO57"/>
    <mergeCell ref="KOV56:KOV57"/>
    <mergeCell ref="KPC56:KPC57"/>
    <mergeCell ref="KPJ56:KPJ57"/>
    <mergeCell ref="KMK56:KMK57"/>
    <mergeCell ref="KMR56:KMR57"/>
    <mergeCell ref="KMY56:KMY57"/>
    <mergeCell ref="KNF56:KNF57"/>
    <mergeCell ref="KNM56:KNM57"/>
    <mergeCell ref="KNT56:KNT57"/>
    <mergeCell ref="KKU56:KKU57"/>
    <mergeCell ref="KLB56:KLB57"/>
    <mergeCell ref="KLI56:KLI57"/>
    <mergeCell ref="KLP56:KLP57"/>
    <mergeCell ref="KLW56:KLW57"/>
    <mergeCell ref="KMD56:KMD57"/>
    <mergeCell ref="KSW56:KSW57"/>
    <mergeCell ref="KTD56:KTD57"/>
    <mergeCell ref="KTK56:KTK57"/>
    <mergeCell ref="KTR56:KTR57"/>
    <mergeCell ref="KTY56:KTY57"/>
    <mergeCell ref="KUF56:KUF57"/>
    <mergeCell ref="KRG56:KRG57"/>
    <mergeCell ref="KRN56:KRN57"/>
    <mergeCell ref="KRU56:KRU57"/>
    <mergeCell ref="KSB56:KSB57"/>
    <mergeCell ref="KSI56:KSI57"/>
    <mergeCell ref="KSP56:KSP57"/>
    <mergeCell ref="KPQ56:KPQ57"/>
    <mergeCell ref="KPX56:KPX57"/>
    <mergeCell ref="KQE56:KQE57"/>
    <mergeCell ref="KQL56:KQL57"/>
    <mergeCell ref="KQS56:KQS57"/>
    <mergeCell ref="KQZ56:KQZ57"/>
    <mergeCell ref="KXS56:KXS57"/>
    <mergeCell ref="KXZ56:KXZ57"/>
    <mergeCell ref="KYG56:KYG57"/>
    <mergeCell ref="KYN56:KYN57"/>
    <mergeCell ref="KYU56:KYU57"/>
    <mergeCell ref="KZB56:KZB57"/>
    <mergeCell ref="KWC56:KWC57"/>
    <mergeCell ref="KWJ56:KWJ57"/>
    <mergeCell ref="KWQ56:KWQ57"/>
    <mergeCell ref="KWX56:KWX57"/>
    <mergeCell ref="KXE56:KXE57"/>
    <mergeCell ref="KXL56:KXL57"/>
    <mergeCell ref="KUM56:KUM57"/>
    <mergeCell ref="KUT56:KUT57"/>
    <mergeCell ref="KVA56:KVA57"/>
    <mergeCell ref="KVH56:KVH57"/>
    <mergeCell ref="KVO56:KVO57"/>
    <mergeCell ref="KVV56:KVV57"/>
    <mergeCell ref="LCO56:LCO57"/>
    <mergeCell ref="LCV56:LCV57"/>
    <mergeCell ref="LDC56:LDC57"/>
    <mergeCell ref="LDJ56:LDJ57"/>
    <mergeCell ref="LDQ56:LDQ57"/>
    <mergeCell ref="LDX56:LDX57"/>
    <mergeCell ref="LAY56:LAY57"/>
    <mergeCell ref="LBF56:LBF57"/>
    <mergeCell ref="LBM56:LBM57"/>
    <mergeCell ref="LBT56:LBT57"/>
    <mergeCell ref="LCA56:LCA57"/>
    <mergeCell ref="LCH56:LCH57"/>
    <mergeCell ref="KZI56:KZI57"/>
    <mergeCell ref="KZP56:KZP57"/>
    <mergeCell ref="KZW56:KZW57"/>
    <mergeCell ref="LAD56:LAD57"/>
    <mergeCell ref="LAK56:LAK57"/>
    <mergeCell ref="LAR56:LAR57"/>
    <mergeCell ref="LHK56:LHK57"/>
    <mergeCell ref="LHR56:LHR57"/>
    <mergeCell ref="LHY56:LHY57"/>
    <mergeCell ref="LIF56:LIF57"/>
    <mergeCell ref="LIM56:LIM57"/>
    <mergeCell ref="LIT56:LIT57"/>
    <mergeCell ref="LFU56:LFU57"/>
    <mergeCell ref="LGB56:LGB57"/>
    <mergeCell ref="LGI56:LGI57"/>
    <mergeCell ref="LGP56:LGP57"/>
    <mergeCell ref="LGW56:LGW57"/>
    <mergeCell ref="LHD56:LHD57"/>
    <mergeCell ref="LEE56:LEE57"/>
    <mergeCell ref="LEL56:LEL57"/>
    <mergeCell ref="LES56:LES57"/>
    <mergeCell ref="LEZ56:LEZ57"/>
    <mergeCell ref="LFG56:LFG57"/>
    <mergeCell ref="LFN56:LFN57"/>
    <mergeCell ref="LMG56:LMG57"/>
    <mergeCell ref="LMN56:LMN57"/>
    <mergeCell ref="LMU56:LMU57"/>
    <mergeCell ref="LNB56:LNB57"/>
    <mergeCell ref="LNI56:LNI57"/>
    <mergeCell ref="LNP56:LNP57"/>
    <mergeCell ref="LKQ56:LKQ57"/>
    <mergeCell ref="LKX56:LKX57"/>
    <mergeCell ref="LLE56:LLE57"/>
    <mergeCell ref="LLL56:LLL57"/>
    <mergeCell ref="LLS56:LLS57"/>
    <mergeCell ref="LLZ56:LLZ57"/>
    <mergeCell ref="LJA56:LJA57"/>
    <mergeCell ref="LJH56:LJH57"/>
    <mergeCell ref="LJO56:LJO57"/>
    <mergeCell ref="LJV56:LJV57"/>
    <mergeCell ref="LKC56:LKC57"/>
    <mergeCell ref="LKJ56:LKJ57"/>
    <mergeCell ref="LRC56:LRC57"/>
    <mergeCell ref="LRJ56:LRJ57"/>
    <mergeCell ref="LRQ56:LRQ57"/>
    <mergeCell ref="LRX56:LRX57"/>
    <mergeCell ref="LSE56:LSE57"/>
    <mergeCell ref="LSL56:LSL57"/>
    <mergeCell ref="LPM56:LPM57"/>
    <mergeCell ref="LPT56:LPT57"/>
    <mergeCell ref="LQA56:LQA57"/>
    <mergeCell ref="LQH56:LQH57"/>
    <mergeCell ref="LQO56:LQO57"/>
    <mergeCell ref="LQV56:LQV57"/>
    <mergeCell ref="LNW56:LNW57"/>
    <mergeCell ref="LOD56:LOD57"/>
    <mergeCell ref="LOK56:LOK57"/>
    <mergeCell ref="LOR56:LOR57"/>
    <mergeCell ref="LOY56:LOY57"/>
    <mergeCell ref="LPF56:LPF57"/>
    <mergeCell ref="LVY56:LVY57"/>
    <mergeCell ref="LWF56:LWF57"/>
    <mergeCell ref="LWM56:LWM57"/>
    <mergeCell ref="LWT56:LWT57"/>
    <mergeCell ref="LXA56:LXA57"/>
    <mergeCell ref="LXH56:LXH57"/>
    <mergeCell ref="LUI56:LUI57"/>
    <mergeCell ref="LUP56:LUP57"/>
    <mergeCell ref="LUW56:LUW57"/>
    <mergeCell ref="LVD56:LVD57"/>
    <mergeCell ref="LVK56:LVK57"/>
    <mergeCell ref="LVR56:LVR57"/>
    <mergeCell ref="LSS56:LSS57"/>
    <mergeCell ref="LSZ56:LSZ57"/>
    <mergeCell ref="LTG56:LTG57"/>
    <mergeCell ref="LTN56:LTN57"/>
    <mergeCell ref="LTU56:LTU57"/>
    <mergeCell ref="LUB56:LUB57"/>
    <mergeCell ref="MAU56:MAU57"/>
    <mergeCell ref="MBB56:MBB57"/>
    <mergeCell ref="MBI56:MBI57"/>
    <mergeCell ref="MBP56:MBP57"/>
    <mergeCell ref="MBW56:MBW57"/>
    <mergeCell ref="MCD56:MCD57"/>
    <mergeCell ref="LZE56:LZE57"/>
    <mergeCell ref="LZL56:LZL57"/>
    <mergeCell ref="LZS56:LZS57"/>
    <mergeCell ref="LZZ56:LZZ57"/>
    <mergeCell ref="MAG56:MAG57"/>
    <mergeCell ref="MAN56:MAN57"/>
    <mergeCell ref="LXO56:LXO57"/>
    <mergeCell ref="LXV56:LXV57"/>
    <mergeCell ref="LYC56:LYC57"/>
    <mergeCell ref="LYJ56:LYJ57"/>
    <mergeCell ref="LYQ56:LYQ57"/>
    <mergeCell ref="LYX56:LYX57"/>
    <mergeCell ref="MFQ56:MFQ57"/>
    <mergeCell ref="MFX56:MFX57"/>
    <mergeCell ref="MGE56:MGE57"/>
    <mergeCell ref="MGL56:MGL57"/>
    <mergeCell ref="MGS56:MGS57"/>
    <mergeCell ref="MGZ56:MGZ57"/>
    <mergeCell ref="MEA56:MEA57"/>
    <mergeCell ref="MEH56:MEH57"/>
    <mergeCell ref="MEO56:MEO57"/>
    <mergeCell ref="MEV56:MEV57"/>
    <mergeCell ref="MFC56:MFC57"/>
    <mergeCell ref="MFJ56:MFJ57"/>
    <mergeCell ref="MCK56:MCK57"/>
    <mergeCell ref="MCR56:MCR57"/>
    <mergeCell ref="MCY56:MCY57"/>
    <mergeCell ref="MDF56:MDF57"/>
    <mergeCell ref="MDM56:MDM57"/>
    <mergeCell ref="MDT56:MDT57"/>
    <mergeCell ref="MKM56:MKM57"/>
    <mergeCell ref="MKT56:MKT57"/>
    <mergeCell ref="MLA56:MLA57"/>
    <mergeCell ref="MLH56:MLH57"/>
    <mergeCell ref="MLO56:MLO57"/>
    <mergeCell ref="MLV56:MLV57"/>
    <mergeCell ref="MIW56:MIW57"/>
    <mergeCell ref="MJD56:MJD57"/>
    <mergeCell ref="MJK56:MJK57"/>
    <mergeCell ref="MJR56:MJR57"/>
    <mergeCell ref="MJY56:MJY57"/>
    <mergeCell ref="MKF56:MKF57"/>
    <mergeCell ref="MHG56:MHG57"/>
    <mergeCell ref="MHN56:MHN57"/>
    <mergeCell ref="MHU56:MHU57"/>
    <mergeCell ref="MIB56:MIB57"/>
    <mergeCell ref="MII56:MII57"/>
    <mergeCell ref="MIP56:MIP57"/>
    <mergeCell ref="MPI56:MPI57"/>
    <mergeCell ref="MPP56:MPP57"/>
    <mergeCell ref="MPW56:MPW57"/>
    <mergeCell ref="MQD56:MQD57"/>
    <mergeCell ref="MQK56:MQK57"/>
    <mergeCell ref="MQR56:MQR57"/>
    <mergeCell ref="MNS56:MNS57"/>
    <mergeCell ref="MNZ56:MNZ57"/>
    <mergeCell ref="MOG56:MOG57"/>
    <mergeCell ref="MON56:MON57"/>
    <mergeCell ref="MOU56:MOU57"/>
    <mergeCell ref="MPB56:MPB57"/>
    <mergeCell ref="MMC56:MMC57"/>
    <mergeCell ref="MMJ56:MMJ57"/>
    <mergeCell ref="MMQ56:MMQ57"/>
    <mergeCell ref="MMX56:MMX57"/>
    <mergeCell ref="MNE56:MNE57"/>
    <mergeCell ref="MNL56:MNL57"/>
    <mergeCell ref="MUE56:MUE57"/>
    <mergeCell ref="MUL56:MUL57"/>
    <mergeCell ref="MUS56:MUS57"/>
    <mergeCell ref="MUZ56:MUZ57"/>
    <mergeCell ref="MVG56:MVG57"/>
    <mergeCell ref="MVN56:MVN57"/>
    <mergeCell ref="MSO56:MSO57"/>
    <mergeCell ref="MSV56:MSV57"/>
    <mergeCell ref="MTC56:MTC57"/>
    <mergeCell ref="MTJ56:MTJ57"/>
    <mergeCell ref="MTQ56:MTQ57"/>
    <mergeCell ref="MTX56:MTX57"/>
    <mergeCell ref="MQY56:MQY57"/>
    <mergeCell ref="MRF56:MRF57"/>
    <mergeCell ref="MRM56:MRM57"/>
    <mergeCell ref="MRT56:MRT57"/>
    <mergeCell ref="MSA56:MSA57"/>
    <mergeCell ref="MSH56:MSH57"/>
    <mergeCell ref="MZA56:MZA57"/>
    <mergeCell ref="MZH56:MZH57"/>
    <mergeCell ref="MZO56:MZO57"/>
    <mergeCell ref="MZV56:MZV57"/>
    <mergeCell ref="NAC56:NAC57"/>
    <mergeCell ref="NAJ56:NAJ57"/>
    <mergeCell ref="MXK56:MXK57"/>
    <mergeCell ref="MXR56:MXR57"/>
    <mergeCell ref="MXY56:MXY57"/>
    <mergeCell ref="MYF56:MYF57"/>
    <mergeCell ref="MYM56:MYM57"/>
    <mergeCell ref="MYT56:MYT57"/>
    <mergeCell ref="MVU56:MVU57"/>
    <mergeCell ref="MWB56:MWB57"/>
    <mergeCell ref="MWI56:MWI57"/>
    <mergeCell ref="MWP56:MWP57"/>
    <mergeCell ref="MWW56:MWW57"/>
    <mergeCell ref="MXD56:MXD57"/>
    <mergeCell ref="NDW56:NDW57"/>
    <mergeCell ref="NED56:NED57"/>
    <mergeCell ref="NEK56:NEK57"/>
    <mergeCell ref="NER56:NER57"/>
    <mergeCell ref="NEY56:NEY57"/>
    <mergeCell ref="NFF56:NFF57"/>
    <mergeCell ref="NCG56:NCG57"/>
    <mergeCell ref="NCN56:NCN57"/>
    <mergeCell ref="NCU56:NCU57"/>
    <mergeCell ref="NDB56:NDB57"/>
    <mergeCell ref="NDI56:NDI57"/>
    <mergeCell ref="NDP56:NDP57"/>
    <mergeCell ref="NAQ56:NAQ57"/>
    <mergeCell ref="NAX56:NAX57"/>
    <mergeCell ref="NBE56:NBE57"/>
    <mergeCell ref="NBL56:NBL57"/>
    <mergeCell ref="NBS56:NBS57"/>
    <mergeCell ref="NBZ56:NBZ57"/>
    <mergeCell ref="NIS56:NIS57"/>
    <mergeCell ref="NIZ56:NIZ57"/>
    <mergeCell ref="NJG56:NJG57"/>
    <mergeCell ref="NJN56:NJN57"/>
    <mergeCell ref="NJU56:NJU57"/>
    <mergeCell ref="NKB56:NKB57"/>
    <mergeCell ref="NHC56:NHC57"/>
    <mergeCell ref="NHJ56:NHJ57"/>
    <mergeCell ref="NHQ56:NHQ57"/>
    <mergeCell ref="NHX56:NHX57"/>
    <mergeCell ref="NIE56:NIE57"/>
    <mergeCell ref="NIL56:NIL57"/>
    <mergeCell ref="NFM56:NFM57"/>
    <mergeCell ref="NFT56:NFT57"/>
    <mergeCell ref="NGA56:NGA57"/>
    <mergeCell ref="NGH56:NGH57"/>
    <mergeCell ref="NGO56:NGO57"/>
    <mergeCell ref="NGV56:NGV57"/>
    <mergeCell ref="NNO56:NNO57"/>
    <mergeCell ref="NNV56:NNV57"/>
    <mergeCell ref="NOC56:NOC57"/>
    <mergeCell ref="NOJ56:NOJ57"/>
    <mergeCell ref="NOQ56:NOQ57"/>
    <mergeCell ref="NOX56:NOX57"/>
    <mergeCell ref="NLY56:NLY57"/>
    <mergeCell ref="NMF56:NMF57"/>
    <mergeCell ref="NMM56:NMM57"/>
    <mergeCell ref="NMT56:NMT57"/>
    <mergeCell ref="NNA56:NNA57"/>
    <mergeCell ref="NNH56:NNH57"/>
    <mergeCell ref="NKI56:NKI57"/>
    <mergeCell ref="NKP56:NKP57"/>
    <mergeCell ref="NKW56:NKW57"/>
    <mergeCell ref="NLD56:NLD57"/>
    <mergeCell ref="NLK56:NLK57"/>
    <mergeCell ref="NLR56:NLR57"/>
    <mergeCell ref="NSK56:NSK57"/>
    <mergeCell ref="NSR56:NSR57"/>
    <mergeCell ref="NSY56:NSY57"/>
    <mergeCell ref="NTF56:NTF57"/>
    <mergeCell ref="NTM56:NTM57"/>
    <mergeCell ref="NTT56:NTT57"/>
    <mergeCell ref="NQU56:NQU57"/>
    <mergeCell ref="NRB56:NRB57"/>
    <mergeCell ref="NRI56:NRI57"/>
    <mergeCell ref="NRP56:NRP57"/>
    <mergeCell ref="NRW56:NRW57"/>
    <mergeCell ref="NSD56:NSD57"/>
    <mergeCell ref="NPE56:NPE57"/>
    <mergeCell ref="NPL56:NPL57"/>
    <mergeCell ref="NPS56:NPS57"/>
    <mergeCell ref="NPZ56:NPZ57"/>
    <mergeCell ref="NQG56:NQG57"/>
    <mergeCell ref="NQN56:NQN57"/>
    <mergeCell ref="NXG56:NXG57"/>
    <mergeCell ref="NXN56:NXN57"/>
    <mergeCell ref="NXU56:NXU57"/>
    <mergeCell ref="NYB56:NYB57"/>
    <mergeCell ref="NYI56:NYI57"/>
    <mergeCell ref="NYP56:NYP57"/>
    <mergeCell ref="NVQ56:NVQ57"/>
    <mergeCell ref="NVX56:NVX57"/>
    <mergeCell ref="NWE56:NWE57"/>
    <mergeCell ref="NWL56:NWL57"/>
    <mergeCell ref="NWS56:NWS57"/>
    <mergeCell ref="NWZ56:NWZ57"/>
    <mergeCell ref="NUA56:NUA57"/>
    <mergeCell ref="NUH56:NUH57"/>
    <mergeCell ref="NUO56:NUO57"/>
    <mergeCell ref="NUV56:NUV57"/>
    <mergeCell ref="NVC56:NVC57"/>
    <mergeCell ref="NVJ56:NVJ57"/>
    <mergeCell ref="OCC56:OCC57"/>
    <mergeCell ref="OCJ56:OCJ57"/>
    <mergeCell ref="OCQ56:OCQ57"/>
    <mergeCell ref="OCX56:OCX57"/>
    <mergeCell ref="ODE56:ODE57"/>
    <mergeCell ref="ODL56:ODL57"/>
    <mergeCell ref="OAM56:OAM57"/>
    <mergeCell ref="OAT56:OAT57"/>
    <mergeCell ref="OBA56:OBA57"/>
    <mergeCell ref="OBH56:OBH57"/>
    <mergeCell ref="OBO56:OBO57"/>
    <mergeCell ref="OBV56:OBV57"/>
    <mergeCell ref="NYW56:NYW57"/>
    <mergeCell ref="NZD56:NZD57"/>
    <mergeCell ref="NZK56:NZK57"/>
    <mergeCell ref="NZR56:NZR57"/>
    <mergeCell ref="NZY56:NZY57"/>
    <mergeCell ref="OAF56:OAF57"/>
    <mergeCell ref="OGY56:OGY57"/>
    <mergeCell ref="OHF56:OHF57"/>
    <mergeCell ref="OHM56:OHM57"/>
    <mergeCell ref="OHT56:OHT57"/>
    <mergeCell ref="OIA56:OIA57"/>
    <mergeCell ref="OIH56:OIH57"/>
    <mergeCell ref="OFI56:OFI57"/>
    <mergeCell ref="OFP56:OFP57"/>
    <mergeCell ref="OFW56:OFW57"/>
    <mergeCell ref="OGD56:OGD57"/>
    <mergeCell ref="OGK56:OGK57"/>
    <mergeCell ref="OGR56:OGR57"/>
    <mergeCell ref="ODS56:ODS57"/>
    <mergeCell ref="ODZ56:ODZ57"/>
    <mergeCell ref="OEG56:OEG57"/>
    <mergeCell ref="OEN56:OEN57"/>
    <mergeCell ref="OEU56:OEU57"/>
    <mergeCell ref="OFB56:OFB57"/>
    <mergeCell ref="OLU56:OLU57"/>
    <mergeCell ref="OMB56:OMB57"/>
    <mergeCell ref="OMI56:OMI57"/>
    <mergeCell ref="OMP56:OMP57"/>
    <mergeCell ref="OMW56:OMW57"/>
    <mergeCell ref="OND56:OND57"/>
    <mergeCell ref="OKE56:OKE57"/>
    <mergeCell ref="OKL56:OKL57"/>
    <mergeCell ref="OKS56:OKS57"/>
    <mergeCell ref="OKZ56:OKZ57"/>
    <mergeCell ref="OLG56:OLG57"/>
    <mergeCell ref="OLN56:OLN57"/>
    <mergeCell ref="OIO56:OIO57"/>
    <mergeCell ref="OIV56:OIV57"/>
    <mergeCell ref="OJC56:OJC57"/>
    <mergeCell ref="OJJ56:OJJ57"/>
    <mergeCell ref="OJQ56:OJQ57"/>
    <mergeCell ref="OJX56:OJX57"/>
    <mergeCell ref="OQQ56:OQQ57"/>
    <mergeCell ref="OQX56:OQX57"/>
    <mergeCell ref="ORE56:ORE57"/>
    <mergeCell ref="ORL56:ORL57"/>
    <mergeCell ref="ORS56:ORS57"/>
    <mergeCell ref="ORZ56:ORZ57"/>
    <mergeCell ref="OPA56:OPA57"/>
    <mergeCell ref="OPH56:OPH57"/>
    <mergeCell ref="OPO56:OPO57"/>
    <mergeCell ref="OPV56:OPV57"/>
    <mergeCell ref="OQC56:OQC57"/>
    <mergeCell ref="OQJ56:OQJ57"/>
    <mergeCell ref="ONK56:ONK57"/>
    <mergeCell ref="ONR56:ONR57"/>
    <mergeCell ref="ONY56:ONY57"/>
    <mergeCell ref="OOF56:OOF57"/>
    <mergeCell ref="OOM56:OOM57"/>
    <mergeCell ref="OOT56:OOT57"/>
    <mergeCell ref="OVM56:OVM57"/>
    <mergeCell ref="OVT56:OVT57"/>
    <mergeCell ref="OWA56:OWA57"/>
    <mergeCell ref="OWH56:OWH57"/>
    <mergeCell ref="OWO56:OWO57"/>
    <mergeCell ref="OWV56:OWV57"/>
    <mergeCell ref="OTW56:OTW57"/>
    <mergeCell ref="OUD56:OUD57"/>
    <mergeCell ref="OUK56:OUK57"/>
    <mergeCell ref="OUR56:OUR57"/>
    <mergeCell ref="OUY56:OUY57"/>
    <mergeCell ref="OVF56:OVF57"/>
    <mergeCell ref="OSG56:OSG57"/>
    <mergeCell ref="OSN56:OSN57"/>
    <mergeCell ref="OSU56:OSU57"/>
    <mergeCell ref="OTB56:OTB57"/>
    <mergeCell ref="OTI56:OTI57"/>
    <mergeCell ref="OTP56:OTP57"/>
    <mergeCell ref="PAI56:PAI57"/>
    <mergeCell ref="PAP56:PAP57"/>
    <mergeCell ref="PAW56:PAW57"/>
    <mergeCell ref="PBD56:PBD57"/>
    <mergeCell ref="PBK56:PBK57"/>
    <mergeCell ref="PBR56:PBR57"/>
    <mergeCell ref="OYS56:OYS57"/>
    <mergeCell ref="OYZ56:OYZ57"/>
    <mergeCell ref="OZG56:OZG57"/>
    <mergeCell ref="OZN56:OZN57"/>
    <mergeCell ref="OZU56:OZU57"/>
    <mergeCell ref="PAB56:PAB57"/>
    <mergeCell ref="OXC56:OXC57"/>
    <mergeCell ref="OXJ56:OXJ57"/>
    <mergeCell ref="OXQ56:OXQ57"/>
    <mergeCell ref="OXX56:OXX57"/>
    <mergeCell ref="OYE56:OYE57"/>
    <mergeCell ref="OYL56:OYL57"/>
    <mergeCell ref="PFE56:PFE57"/>
    <mergeCell ref="PFL56:PFL57"/>
    <mergeCell ref="PFS56:PFS57"/>
    <mergeCell ref="PFZ56:PFZ57"/>
    <mergeCell ref="PGG56:PGG57"/>
    <mergeCell ref="PGN56:PGN57"/>
    <mergeCell ref="PDO56:PDO57"/>
    <mergeCell ref="PDV56:PDV57"/>
    <mergeCell ref="PEC56:PEC57"/>
    <mergeCell ref="PEJ56:PEJ57"/>
    <mergeCell ref="PEQ56:PEQ57"/>
    <mergeCell ref="PEX56:PEX57"/>
    <mergeCell ref="PBY56:PBY57"/>
    <mergeCell ref="PCF56:PCF57"/>
    <mergeCell ref="PCM56:PCM57"/>
    <mergeCell ref="PCT56:PCT57"/>
    <mergeCell ref="PDA56:PDA57"/>
    <mergeCell ref="PDH56:PDH57"/>
    <mergeCell ref="PKA56:PKA57"/>
    <mergeCell ref="PKH56:PKH57"/>
    <mergeCell ref="PKO56:PKO57"/>
    <mergeCell ref="PKV56:PKV57"/>
    <mergeCell ref="PLC56:PLC57"/>
    <mergeCell ref="PLJ56:PLJ57"/>
    <mergeCell ref="PIK56:PIK57"/>
    <mergeCell ref="PIR56:PIR57"/>
    <mergeCell ref="PIY56:PIY57"/>
    <mergeCell ref="PJF56:PJF57"/>
    <mergeCell ref="PJM56:PJM57"/>
    <mergeCell ref="PJT56:PJT57"/>
    <mergeCell ref="PGU56:PGU57"/>
    <mergeCell ref="PHB56:PHB57"/>
    <mergeCell ref="PHI56:PHI57"/>
    <mergeCell ref="PHP56:PHP57"/>
    <mergeCell ref="PHW56:PHW57"/>
    <mergeCell ref="PID56:PID57"/>
    <mergeCell ref="POW56:POW57"/>
    <mergeCell ref="PPD56:PPD57"/>
    <mergeCell ref="PPK56:PPK57"/>
    <mergeCell ref="PPR56:PPR57"/>
    <mergeCell ref="PPY56:PPY57"/>
    <mergeCell ref="PQF56:PQF57"/>
    <mergeCell ref="PNG56:PNG57"/>
    <mergeCell ref="PNN56:PNN57"/>
    <mergeCell ref="PNU56:PNU57"/>
    <mergeCell ref="POB56:POB57"/>
    <mergeCell ref="POI56:POI57"/>
    <mergeCell ref="POP56:POP57"/>
    <mergeCell ref="PLQ56:PLQ57"/>
    <mergeCell ref="PLX56:PLX57"/>
    <mergeCell ref="PME56:PME57"/>
    <mergeCell ref="PML56:PML57"/>
    <mergeCell ref="PMS56:PMS57"/>
    <mergeCell ref="PMZ56:PMZ57"/>
    <mergeCell ref="PTS56:PTS57"/>
    <mergeCell ref="PTZ56:PTZ57"/>
    <mergeCell ref="PUG56:PUG57"/>
    <mergeCell ref="PUN56:PUN57"/>
    <mergeCell ref="PUU56:PUU57"/>
    <mergeCell ref="PVB56:PVB57"/>
    <mergeCell ref="PSC56:PSC57"/>
    <mergeCell ref="PSJ56:PSJ57"/>
    <mergeCell ref="PSQ56:PSQ57"/>
    <mergeCell ref="PSX56:PSX57"/>
    <mergeCell ref="PTE56:PTE57"/>
    <mergeCell ref="PTL56:PTL57"/>
    <mergeCell ref="PQM56:PQM57"/>
    <mergeCell ref="PQT56:PQT57"/>
    <mergeCell ref="PRA56:PRA57"/>
    <mergeCell ref="PRH56:PRH57"/>
    <mergeCell ref="PRO56:PRO57"/>
    <mergeCell ref="PRV56:PRV57"/>
    <mergeCell ref="PYO56:PYO57"/>
    <mergeCell ref="PYV56:PYV57"/>
    <mergeCell ref="PZC56:PZC57"/>
    <mergeCell ref="PZJ56:PZJ57"/>
    <mergeCell ref="PZQ56:PZQ57"/>
    <mergeCell ref="PZX56:PZX57"/>
    <mergeCell ref="PWY56:PWY57"/>
    <mergeCell ref="PXF56:PXF57"/>
    <mergeCell ref="PXM56:PXM57"/>
    <mergeCell ref="PXT56:PXT57"/>
    <mergeCell ref="PYA56:PYA57"/>
    <mergeCell ref="PYH56:PYH57"/>
    <mergeCell ref="PVI56:PVI57"/>
    <mergeCell ref="PVP56:PVP57"/>
    <mergeCell ref="PVW56:PVW57"/>
    <mergeCell ref="PWD56:PWD57"/>
    <mergeCell ref="PWK56:PWK57"/>
    <mergeCell ref="PWR56:PWR57"/>
    <mergeCell ref="QDK56:QDK57"/>
    <mergeCell ref="QDR56:QDR57"/>
    <mergeCell ref="QDY56:QDY57"/>
    <mergeCell ref="QEF56:QEF57"/>
    <mergeCell ref="QEM56:QEM57"/>
    <mergeCell ref="QET56:QET57"/>
    <mergeCell ref="QBU56:QBU57"/>
    <mergeCell ref="QCB56:QCB57"/>
    <mergeCell ref="QCI56:QCI57"/>
    <mergeCell ref="QCP56:QCP57"/>
    <mergeCell ref="QCW56:QCW57"/>
    <mergeCell ref="QDD56:QDD57"/>
    <mergeCell ref="QAE56:QAE57"/>
    <mergeCell ref="QAL56:QAL57"/>
    <mergeCell ref="QAS56:QAS57"/>
    <mergeCell ref="QAZ56:QAZ57"/>
    <mergeCell ref="QBG56:QBG57"/>
    <mergeCell ref="QBN56:QBN57"/>
    <mergeCell ref="QIG56:QIG57"/>
    <mergeCell ref="QIN56:QIN57"/>
    <mergeCell ref="QIU56:QIU57"/>
    <mergeCell ref="QJB56:QJB57"/>
    <mergeCell ref="QJI56:QJI57"/>
    <mergeCell ref="QJP56:QJP57"/>
    <mergeCell ref="QGQ56:QGQ57"/>
    <mergeCell ref="QGX56:QGX57"/>
    <mergeCell ref="QHE56:QHE57"/>
    <mergeCell ref="QHL56:QHL57"/>
    <mergeCell ref="QHS56:QHS57"/>
    <mergeCell ref="QHZ56:QHZ57"/>
    <mergeCell ref="QFA56:QFA57"/>
    <mergeCell ref="QFH56:QFH57"/>
    <mergeCell ref="QFO56:QFO57"/>
    <mergeCell ref="QFV56:QFV57"/>
    <mergeCell ref="QGC56:QGC57"/>
    <mergeCell ref="QGJ56:QGJ57"/>
    <mergeCell ref="QNC56:QNC57"/>
    <mergeCell ref="QNJ56:QNJ57"/>
    <mergeCell ref="QNQ56:QNQ57"/>
    <mergeCell ref="QNX56:QNX57"/>
    <mergeCell ref="QOE56:QOE57"/>
    <mergeCell ref="QOL56:QOL57"/>
    <mergeCell ref="QLM56:QLM57"/>
    <mergeCell ref="QLT56:QLT57"/>
    <mergeCell ref="QMA56:QMA57"/>
    <mergeCell ref="QMH56:QMH57"/>
    <mergeCell ref="QMO56:QMO57"/>
    <mergeCell ref="QMV56:QMV57"/>
    <mergeCell ref="QJW56:QJW57"/>
    <mergeCell ref="QKD56:QKD57"/>
    <mergeCell ref="QKK56:QKK57"/>
    <mergeCell ref="QKR56:QKR57"/>
    <mergeCell ref="QKY56:QKY57"/>
    <mergeCell ref="QLF56:QLF57"/>
    <mergeCell ref="QRY56:QRY57"/>
    <mergeCell ref="QSF56:QSF57"/>
    <mergeCell ref="QSM56:QSM57"/>
    <mergeCell ref="QST56:QST57"/>
    <mergeCell ref="QTA56:QTA57"/>
    <mergeCell ref="QTH56:QTH57"/>
    <mergeCell ref="QQI56:QQI57"/>
    <mergeCell ref="QQP56:QQP57"/>
    <mergeCell ref="QQW56:QQW57"/>
    <mergeCell ref="QRD56:QRD57"/>
    <mergeCell ref="QRK56:QRK57"/>
    <mergeCell ref="QRR56:QRR57"/>
    <mergeCell ref="QOS56:QOS57"/>
    <mergeCell ref="QOZ56:QOZ57"/>
    <mergeCell ref="QPG56:QPG57"/>
    <mergeCell ref="QPN56:QPN57"/>
    <mergeCell ref="QPU56:QPU57"/>
    <mergeCell ref="QQB56:QQB57"/>
    <mergeCell ref="QWU56:QWU57"/>
    <mergeCell ref="QXB56:QXB57"/>
    <mergeCell ref="QXI56:QXI57"/>
    <mergeCell ref="QXP56:QXP57"/>
    <mergeCell ref="QXW56:QXW57"/>
    <mergeCell ref="QYD56:QYD57"/>
    <mergeCell ref="QVE56:QVE57"/>
    <mergeCell ref="QVL56:QVL57"/>
    <mergeCell ref="QVS56:QVS57"/>
    <mergeCell ref="QVZ56:QVZ57"/>
    <mergeCell ref="QWG56:QWG57"/>
    <mergeCell ref="QWN56:QWN57"/>
    <mergeCell ref="QTO56:QTO57"/>
    <mergeCell ref="QTV56:QTV57"/>
    <mergeCell ref="QUC56:QUC57"/>
    <mergeCell ref="QUJ56:QUJ57"/>
    <mergeCell ref="QUQ56:QUQ57"/>
    <mergeCell ref="QUX56:QUX57"/>
    <mergeCell ref="RBQ56:RBQ57"/>
    <mergeCell ref="RBX56:RBX57"/>
    <mergeCell ref="RCE56:RCE57"/>
    <mergeCell ref="RCL56:RCL57"/>
    <mergeCell ref="RCS56:RCS57"/>
    <mergeCell ref="RCZ56:RCZ57"/>
    <mergeCell ref="RAA56:RAA57"/>
    <mergeCell ref="RAH56:RAH57"/>
    <mergeCell ref="RAO56:RAO57"/>
    <mergeCell ref="RAV56:RAV57"/>
    <mergeCell ref="RBC56:RBC57"/>
    <mergeCell ref="RBJ56:RBJ57"/>
    <mergeCell ref="QYK56:QYK57"/>
    <mergeCell ref="QYR56:QYR57"/>
    <mergeCell ref="QYY56:QYY57"/>
    <mergeCell ref="QZF56:QZF57"/>
    <mergeCell ref="QZM56:QZM57"/>
    <mergeCell ref="QZT56:QZT57"/>
    <mergeCell ref="RGM56:RGM57"/>
    <mergeCell ref="RGT56:RGT57"/>
    <mergeCell ref="RHA56:RHA57"/>
    <mergeCell ref="RHH56:RHH57"/>
    <mergeCell ref="RHO56:RHO57"/>
    <mergeCell ref="RHV56:RHV57"/>
    <mergeCell ref="REW56:REW57"/>
    <mergeCell ref="RFD56:RFD57"/>
    <mergeCell ref="RFK56:RFK57"/>
    <mergeCell ref="RFR56:RFR57"/>
    <mergeCell ref="RFY56:RFY57"/>
    <mergeCell ref="RGF56:RGF57"/>
    <mergeCell ref="RDG56:RDG57"/>
    <mergeCell ref="RDN56:RDN57"/>
    <mergeCell ref="RDU56:RDU57"/>
    <mergeCell ref="REB56:REB57"/>
    <mergeCell ref="REI56:REI57"/>
    <mergeCell ref="REP56:REP57"/>
    <mergeCell ref="RLI56:RLI57"/>
    <mergeCell ref="RLP56:RLP57"/>
    <mergeCell ref="RLW56:RLW57"/>
    <mergeCell ref="RMD56:RMD57"/>
    <mergeCell ref="RMK56:RMK57"/>
    <mergeCell ref="RMR56:RMR57"/>
    <mergeCell ref="RJS56:RJS57"/>
    <mergeCell ref="RJZ56:RJZ57"/>
    <mergeCell ref="RKG56:RKG57"/>
    <mergeCell ref="RKN56:RKN57"/>
    <mergeCell ref="RKU56:RKU57"/>
    <mergeCell ref="RLB56:RLB57"/>
    <mergeCell ref="RIC56:RIC57"/>
    <mergeCell ref="RIJ56:RIJ57"/>
    <mergeCell ref="RIQ56:RIQ57"/>
    <mergeCell ref="RIX56:RIX57"/>
    <mergeCell ref="RJE56:RJE57"/>
    <mergeCell ref="RJL56:RJL57"/>
    <mergeCell ref="RQE56:RQE57"/>
    <mergeCell ref="RQL56:RQL57"/>
    <mergeCell ref="RQS56:RQS57"/>
    <mergeCell ref="RQZ56:RQZ57"/>
    <mergeCell ref="RRG56:RRG57"/>
    <mergeCell ref="RRN56:RRN57"/>
    <mergeCell ref="ROO56:ROO57"/>
    <mergeCell ref="ROV56:ROV57"/>
    <mergeCell ref="RPC56:RPC57"/>
    <mergeCell ref="RPJ56:RPJ57"/>
    <mergeCell ref="RPQ56:RPQ57"/>
    <mergeCell ref="RPX56:RPX57"/>
    <mergeCell ref="RMY56:RMY57"/>
    <mergeCell ref="RNF56:RNF57"/>
    <mergeCell ref="RNM56:RNM57"/>
    <mergeCell ref="RNT56:RNT57"/>
    <mergeCell ref="ROA56:ROA57"/>
    <mergeCell ref="ROH56:ROH57"/>
    <mergeCell ref="RVA56:RVA57"/>
    <mergeCell ref="RVH56:RVH57"/>
    <mergeCell ref="RVO56:RVO57"/>
    <mergeCell ref="RVV56:RVV57"/>
    <mergeCell ref="RWC56:RWC57"/>
    <mergeCell ref="RWJ56:RWJ57"/>
    <mergeCell ref="RTK56:RTK57"/>
    <mergeCell ref="RTR56:RTR57"/>
    <mergeCell ref="RTY56:RTY57"/>
    <mergeCell ref="RUF56:RUF57"/>
    <mergeCell ref="RUM56:RUM57"/>
    <mergeCell ref="RUT56:RUT57"/>
    <mergeCell ref="RRU56:RRU57"/>
    <mergeCell ref="RSB56:RSB57"/>
    <mergeCell ref="RSI56:RSI57"/>
    <mergeCell ref="RSP56:RSP57"/>
    <mergeCell ref="RSW56:RSW57"/>
    <mergeCell ref="RTD56:RTD57"/>
    <mergeCell ref="RZW56:RZW57"/>
    <mergeCell ref="SAD56:SAD57"/>
    <mergeCell ref="SAK56:SAK57"/>
    <mergeCell ref="SAR56:SAR57"/>
    <mergeCell ref="SAY56:SAY57"/>
    <mergeCell ref="SBF56:SBF57"/>
    <mergeCell ref="RYG56:RYG57"/>
    <mergeCell ref="RYN56:RYN57"/>
    <mergeCell ref="RYU56:RYU57"/>
    <mergeCell ref="RZB56:RZB57"/>
    <mergeCell ref="RZI56:RZI57"/>
    <mergeCell ref="RZP56:RZP57"/>
    <mergeCell ref="RWQ56:RWQ57"/>
    <mergeCell ref="RWX56:RWX57"/>
    <mergeCell ref="RXE56:RXE57"/>
    <mergeCell ref="RXL56:RXL57"/>
    <mergeCell ref="RXS56:RXS57"/>
    <mergeCell ref="RXZ56:RXZ57"/>
    <mergeCell ref="SES56:SES57"/>
    <mergeCell ref="SEZ56:SEZ57"/>
    <mergeCell ref="SFG56:SFG57"/>
    <mergeCell ref="SFN56:SFN57"/>
    <mergeCell ref="SFU56:SFU57"/>
    <mergeCell ref="SGB56:SGB57"/>
    <mergeCell ref="SDC56:SDC57"/>
    <mergeCell ref="SDJ56:SDJ57"/>
    <mergeCell ref="SDQ56:SDQ57"/>
    <mergeCell ref="SDX56:SDX57"/>
    <mergeCell ref="SEE56:SEE57"/>
    <mergeCell ref="SEL56:SEL57"/>
    <mergeCell ref="SBM56:SBM57"/>
    <mergeCell ref="SBT56:SBT57"/>
    <mergeCell ref="SCA56:SCA57"/>
    <mergeCell ref="SCH56:SCH57"/>
    <mergeCell ref="SCO56:SCO57"/>
    <mergeCell ref="SCV56:SCV57"/>
    <mergeCell ref="SJO56:SJO57"/>
    <mergeCell ref="SJV56:SJV57"/>
    <mergeCell ref="SKC56:SKC57"/>
    <mergeCell ref="SKJ56:SKJ57"/>
    <mergeCell ref="SKQ56:SKQ57"/>
    <mergeCell ref="SKX56:SKX57"/>
    <mergeCell ref="SHY56:SHY57"/>
    <mergeCell ref="SIF56:SIF57"/>
    <mergeCell ref="SIM56:SIM57"/>
    <mergeCell ref="SIT56:SIT57"/>
    <mergeCell ref="SJA56:SJA57"/>
    <mergeCell ref="SJH56:SJH57"/>
    <mergeCell ref="SGI56:SGI57"/>
    <mergeCell ref="SGP56:SGP57"/>
    <mergeCell ref="SGW56:SGW57"/>
    <mergeCell ref="SHD56:SHD57"/>
    <mergeCell ref="SHK56:SHK57"/>
    <mergeCell ref="SHR56:SHR57"/>
    <mergeCell ref="SOK56:SOK57"/>
    <mergeCell ref="SOR56:SOR57"/>
    <mergeCell ref="SOY56:SOY57"/>
    <mergeCell ref="SPF56:SPF57"/>
    <mergeCell ref="SPM56:SPM57"/>
    <mergeCell ref="SPT56:SPT57"/>
    <mergeCell ref="SMU56:SMU57"/>
    <mergeCell ref="SNB56:SNB57"/>
    <mergeCell ref="SNI56:SNI57"/>
    <mergeCell ref="SNP56:SNP57"/>
    <mergeCell ref="SNW56:SNW57"/>
    <mergeCell ref="SOD56:SOD57"/>
    <mergeCell ref="SLE56:SLE57"/>
    <mergeCell ref="SLL56:SLL57"/>
    <mergeCell ref="SLS56:SLS57"/>
    <mergeCell ref="SLZ56:SLZ57"/>
    <mergeCell ref="SMG56:SMG57"/>
    <mergeCell ref="SMN56:SMN57"/>
    <mergeCell ref="STG56:STG57"/>
    <mergeCell ref="STN56:STN57"/>
    <mergeCell ref="STU56:STU57"/>
    <mergeCell ref="SUB56:SUB57"/>
    <mergeCell ref="SUI56:SUI57"/>
    <mergeCell ref="SUP56:SUP57"/>
    <mergeCell ref="SRQ56:SRQ57"/>
    <mergeCell ref="SRX56:SRX57"/>
    <mergeCell ref="SSE56:SSE57"/>
    <mergeCell ref="SSL56:SSL57"/>
    <mergeCell ref="SSS56:SSS57"/>
    <mergeCell ref="SSZ56:SSZ57"/>
    <mergeCell ref="SQA56:SQA57"/>
    <mergeCell ref="SQH56:SQH57"/>
    <mergeCell ref="SQO56:SQO57"/>
    <mergeCell ref="SQV56:SQV57"/>
    <mergeCell ref="SRC56:SRC57"/>
    <mergeCell ref="SRJ56:SRJ57"/>
    <mergeCell ref="SYC56:SYC57"/>
    <mergeCell ref="SYJ56:SYJ57"/>
    <mergeCell ref="SYQ56:SYQ57"/>
    <mergeCell ref="SYX56:SYX57"/>
    <mergeCell ref="SZE56:SZE57"/>
    <mergeCell ref="SZL56:SZL57"/>
    <mergeCell ref="SWM56:SWM57"/>
    <mergeCell ref="SWT56:SWT57"/>
    <mergeCell ref="SXA56:SXA57"/>
    <mergeCell ref="SXH56:SXH57"/>
    <mergeCell ref="SXO56:SXO57"/>
    <mergeCell ref="SXV56:SXV57"/>
    <mergeCell ref="SUW56:SUW57"/>
    <mergeCell ref="SVD56:SVD57"/>
    <mergeCell ref="SVK56:SVK57"/>
    <mergeCell ref="SVR56:SVR57"/>
    <mergeCell ref="SVY56:SVY57"/>
    <mergeCell ref="SWF56:SWF57"/>
    <mergeCell ref="TCY56:TCY57"/>
    <mergeCell ref="TDF56:TDF57"/>
    <mergeCell ref="TDM56:TDM57"/>
    <mergeCell ref="TDT56:TDT57"/>
    <mergeCell ref="TEA56:TEA57"/>
    <mergeCell ref="TEH56:TEH57"/>
    <mergeCell ref="TBI56:TBI57"/>
    <mergeCell ref="TBP56:TBP57"/>
    <mergeCell ref="TBW56:TBW57"/>
    <mergeCell ref="TCD56:TCD57"/>
    <mergeCell ref="TCK56:TCK57"/>
    <mergeCell ref="TCR56:TCR57"/>
    <mergeCell ref="SZS56:SZS57"/>
    <mergeCell ref="SZZ56:SZZ57"/>
    <mergeCell ref="TAG56:TAG57"/>
    <mergeCell ref="TAN56:TAN57"/>
    <mergeCell ref="TAU56:TAU57"/>
    <mergeCell ref="TBB56:TBB57"/>
    <mergeCell ref="THU56:THU57"/>
    <mergeCell ref="TIB56:TIB57"/>
    <mergeCell ref="TII56:TII57"/>
    <mergeCell ref="TIP56:TIP57"/>
    <mergeCell ref="TIW56:TIW57"/>
    <mergeCell ref="TJD56:TJD57"/>
    <mergeCell ref="TGE56:TGE57"/>
    <mergeCell ref="TGL56:TGL57"/>
    <mergeCell ref="TGS56:TGS57"/>
    <mergeCell ref="TGZ56:TGZ57"/>
    <mergeCell ref="THG56:THG57"/>
    <mergeCell ref="THN56:THN57"/>
    <mergeCell ref="TEO56:TEO57"/>
    <mergeCell ref="TEV56:TEV57"/>
    <mergeCell ref="TFC56:TFC57"/>
    <mergeCell ref="TFJ56:TFJ57"/>
    <mergeCell ref="TFQ56:TFQ57"/>
    <mergeCell ref="TFX56:TFX57"/>
    <mergeCell ref="TMQ56:TMQ57"/>
    <mergeCell ref="TMX56:TMX57"/>
    <mergeCell ref="TNE56:TNE57"/>
    <mergeCell ref="TNL56:TNL57"/>
    <mergeCell ref="TNS56:TNS57"/>
    <mergeCell ref="TNZ56:TNZ57"/>
    <mergeCell ref="TLA56:TLA57"/>
    <mergeCell ref="TLH56:TLH57"/>
    <mergeCell ref="TLO56:TLO57"/>
    <mergeCell ref="TLV56:TLV57"/>
    <mergeCell ref="TMC56:TMC57"/>
    <mergeCell ref="TMJ56:TMJ57"/>
    <mergeCell ref="TJK56:TJK57"/>
    <mergeCell ref="TJR56:TJR57"/>
    <mergeCell ref="TJY56:TJY57"/>
    <mergeCell ref="TKF56:TKF57"/>
    <mergeCell ref="TKM56:TKM57"/>
    <mergeCell ref="TKT56:TKT57"/>
    <mergeCell ref="TRM56:TRM57"/>
    <mergeCell ref="TRT56:TRT57"/>
    <mergeCell ref="TSA56:TSA57"/>
    <mergeCell ref="TSH56:TSH57"/>
    <mergeCell ref="TSO56:TSO57"/>
    <mergeCell ref="TSV56:TSV57"/>
    <mergeCell ref="TPW56:TPW57"/>
    <mergeCell ref="TQD56:TQD57"/>
    <mergeCell ref="TQK56:TQK57"/>
    <mergeCell ref="TQR56:TQR57"/>
    <mergeCell ref="TQY56:TQY57"/>
    <mergeCell ref="TRF56:TRF57"/>
    <mergeCell ref="TOG56:TOG57"/>
    <mergeCell ref="TON56:TON57"/>
    <mergeCell ref="TOU56:TOU57"/>
    <mergeCell ref="TPB56:TPB57"/>
    <mergeCell ref="TPI56:TPI57"/>
    <mergeCell ref="TPP56:TPP57"/>
    <mergeCell ref="TWI56:TWI57"/>
    <mergeCell ref="TWP56:TWP57"/>
    <mergeCell ref="TWW56:TWW57"/>
    <mergeCell ref="TXD56:TXD57"/>
    <mergeCell ref="TXK56:TXK57"/>
    <mergeCell ref="TXR56:TXR57"/>
    <mergeCell ref="TUS56:TUS57"/>
    <mergeCell ref="TUZ56:TUZ57"/>
    <mergeCell ref="TVG56:TVG57"/>
    <mergeCell ref="TVN56:TVN57"/>
    <mergeCell ref="TVU56:TVU57"/>
    <mergeCell ref="TWB56:TWB57"/>
    <mergeCell ref="TTC56:TTC57"/>
    <mergeCell ref="TTJ56:TTJ57"/>
    <mergeCell ref="TTQ56:TTQ57"/>
    <mergeCell ref="TTX56:TTX57"/>
    <mergeCell ref="TUE56:TUE57"/>
    <mergeCell ref="TUL56:TUL57"/>
    <mergeCell ref="UBE56:UBE57"/>
    <mergeCell ref="UBL56:UBL57"/>
    <mergeCell ref="UBS56:UBS57"/>
    <mergeCell ref="UBZ56:UBZ57"/>
    <mergeCell ref="UCG56:UCG57"/>
    <mergeCell ref="UCN56:UCN57"/>
    <mergeCell ref="TZO56:TZO57"/>
    <mergeCell ref="TZV56:TZV57"/>
    <mergeCell ref="UAC56:UAC57"/>
    <mergeCell ref="UAJ56:UAJ57"/>
    <mergeCell ref="UAQ56:UAQ57"/>
    <mergeCell ref="UAX56:UAX57"/>
    <mergeCell ref="TXY56:TXY57"/>
    <mergeCell ref="TYF56:TYF57"/>
    <mergeCell ref="TYM56:TYM57"/>
    <mergeCell ref="TYT56:TYT57"/>
    <mergeCell ref="TZA56:TZA57"/>
    <mergeCell ref="TZH56:TZH57"/>
    <mergeCell ref="UGA56:UGA57"/>
    <mergeCell ref="UGH56:UGH57"/>
    <mergeCell ref="UGO56:UGO57"/>
    <mergeCell ref="UGV56:UGV57"/>
    <mergeCell ref="UHC56:UHC57"/>
    <mergeCell ref="UHJ56:UHJ57"/>
    <mergeCell ref="UEK56:UEK57"/>
    <mergeCell ref="UER56:UER57"/>
    <mergeCell ref="UEY56:UEY57"/>
    <mergeCell ref="UFF56:UFF57"/>
    <mergeCell ref="UFM56:UFM57"/>
    <mergeCell ref="UFT56:UFT57"/>
    <mergeCell ref="UCU56:UCU57"/>
    <mergeCell ref="UDB56:UDB57"/>
    <mergeCell ref="UDI56:UDI57"/>
    <mergeCell ref="UDP56:UDP57"/>
    <mergeCell ref="UDW56:UDW57"/>
    <mergeCell ref="UED56:UED57"/>
    <mergeCell ref="UKW56:UKW57"/>
    <mergeCell ref="ULD56:ULD57"/>
    <mergeCell ref="ULK56:ULK57"/>
    <mergeCell ref="ULR56:ULR57"/>
    <mergeCell ref="ULY56:ULY57"/>
    <mergeCell ref="UMF56:UMF57"/>
    <mergeCell ref="UJG56:UJG57"/>
    <mergeCell ref="UJN56:UJN57"/>
    <mergeCell ref="UJU56:UJU57"/>
    <mergeCell ref="UKB56:UKB57"/>
    <mergeCell ref="UKI56:UKI57"/>
    <mergeCell ref="UKP56:UKP57"/>
    <mergeCell ref="UHQ56:UHQ57"/>
    <mergeCell ref="UHX56:UHX57"/>
    <mergeCell ref="UIE56:UIE57"/>
    <mergeCell ref="UIL56:UIL57"/>
    <mergeCell ref="UIS56:UIS57"/>
    <mergeCell ref="UIZ56:UIZ57"/>
    <mergeCell ref="UPS56:UPS57"/>
    <mergeCell ref="UPZ56:UPZ57"/>
    <mergeCell ref="UQG56:UQG57"/>
    <mergeCell ref="UQN56:UQN57"/>
    <mergeCell ref="UQU56:UQU57"/>
    <mergeCell ref="URB56:URB57"/>
    <mergeCell ref="UOC56:UOC57"/>
    <mergeCell ref="UOJ56:UOJ57"/>
    <mergeCell ref="UOQ56:UOQ57"/>
    <mergeCell ref="UOX56:UOX57"/>
    <mergeCell ref="UPE56:UPE57"/>
    <mergeCell ref="UPL56:UPL57"/>
    <mergeCell ref="UMM56:UMM57"/>
    <mergeCell ref="UMT56:UMT57"/>
    <mergeCell ref="UNA56:UNA57"/>
    <mergeCell ref="UNH56:UNH57"/>
    <mergeCell ref="UNO56:UNO57"/>
    <mergeCell ref="UNV56:UNV57"/>
    <mergeCell ref="UUO56:UUO57"/>
    <mergeCell ref="UUV56:UUV57"/>
    <mergeCell ref="UVC56:UVC57"/>
    <mergeCell ref="UVJ56:UVJ57"/>
    <mergeCell ref="UVQ56:UVQ57"/>
    <mergeCell ref="UVX56:UVX57"/>
    <mergeCell ref="USY56:USY57"/>
    <mergeCell ref="UTF56:UTF57"/>
    <mergeCell ref="UTM56:UTM57"/>
    <mergeCell ref="UTT56:UTT57"/>
    <mergeCell ref="UUA56:UUA57"/>
    <mergeCell ref="UUH56:UUH57"/>
    <mergeCell ref="URI56:URI57"/>
    <mergeCell ref="URP56:URP57"/>
    <mergeCell ref="URW56:URW57"/>
    <mergeCell ref="USD56:USD57"/>
    <mergeCell ref="USK56:USK57"/>
    <mergeCell ref="USR56:USR57"/>
    <mergeCell ref="UZK56:UZK57"/>
    <mergeCell ref="UZR56:UZR57"/>
    <mergeCell ref="UZY56:UZY57"/>
    <mergeCell ref="VAF56:VAF57"/>
    <mergeCell ref="VAM56:VAM57"/>
    <mergeCell ref="VAT56:VAT57"/>
    <mergeCell ref="UXU56:UXU57"/>
    <mergeCell ref="UYB56:UYB57"/>
    <mergeCell ref="UYI56:UYI57"/>
    <mergeCell ref="UYP56:UYP57"/>
    <mergeCell ref="UYW56:UYW57"/>
    <mergeCell ref="UZD56:UZD57"/>
    <mergeCell ref="UWE56:UWE57"/>
    <mergeCell ref="UWL56:UWL57"/>
    <mergeCell ref="UWS56:UWS57"/>
    <mergeCell ref="UWZ56:UWZ57"/>
    <mergeCell ref="UXG56:UXG57"/>
    <mergeCell ref="UXN56:UXN57"/>
    <mergeCell ref="VEG56:VEG57"/>
    <mergeCell ref="VEN56:VEN57"/>
    <mergeCell ref="VEU56:VEU57"/>
    <mergeCell ref="VFB56:VFB57"/>
    <mergeCell ref="VFI56:VFI57"/>
    <mergeCell ref="VFP56:VFP57"/>
    <mergeCell ref="VCQ56:VCQ57"/>
    <mergeCell ref="VCX56:VCX57"/>
    <mergeCell ref="VDE56:VDE57"/>
    <mergeCell ref="VDL56:VDL57"/>
    <mergeCell ref="VDS56:VDS57"/>
    <mergeCell ref="VDZ56:VDZ57"/>
    <mergeCell ref="VBA56:VBA57"/>
    <mergeCell ref="VBH56:VBH57"/>
    <mergeCell ref="VBO56:VBO57"/>
    <mergeCell ref="VBV56:VBV57"/>
    <mergeCell ref="VCC56:VCC57"/>
    <mergeCell ref="VCJ56:VCJ57"/>
    <mergeCell ref="VJC56:VJC57"/>
    <mergeCell ref="VJJ56:VJJ57"/>
    <mergeCell ref="VJQ56:VJQ57"/>
    <mergeCell ref="VJX56:VJX57"/>
    <mergeCell ref="VKE56:VKE57"/>
    <mergeCell ref="VKL56:VKL57"/>
    <mergeCell ref="VHM56:VHM57"/>
    <mergeCell ref="VHT56:VHT57"/>
    <mergeCell ref="VIA56:VIA57"/>
    <mergeCell ref="VIH56:VIH57"/>
    <mergeCell ref="VIO56:VIO57"/>
    <mergeCell ref="VIV56:VIV57"/>
    <mergeCell ref="VFW56:VFW57"/>
    <mergeCell ref="VGD56:VGD57"/>
    <mergeCell ref="VGK56:VGK57"/>
    <mergeCell ref="VGR56:VGR57"/>
    <mergeCell ref="VGY56:VGY57"/>
    <mergeCell ref="VHF56:VHF57"/>
    <mergeCell ref="VNY56:VNY57"/>
    <mergeCell ref="VOF56:VOF57"/>
    <mergeCell ref="VOM56:VOM57"/>
    <mergeCell ref="VOT56:VOT57"/>
    <mergeCell ref="VPA56:VPA57"/>
    <mergeCell ref="VPH56:VPH57"/>
    <mergeCell ref="VMI56:VMI57"/>
    <mergeCell ref="VMP56:VMP57"/>
    <mergeCell ref="VMW56:VMW57"/>
    <mergeCell ref="VND56:VND57"/>
    <mergeCell ref="VNK56:VNK57"/>
    <mergeCell ref="VNR56:VNR57"/>
    <mergeCell ref="VKS56:VKS57"/>
    <mergeCell ref="VKZ56:VKZ57"/>
    <mergeCell ref="VLG56:VLG57"/>
    <mergeCell ref="VLN56:VLN57"/>
    <mergeCell ref="VLU56:VLU57"/>
    <mergeCell ref="VMB56:VMB57"/>
    <mergeCell ref="VSU56:VSU57"/>
    <mergeCell ref="VTB56:VTB57"/>
    <mergeCell ref="VTI56:VTI57"/>
    <mergeCell ref="VTP56:VTP57"/>
    <mergeCell ref="VTW56:VTW57"/>
    <mergeCell ref="VUD56:VUD57"/>
    <mergeCell ref="VRE56:VRE57"/>
    <mergeCell ref="VRL56:VRL57"/>
    <mergeCell ref="VRS56:VRS57"/>
    <mergeCell ref="VRZ56:VRZ57"/>
    <mergeCell ref="VSG56:VSG57"/>
    <mergeCell ref="VSN56:VSN57"/>
    <mergeCell ref="VPO56:VPO57"/>
    <mergeCell ref="VPV56:VPV57"/>
    <mergeCell ref="VQC56:VQC57"/>
    <mergeCell ref="VQJ56:VQJ57"/>
    <mergeCell ref="VQQ56:VQQ57"/>
    <mergeCell ref="VQX56:VQX57"/>
    <mergeCell ref="VXQ56:VXQ57"/>
    <mergeCell ref="VXX56:VXX57"/>
    <mergeCell ref="VYE56:VYE57"/>
    <mergeCell ref="VYL56:VYL57"/>
    <mergeCell ref="VYS56:VYS57"/>
    <mergeCell ref="VYZ56:VYZ57"/>
    <mergeCell ref="VWA56:VWA57"/>
    <mergeCell ref="VWH56:VWH57"/>
    <mergeCell ref="VWO56:VWO57"/>
    <mergeCell ref="VWV56:VWV57"/>
    <mergeCell ref="VXC56:VXC57"/>
    <mergeCell ref="VXJ56:VXJ57"/>
    <mergeCell ref="VUK56:VUK57"/>
    <mergeCell ref="VUR56:VUR57"/>
    <mergeCell ref="VUY56:VUY57"/>
    <mergeCell ref="VVF56:VVF57"/>
    <mergeCell ref="VVM56:VVM57"/>
    <mergeCell ref="VVT56:VVT57"/>
    <mergeCell ref="WCM56:WCM57"/>
    <mergeCell ref="WCT56:WCT57"/>
    <mergeCell ref="WDA56:WDA57"/>
    <mergeCell ref="WDH56:WDH57"/>
    <mergeCell ref="WDO56:WDO57"/>
    <mergeCell ref="WDV56:WDV57"/>
    <mergeCell ref="WAW56:WAW57"/>
    <mergeCell ref="WBD56:WBD57"/>
    <mergeCell ref="WBK56:WBK57"/>
    <mergeCell ref="WBR56:WBR57"/>
    <mergeCell ref="WBY56:WBY57"/>
    <mergeCell ref="WCF56:WCF57"/>
    <mergeCell ref="VZG56:VZG57"/>
    <mergeCell ref="VZN56:VZN57"/>
    <mergeCell ref="VZU56:VZU57"/>
    <mergeCell ref="WAB56:WAB57"/>
    <mergeCell ref="WAI56:WAI57"/>
    <mergeCell ref="WAP56:WAP57"/>
    <mergeCell ref="WHI56:WHI57"/>
    <mergeCell ref="WHP56:WHP57"/>
    <mergeCell ref="WHW56:WHW57"/>
    <mergeCell ref="WID56:WID57"/>
    <mergeCell ref="WIK56:WIK57"/>
    <mergeCell ref="WIR56:WIR57"/>
    <mergeCell ref="WFS56:WFS57"/>
    <mergeCell ref="WFZ56:WFZ57"/>
    <mergeCell ref="WGG56:WGG57"/>
    <mergeCell ref="WGN56:WGN57"/>
    <mergeCell ref="WGU56:WGU57"/>
    <mergeCell ref="WHB56:WHB57"/>
    <mergeCell ref="WEC56:WEC57"/>
    <mergeCell ref="WEJ56:WEJ57"/>
    <mergeCell ref="WEQ56:WEQ57"/>
    <mergeCell ref="WEX56:WEX57"/>
    <mergeCell ref="WFE56:WFE57"/>
    <mergeCell ref="WFL56:WFL57"/>
    <mergeCell ref="WME56:WME57"/>
    <mergeCell ref="WML56:WML57"/>
    <mergeCell ref="WMS56:WMS57"/>
    <mergeCell ref="WMZ56:WMZ57"/>
    <mergeCell ref="WNG56:WNG57"/>
    <mergeCell ref="WNN56:WNN57"/>
    <mergeCell ref="WKO56:WKO57"/>
    <mergeCell ref="WKV56:WKV57"/>
    <mergeCell ref="WLC56:WLC57"/>
    <mergeCell ref="WLJ56:WLJ57"/>
    <mergeCell ref="WLQ56:WLQ57"/>
    <mergeCell ref="WLX56:WLX57"/>
    <mergeCell ref="WIY56:WIY57"/>
    <mergeCell ref="WJF56:WJF57"/>
    <mergeCell ref="WJM56:WJM57"/>
    <mergeCell ref="WJT56:WJT57"/>
    <mergeCell ref="WKA56:WKA57"/>
    <mergeCell ref="WKH56:WKH57"/>
    <mergeCell ref="WRA56:WRA57"/>
    <mergeCell ref="WRH56:WRH57"/>
    <mergeCell ref="WRO56:WRO57"/>
    <mergeCell ref="WRV56:WRV57"/>
    <mergeCell ref="WSC56:WSC57"/>
    <mergeCell ref="WSJ56:WSJ57"/>
    <mergeCell ref="WPK56:WPK57"/>
    <mergeCell ref="WPR56:WPR57"/>
    <mergeCell ref="WPY56:WPY57"/>
    <mergeCell ref="WQF56:WQF57"/>
    <mergeCell ref="WQM56:WQM57"/>
    <mergeCell ref="WQT56:WQT57"/>
    <mergeCell ref="WNU56:WNU57"/>
    <mergeCell ref="WOB56:WOB57"/>
    <mergeCell ref="WOI56:WOI57"/>
    <mergeCell ref="WOP56:WOP57"/>
    <mergeCell ref="WOW56:WOW57"/>
    <mergeCell ref="WPD56:WPD57"/>
    <mergeCell ref="WWD56:WWD57"/>
    <mergeCell ref="WWK56:WWK57"/>
    <mergeCell ref="WWR56:WWR57"/>
    <mergeCell ref="WWY56:WWY57"/>
    <mergeCell ref="WXF56:WXF57"/>
    <mergeCell ref="WUG56:WUG57"/>
    <mergeCell ref="WUN56:WUN57"/>
    <mergeCell ref="WUU56:WUU57"/>
    <mergeCell ref="WVB56:WVB57"/>
    <mergeCell ref="WVI56:WVI57"/>
    <mergeCell ref="WVP56:WVP57"/>
    <mergeCell ref="WSQ56:WSQ57"/>
    <mergeCell ref="WSX56:WSX57"/>
    <mergeCell ref="WTE56:WTE57"/>
    <mergeCell ref="WTL56:WTL57"/>
    <mergeCell ref="WTS56:WTS57"/>
    <mergeCell ref="WTZ56:WTZ57"/>
    <mergeCell ref="A62:A63"/>
    <mergeCell ref="XDY56:XDY57"/>
    <mergeCell ref="XEF56:XEF57"/>
    <mergeCell ref="XEM56:XEM57"/>
    <mergeCell ref="XET56:XET57"/>
    <mergeCell ref="XFA56:XFA57"/>
    <mergeCell ref="A60:A61"/>
    <mergeCell ref="XCI56:XCI57"/>
    <mergeCell ref="XCP56:XCP57"/>
    <mergeCell ref="XCW56:XCW57"/>
    <mergeCell ref="XDD56:XDD57"/>
    <mergeCell ref="XDK56:XDK57"/>
    <mergeCell ref="XDR56:XDR57"/>
    <mergeCell ref="XAS56:XAS57"/>
    <mergeCell ref="XAZ56:XAZ57"/>
    <mergeCell ref="XBG56:XBG57"/>
    <mergeCell ref="XBN56:XBN57"/>
    <mergeCell ref="XBU56:XBU57"/>
    <mergeCell ref="XCB56:XCB57"/>
    <mergeCell ref="WZC56:WZC57"/>
    <mergeCell ref="WZJ56:WZJ57"/>
    <mergeCell ref="WZQ56:WZQ57"/>
    <mergeCell ref="WZX56:WZX57"/>
    <mergeCell ref="XAE56:XAE57"/>
    <mergeCell ref="XAL56:XAL57"/>
    <mergeCell ref="WXM56:WXM57"/>
    <mergeCell ref="WXT56:WXT57"/>
    <mergeCell ref="WYA56:WYA57"/>
    <mergeCell ref="WYH56:WYH57"/>
    <mergeCell ref="WYO56:WYO57"/>
    <mergeCell ref="WYV56:WYV57"/>
    <mergeCell ref="WVW56:WVW57"/>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6EA56-4B23-4610-92E1-AF96D2A1CD30}">
  <dimension ref="A1:H5"/>
  <sheetViews>
    <sheetView workbookViewId="0">
      <selection sqref="A1:H1"/>
    </sheetView>
  </sheetViews>
  <sheetFormatPr defaultRowHeight="14.5" x14ac:dyDescent="0.35"/>
  <cols>
    <col min="2" max="2" width="17.25" bestFit="1" customWidth="1"/>
    <col min="3" max="3" width="8.5" bestFit="1" customWidth="1"/>
  </cols>
  <sheetData>
    <row r="1" spans="1:8" x14ac:dyDescent="0.35">
      <c r="A1" s="304" t="s">
        <v>299</v>
      </c>
      <c r="B1" s="304"/>
      <c r="C1" s="304"/>
      <c r="D1" s="304"/>
      <c r="E1" s="304"/>
      <c r="F1" s="304"/>
      <c r="G1" s="304"/>
      <c r="H1" s="304"/>
    </row>
    <row r="2" spans="1:8" x14ac:dyDescent="0.35">
      <c r="A2" s="102"/>
      <c r="B2" s="304" t="s">
        <v>1564</v>
      </c>
      <c r="C2" s="304"/>
      <c r="D2" s="304"/>
      <c r="E2" s="304"/>
      <c r="F2" s="304"/>
      <c r="G2" s="304"/>
      <c r="H2" s="304"/>
    </row>
    <row r="4" spans="1:8" x14ac:dyDescent="0.35">
      <c r="A4" s="194" t="s">
        <v>318</v>
      </c>
      <c r="B4" s="194" t="s">
        <v>81</v>
      </c>
      <c r="C4" s="194" t="s">
        <v>319</v>
      </c>
    </row>
    <row r="5" spans="1:8" x14ac:dyDescent="0.35">
      <c r="A5" s="195">
        <v>1</v>
      </c>
      <c r="B5" s="196" t="s">
        <v>327</v>
      </c>
      <c r="C5" s="198" t="s">
        <v>328</v>
      </c>
    </row>
  </sheetData>
  <mergeCells count="2">
    <mergeCell ref="A1:H1"/>
    <mergeCell ref="B2:H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D1DBD-0A68-4516-B2B9-797E8E7C70C4}">
  <dimension ref="A1:H71"/>
  <sheetViews>
    <sheetView workbookViewId="0">
      <selection sqref="A1:H1"/>
    </sheetView>
  </sheetViews>
  <sheetFormatPr defaultRowHeight="14.5" x14ac:dyDescent="0.35"/>
  <cols>
    <col min="2" max="2" width="33.08203125" bestFit="1" customWidth="1"/>
    <col min="3" max="3" width="8.83203125" bestFit="1" customWidth="1"/>
  </cols>
  <sheetData>
    <row r="1" spans="1:8" s="95" customFormat="1" ht="13.5" x14ac:dyDescent="0.35">
      <c r="A1" s="304" t="s">
        <v>300</v>
      </c>
      <c r="B1" s="304"/>
      <c r="C1" s="304"/>
      <c r="D1" s="304"/>
      <c r="E1" s="304"/>
      <c r="F1" s="304"/>
      <c r="G1" s="304"/>
      <c r="H1" s="304"/>
    </row>
    <row r="3" spans="1:8" x14ac:dyDescent="0.35">
      <c r="A3" s="194" t="s">
        <v>318</v>
      </c>
      <c r="B3" s="194" t="s">
        <v>81</v>
      </c>
      <c r="C3" s="194" t="s">
        <v>319</v>
      </c>
    </row>
    <row r="4" spans="1:8" x14ac:dyDescent="0.35">
      <c r="A4" s="195">
        <v>1</v>
      </c>
      <c r="B4" s="196" t="s">
        <v>597</v>
      </c>
      <c r="C4" s="196" t="s">
        <v>598</v>
      </c>
    </row>
    <row r="5" spans="1:8" x14ac:dyDescent="0.35">
      <c r="A5" s="26">
        <v>2</v>
      </c>
      <c r="B5" s="197" t="s">
        <v>599</v>
      </c>
      <c r="C5" s="197" t="s">
        <v>600</v>
      </c>
    </row>
    <row r="6" spans="1:8" x14ac:dyDescent="0.35">
      <c r="A6" s="195">
        <v>3</v>
      </c>
      <c r="B6" s="196" t="s">
        <v>601</v>
      </c>
      <c r="C6" s="196" t="s">
        <v>602</v>
      </c>
    </row>
    <row r="7" spans="1:8" x14ac:dyDescent="0.35">
      <c r="A7" s="26">
        <v>4</v>
      </c>
      <c r="B7" s="197" t="s">
        <v>603</v>
      </c>
      <c r="C7" s="197" t="s">
        <v>604</v>
      </c>
    </row>
    <row r="8" spans="1:8" x14ac:dyDescent="0.35">
      <c r="A8" s="195">
        <v>5</v>
      </c>
      <c r="B8" s="196" t="s">
        <v>605</v>
      </c>
      <c r="C8" s="196" t="s">
        <v>606</v>
      </c>
    </row>
    <row r="9" spans="1:8" x14ac:dyDescent="0.35">
      <c r="A9" s="26">
        <v>6</v>
      </c>
      <c r="B9" s="197" t="s">
        <v>607</v>
      </c>
      <c r="C9" s="197" t="s">
        <v>608</v>
      </c>
    </row>
    <row r="10" spans="1:8" x14ac:dyDescent="0.35">
      <c r="A10" s="195">
        <v>7</v>
      </c>
      <c r="B10" s="196" t="s">
        <v>609</v>
      </c>
      <c r="C10" s="196" t="s">
        <v>610</v>
      </c>
    </row>
    <row r="11" spans="1:8" x14ac:dyDescent="0.35">
      <c r="A11" s="26">
        <v>8</v>
      </c>
      <c r="B11" s="197" t="s">
        <v>611</v>
      </c>
      <c r="C11" s="197" t="s">
        <v>612</v>
      </c>
    </row>
    <row r="12" spans="1:8" x14ac:dyDescent="0.35">
      <c r="A12" s="195">
        <v>9</v>
      </c>
      <c r="B12" s="196" t="s">
        <v>613</v>
      </c>
      <c r="C12" s="196" t="s">
        <v>614</v>
      </c>
    </row>
    <row r="13" spans="1:8" x14ac:dyDescent="0.35">
      <c r="A13" s="26">
        <v>10</v>
      </c>
      <c r="B13" s="197" t="s">
        <v>615</v>
      </c>
      <c r="C13" s="197" t="s">
        <v>616</v>
      </c>
    </row>
    <row r="14" spans="1:8" x14ac:dyDescent="0.35">
      <c r="A14" s="195">
        <v>11</v>
      </c>
      <c r="B14" s="196" t="s">
        <v>617</v>
      </c>
      <c r="C14" s="196" t="s">
        <v>618</v>
      </c>
    </row>
    <row r="15" spans="1:8" x14ac:dyDescent="0.35">
      <c r="A15" s="26">
        <v>12</v>
      </c>
      <c r="B15" s="197" t="s">
        <v>619</v>
      </c>
      <c r="C15" s="197" t="s">
        <v>620</v>
      </c>
    </row>
    <row r="16" spans="1:8" x14ac:dyDescent="0.35">
      <c r="A16" s="195">
        <v>13</v>
      </c>
      <c r="B16" s="196" t="s">
        <v>621</v>
      </c>
      <c r="C16" s="196" t="s">
        <v>622</v>
      </c>
    </row>
    <row r="17" spans="1:3" x14ac:dyDescent="0.35">
      <c r="A17" s="26">
        <v>14</v>
      </c>
      <c r="B17" s="197" t="s">
        <v>623</v>
      </c>
      <c r="C17" s="197" t="s">
        <v>624</v>
      </c>
    </row>
    <row r="18" spans="1:3" x14ac:dyDescent="0.35">
      <c r="A18" s="195">
        <v>15</v>
      </c>
      <c r="B18" s="196" t="s">
        <v>625</v>
      </c>
      <c r="C18" s="196" t="s">
        <v>626</v>
      </c>
    </row>
    <row r="19" spans="1:3" x14ac:dyDescent="0.35">
      <c r="A19" s="26">
        <v>16</v>
      </c>
      <c r="B19" s="197" t="s">
        <v>627</v>
      </c>
      <c r="C19" s="197" t="s">
        <v>628</v>
      </c>
    </row>
    <row r="20" spans="1:3" x14ac:dyDescent="0.35">
      <c r="A20" s="195">
        <v>17</v>
      </c>
      <c r="B20" s="196" t="s">
        <v>629</v>
      </c>
      <c r="C20" s="196" t="s">
        <v>630</v>
      </c>
    </row>
    <row r="21" spans="1:3" x14ac:dyDescent="0.35">
      <c r="A21" s="26">
        <v>18</v>
      </c>
      <c r="B21" s="197" t="s">
        <v>631</v>
      </c>
      <c r="C21" s="197" t="s">
        <v>632</v>
      </c>
    </row>
    <row r="22" spans="1:3" x14ac:dyDescent="0.35">
      <c r="A22" s="195">
        <v>19</v>
      </c>
      <c r="B22" s="196" t="s">
        <v>633</v>
      </c>
      <c r="C22" s="196" t="s">
        <v>634</v>
      </c>
    </row>
    <row r="23" spans="1:3" x14ac:dyDescent="0.35">
      <c r="A23" s="26">
        <v>20</v>
      </c>
      <c r="B23" s="197" t="s">
        <v>635</v>
      </c>
      <c r="C23" s="197" t="s">
        <v>636</v>
      </c>
    </row>
    <row r="24" spans="1:3" x14ac:dyDescent="0.35">
      <c r="A24" s="195">
        <v>21</v>
      </c>
      <c r="B24" s="196" t="s">
        <v>637</v>
      </c>
      <c r="C24" s="196" t="s">
        <v>638</v>
      </c>
    </row>
    <row r="25" spans="1:3" x14ac:dyDescent="0.35">
      <c r="A25" s="26">
        <v>22</v>
      </c>
      <c r="B25" s="197" t="s">
        <v>639</v>
      </c>
      <c r="C25" s="197" t="s">
        <v>640</v>
      </c>
    </row>
    <row r="26" spans="1:3" x14ac:dyDescent="0.35">
      <c r="A26" s="195">
        <v>23</v>
      </c>
      <c r="B26" s="196" t="s">
        <v>129</v>
      </c>
      <c r="C26" s="196" t="s">
        <v>641</v>
      </c>
    </row>
    <row r="27" spans="1:3" x14ac:dyDescent="0.35">
      <c r="A27" s="26">
        <v>24</v>
      </c>
      <c r="B27" s="197" t="s">
        <v>642</v>
      </c>
      <c r="C27" s="197" t="s">
        <v>643</v>
      </c>
    </row>
    <row r="28" spans="1:3" x14ac:dyDescent="0.35">
      <c r="A28" s="195">
        <v>25</v>
      </c>
      <c r="B28" s="196" t="s">
        <v>644</v>
      </c>
      <c r="C28" s="196" t="s">
        <v>645</v>
      </c>
    </row>
    <row r="29" spans="1:3" x14ac:dyDescent="0.35">
      <c r="A29" s="26">
        <v>26</v>
      </c>
      <c r="B29" s="197" t="s">
        <v>646</v>
      </c>
      <c r="C29" s="197" t="s">
        <v>647</v>
      </c>
    </row>
    <row r="30" spans="1:3" x14ac:dyDescent="0.35">
      <c r="A30" s="195">
        <v>27</v>
      </c>
      <c r="B30" s="196" t="s">
        <v>648</v>
      </c>
      <c r="C30" s="196" t="s">
        <v>649</v>
      </c>
    </row>
    <row r="31" spans="1:3" x14ac:dyDescent="0.35">
      <c r="A31" s="26">
        <v>28</v>
      </c>
      <c r="B31" s="197" t="s">
        <v>650</v>
      </c>
      <c r="C31" s="197" t="s">
        <v>651</v>
      </c>
    </row>
    <row r="32" spans="1:3" x14ac:dyDescent="0.35">
      <c r="A32" s="195">
        <v>29</v>
      </c>
      <c r="B32" s="196" t="s">
        <v>652</v>
      </c>
      <c r="C32" s="196" t="s">
        <v>653</v>
      </c>
    </row>
    <row r="33" spans="1:3" x14ac:dyDescent="0.35">
      <c r="A33" s="26">
        <v>30</v>
      </c>
      <c r="B33" s="197" t="s">
        <v>654</v>
      </c>
      <c r="C33" s="197" t="s">
        <v>655</v>
      </c>
    </row>
    <row r="34" spans="1:3" x14ac:dyDescent="0.35">
      <c r="A34" s="195">
        <v>31</v>
      </c>
      <c r="B34" s="196" t="s">
        <v>127</v>
      </c>
      <c r="C34" s="196" t="s">
        <v>656</v>
      </c>
    </row>
    <row r="35" spans="1:3" x14ac:dyDescent="0.35">
      <c r="A35" s="26">
        <v>32</v>
      </c>
      <c r="B35" s="197" t="s">
        <v>657</v>
      </c>
      <c r="C35" s="197" t="s">
        <v>658</v>
      </c>
    </row>
    <row r="36" spans="1:3" x14ac:dyDescent="0.35">
      <c r="A36" s="195">
        <v>33</v>
      </c>
      <c r="B36" s="196" t="s">
        <v>659</v>
      </c>
      <c r="C36" s="196" t="s">
        <v>660</v>
      </c>
    </row>
    <row r="37" spans="1:3" x14ac:dyDescent="0.35">
      <c r="A37" s="26">
        <v>34</v>
      </c>
      <c r="B37" s="197" t="s">
        <v>661</v>
      </c>
      <c r="C37" s="197" t="s">
        <v>662</v>
      </c>
    </row>
    <row r="38" spans="1:3" x14ac:dyDescent="0.35">
      <c r="A38" s="195">
        <v>35</v>
      </c>
      <c r="B38" s="196" t="s">
        <v>663</v>
      </c>
      <c r="C38" s="196" t="s">
        <v>664</v>
      </c>
    </row>
    <row r="39" spans="1:3" x14ac:dyDescent="0.35">
      <c r="A39" s="26">
        <v>36</v>
      </c>
      <c r="B39" s="197" t="s">
        <v>665</v>
      </c>
      <c r="C39" s="197" t="s">
        <v>666</v>
      </c>
    </row>
    <row r="40" spans="1:3" x14ac:dyDescent="0.35">
      <c r="A40" s="195">
        <v>37</v>
      </c>
      <c r="B40" s="196" t="s">
        <v>667</v>
      </c>
      <c r="C40" s="196" t="s">
        <v>668</v>
      </c>
    </row>
    <row r="41" spans="1:3" x14ac:dyDescent="0.35">
      <c r="A41" s="26">
        <v>38</v>
      </c>
      <c r="B41" s="197" t="s">
        <v>669</v>
      </c>
      <c r="C41" s="197" t="s">
        <v>670</v>
      </c>
    </row>
    <row r="42" spans="1:3" x14ac:dyDescent="0.35">
      <c r="A42" s="195">
        <v>39</v>
      </c>
      <c r="B42" s="196" t="s">
        <v>671</v>
      </c>
      <c r="C42" s="196" t="s">
        <v>672</v>
      </c>
    </row>
    <row r="43" spans="1:3" x14ac:dyDescent="0.35">
      <c r="A43" s="26">
        <v>40</v>
      </c>
      <c r="B43" s="197" t="s">
        <v>673</v>
      </c>
      <c r="C43" s="197" t="s">
        <v>674</v>
      </c>
    </row>
    <row r="44" spans="1:3" x14ac:dyDescent="0.35">
      <c r="A44" s="195">
        <v>41</v>
      </c>
      <c r="B44" s="196" t="s">
        <v>675</v>
      </c>
      <c r="C44" s="196" t="s">
        <v>676</v>
      </c>
    </row>
    <row r="45" spans="1:3" x14ac:dyDescent="0.35">
      <c r="A45" s="26">
        <v>42</v>
      </c>
      <c r="B45" s="197" t="s">
        <v>677</v>
      </c>
      <c r="C45" s="197" t="s">
        <v>678</v>
      </c>
    </row>
    <row r="46" spans="1:3" x14ac:dyDescent="0.35">
      <c r="A46" s="195">
        <v>43</v>
      </c>
      <c r="B46" s="196" t="s">
        <v>679</v>
      </c>
      <c r="C46" s="196" t="s">
        <v>680</v>
      </c>
    </row>
    <row r="47" spans="1:3" x14ac:dyDescent="0.35">
      <c r="A47" s="26">
        <v>44</v>
      </c>
      <c r="B47" s="197" t="s">
        <v>681</v>
      </c>
      <c r="C47" s="197" t="s">
        <v>682</v>
      </c>
    </row>
    <row r="48" spans="1:3" x14ac:dyDescent="0.35">
      <c r="A48" s="195">
        <v>45</v>
      </c>
      <c r="B48" s="196" t="s">
        <v>683</v>
      </c>
      <c r="C48" s="196" t="s">
        <v>684</v>
      </c>
    </row>
    <row r="49" spans="1:3" x14ac:dyDescent="0.35">
      <c r="A49" s="26">
        <v>46</v>
      </c>
      <c r="B49" s="197" t="s">
        <v>685</v>
      </c>
      <c r="C49" s="197" t="s">
        <v>686</v>
      </c>
    </row>
    <row r="50" spans="1:3" x14ac:dyDescent="0.35">
      <c r="A50" s="195">
        <v>47</v>
      </c>
      <c r="B50" s="196" t="s">
        <v>687</v>
      </c>
      <c r="C50" s="196" t="s">
        <v>688</v>
      </c>
    </row>
    <row r="51" spans="1:3" x14ac:dyDescent="0.35">
      <c r="A51" s="26">
        <v>48</v>
      </c>
      <c r="B51" s="197" t="s">
        <v>689</v>
      </c>
      <c r="C51" s="197" t="s">
        <v>690</v>
      </c>
    </row>
    <row r="52" spans="1:3" x14ac:dyDescent="0.35">
      <c r="A52" s="195">
        <v>49</v>
      </c>
      <c r="B52" s="196" t="s">
        <v>691</v>
      </c>
      <c r="C52" s="196" t="s">
        <v>692</v>
      </c>
    </row>
    <row r="53" spans="1:3" x14ac:dyDescent="0.35">
      <c r="A53" s="26">
        <v>50</v>
      </c>
      <c r="B53" s="197" t="s">
        <v>693</v>
      </c>
      <c r="C53" s="197" t="s">
        <v>694</v>
      </c>
    </row>
    <row r="54" spans="1:3" x14ac:dyDescent="0.35">
      <c r="A54" s="195">
        <v>51</v>
      </c>
      <c r="B54" s="196" t="s">
        <v>695</v>
      </c>
      <c r="C54" s="196" t="s">
        <v>696</v>
      </c>
    </row>
    <row r="55" spans="1:3" x14ac:dyDescent="0.35">
      <c r="A55" s="26">
        <v>52</v>
      </c>
      <c r="B55" s="197" t="s">
        <v>697</v>
      </c>
      <c r="C55" s="197" t="s">
        <v>698</v>
      </c>
    </row>
    <row r="56" spans="1:3" x14ac:dyDescent="0.35">
      <c r="A56" s="195">
        <v>53</v>
      </c>
      <c r="B56" s="196" t="s">
        <v>699</v>
      </c>
      <c r="C56" s="196" t="s">
        <v>700</v>
      </c>
    </row>
    <row r="57" spans="1:3" x14ac:dyDescent="0.35">
      <c r="A57" s="26">
        <v>54</v>
      </c>
      <c r="B57" s="197" t="s">
        <v>701</v>
      </c>
      <c r="C57" s="197" t="s">
        <v>702</v>
      </c>
    </row>
    <row r="58" spans="1:3" x14ac:dyDescent="0.35">
      <c r="A58" s="195">
        <v>55</v>
      </c>
      <c r="B58" s="196" t="s">
        <v>703</v>
      </c>
      <c r="C58" s="196" t="s">
        <v>704</v>
      </c>
    </row>
    <row r="59" spans="1:3" x14ac:dyDescent="0.35">
      <c r="A59" s="26">
        <v>56</v>
      </c>
      <c r="B59" s="197" t="s">
        <v>705</v>
      </c>
      <c r="C59" s="197" t="s">
        <v>706</v>
      </c>
    </row>
    <row r="60" spans="1:3" x14ac:dyDescent="0.35">
      <c r="A60" s="195">
        <v>57</v>
      </c>
      <c r="B60" s="196" t="s">
        <v>707</v>
      </c>
      <c r="C60" s="196" t="s">
        <v>708</v>
      </c>
    </row>
    <row r="61" spans="1:3" x14ac:dyDescent="0.35">
      <c r="A61" s="26">
        <v>58</v>
      </c>
      <c r="B61" s="197" t="s">
        <v>709</v>
      </c>
      <c r="C61" s="197" t="s">
        <v>710</v>
      </c>
    </row>
    <row r="62" spans="1:3" x14ac:dyDescent="0.35">
      <c r="A62" s="195">
        <v>59</v>
      </c>
      <c r="B62" s="196" t="s">
        <v>711</v>
      </c>
      <c r="C62" s="196" t="s">
        <v>712</v>
      </c>
    </row>
    <row r="63" spans="1:3" x14ac:dyDescent="0.35">
      <c r="A63" s="26">
        <v>60</v>
      </c>
      <c r="B63" s="197" t="s">
        <v>713</v>
      </c>
      <c r="C63" s="197" t="s">
        <v>714</v>
      </c>
    </row>
    <row r="64" spans="1:3" x14ac:dyDescent="0.35">
      <c r="A64" s="195">
        <v>61</v>
      </c>
      <c r="B64" s="196" t="s">
        <v>715</v>
      </c>
      <c r="C64" s="196" t="s">
        <v>716</v>
      </c>
    </row>
    <row r="65" spans="1:3" x14ac:dyDescent="0.35">
      <c r="A65" s="26">
        <v>62</v>
      </c>
      <c r="B65" s="197" t="s">
        <v>717</v>
      </c>
      <c r="C65" s="197" t="s">
        <v>718</v>
      </c>
    </row>
    <row r="66" spans="1:3" x14ac:dyDescent="0.35">
      <c r="A66" s="195">
        <v>63</v>
      </c>
      <c r="B66" s="196" t="s">
        <v>719</v>
      </c>
      <c r="C66" s="196" t="s">
        <v>720</v>
      </c>
    </row>
    <row r="67" spans="1:3" x14ac:dyDescent="0.35">
      <c r="A67" s="26">
        <v>64</v>
      </c>
      <c r="B67" s="197" t="s">
        <v>721</v>
      </c>
      <c r="C67" s="197" t="s">
        <v>722</v>
      </c>
    </row>
    <row r="68" spans="1:3" x14ac:dyDescent="0.35">
      <c r="A68" s="195">
        <v>65</v>
      </c>
      <c r="B68" s="196" t="s">
        <v>723</v>
      </c>
      <c r="C68" s="196" t="s">
        <v>724</v>
      </c>
    </row>
    <row r="69" spans="1:3" x14ac:dyDescent="0.35">
      <c r="A69" s="26">
        <v>66</v>
      </c>
      <c r="B69" s="197" t="s">
        <v>725</v>
      </c>
      <c r="C69" s="197" t="s">
        <v>726</v>
      </c>
    </row>
    <row r="70" spans="1:3" x14ac:dyDescent="0.35">
      <c r="A70" s="195">
        <v>67</v>
      </c>
      <c r="B70" s="196" t="s">
        <v>727</v>
      </c>
      <c r="C70" s="196" t="s">
        <v>728</v>
      </c>
    </row>
    <row r="71" spans="1:3" x14ac:dyDescent="0.35">
      <c r="A71" s="26">
        <v>68</v>
      </c>
      <c r="B71" s="197" t="s">
        <v>729</v>
      </c>
      <c r="C71" s="197" t="s">
        <v>730</v>
      </c>
    </row>
  </sheetData>
  <mergeCells count="1">
    <mergeCell ref="A1:H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BA639-08A5-4B63-80D8-3E78AA4B2DD8}">
  <dimension ref="A1:K132"/>
  <sheetViews>
    <sheetView workbookViewId="0"/>
  </sheetViews>
  <sheetFormatPr defaultColWidth="9" defaultRowHeight="12" x14ac:dyDescent="0.35"/>
  <cols>
    <col min="1" max="1" width="16.33203125" style="77" customWidth="1"/>
    <col min="2" max="2" width="22.33203125" style="77" customWidth="1"/>
    <col min="3" max="7" width="10.58203125" style="77" customWidth="1"/>
    <col min="8" max="8" width="10.58203125" style="93" customWidth="1"/>
    <col min="9" max="11" width="10.58203125" style="77" customWidth="1"/>
    <col min="12" max="16384" width="9" style="77"/>
  </cols>
  <sheetData>
    <row r="1" spans="1:11" ht="13.5" x14ac:dyDescent="0.35">
      <c r="A1" s="25" t="s">
        <v>293</v>
      </c>
    </row>
    <row r="2" spans="1:11" ht="12.5" thickBot="1" x14ac:dyDescent="0.4"/>
    <row r="3" spans="1:11" ht="12.5" thickBot="1" x14ac:dyDescent="0.4">
      <c r="A3" s="342" t="s">
        <v>0</v>
      </c>
      <c r="B3" s="342" t="s">
        <v>263</v>
      </c>
      <c r="C3" s="345" t="s">
        <v>80</v>
      </c>
      <c r="D3" s="348" t="s">
        <v>78</v>
      </c>
      <c r="E3" s="348"/>
      <c r="F3" s="348"/>
      <c r="G3" s="348"/>
      <c r="H3" s="338" t="s">
        <v>79</v>
      </c>
      <c r="I3" s="338"/>
      <c r="J3" s="338"/>
      <c r="K3" s="338"/>
    </row>
    <row r="4" spans="1:11" ht="48.65" customHeight="1" thickBot="1" x14ac:dyDescent="0.4">
      <c r="A4" s="343"/>
      <c r="B4" s="343"/>
      <c r="C4" s="346"/>
      <c r="D4" s="339" t="s">
        <v>264</v>
      </c>
      <c r="E4" s="340"/>
      <c r="F4" s="340" t="s">
        <v>265</v>
      </c>
      <c r="G4" s="340"/>
      <c r="H4" s="340" t="s">
        <v>264</v>
      </c>
      <c r="I4" s="340"/>
      <c r="J4" s="340" t="s">
        <v>265</v>
      </c>
      <c r="K4" s="341"/>
    </row>
    <row r="5" spans="1:11" ht="14.15" customHeight="1" thickBot="1" x14ac:dyDescent="0.4">
      <c r="A5" s="344"/>
      <c r="B5" s="344" t="s">
        <v>81</v>
      </c>
      <c r="C5" s="347"/>
      <c r="D5" s="23" t="s">
        <v>82</v>
      </c>
      <c r="E5" s="23" t="s">
        <v>83</v>
      </c>
      <c r="F5" s="23" t="s">
        <v>82</v>
      </c>
      <c r="G5" s="23" t="s">
        <v>83</v>
      </c>
      <c r="H5" s="23" t="s">
        <v>82</v>
      </c>
      <c r="I5" s="23" t="s">
        <v>83</v>
      </c>
      <c r="J5" s="23" t="s">
        <v>82</v>
      </c>
      <c r="K5" s="23" t="s">
        <v>83</v>
      </c>
    </row>
    <row r="6" spans="1:11" ht="14.15" customHeight="1" thickBot="1" x14ac:dyDescent="0.4">
      <c r="A6" s="321" t="s">
        <v>178</v>
      </c>
      <c r="B6" s="224" t="s">
        <v>84</v>
      </c>
      <c r="C6" s="323">
        <v>49</v>
      </c>
      <c r="D6" s="225">
        <v>8</v>
      </c>
      <c r="E6" s="225">
        <v>0</v>
      </c>
      <c r="F6" s="225">
        <v>25</v>
      </c>
      <c r="G6" s="225">
        <v>2</v>
      </c>
      <c r="H6" s="225">
        <v>10</v>
      </c>
      <c r="I6" s="225">
        <v>1</v>
      </c>
      <c r="J6" s="225">
        <v>3</v>
      </c>
      <c r="K6" s="225">
        <v>0</v>
      </c>
    </row>
    <row r="7" spans="1:11" ht="14.15" customHeight="1" thickBot="1" x14ac:dyDescent="0.4">
      <c r="A7" s="322"/>
      <c r="B7" s="224" t="s">
        <v>85</v>
      </c>
      <c r="C7" s="324"/>
      <c r="D7" s="225">
        <v>0</v>
      </c>
      <c r="E7" s="225">
        <v>0</v>
      </c>
      <c r="F7" s="225">
        <v>0</v>
      </c>
      <c r="G7" s="225">
        <v>0</v>
      </c>
      <c r="H7" s="225">
        <v>0</v>
      </c>
      <c r="I7" s="225">
        <v>0</v>
      </c>
      <c r="J7" s="225">
        <v>0</v>
      </c>
      <c r="K7" s="225">
        <v>0</v>
      </c>
    </row>
    <row r="8" spans="1:11" ht="14.15" customHeight="1" thickBot="1" x14ac:dyDescent="0.4">
      <c r="A8" s="325" t="s">
        <v>278</v>
      </c>
      <c r="B8" s="59" t="s">
        <v>84</v>
      </c>
      <c r="C8" s="327">
        <v>555</v>
      </c>
      <c r="D8" s="226">
        <v>0</v>
      </c>
      <c r="E8" s="226">
        <v>0</v>
      </c>
      <c r="F8" s="227">
        <v>98</v>
      </c>
      <c r="G8" s="227">
        <v>4</v>
      </c>
      <c r="H8" s="226">
        <v>0</v>
      </c>
      <c r="I8" s="226">
        <v>0</v>
      </c>
      <c r="J8" s="228">
        <v>27</v>
      </c>
      <c r="K8" s="226">
        <v>0</v>
      </c>
    </row>
    <row r="9" spans="1:11" ht="14.15" customHeight="1" thickBot="1" x14ac:dyDescent="0.4">
      <c r="A9" s="349"/>
      <c r="B9" s="59" t="s">
        <v>85</v>
      </c>
      <c r="C9" s="328"/>
      <c r="D9" s="227">
        <f>SUM(D10:D13)</f>
        <v>0</v>
      </c>
      <c r="E9" s="227">
        <f t="shared" ref="E9:K9" si="0">SUM(E10:E13)</f>
        <v>0</v>
      </c>
      <c r="F9" s="227">
        <f t="shared" si="0"/>
        <v>403</v>
      </c>
      <c r="G9" s="227">
        <f t="shared" si="0"/>
        <v>3</v>
      </c>
      <c r="H9" s="227">
        <f t="shared" si="0"/>
        <v>0</v>
      </c>
      <c r="I9" s="227">
        <f t="shared" si="0"/>
        <v>0</v>
      </c>
      <c r="J9" s="227">
        <f t="shared" si="0"/>
        <v>20</v>
      </c>
      <c r="K9" s="227">
        <f t="shared" si="0"/>
        <v>0</v>
      </c>
    </row>
    <row r="10" spans="1:11" ht="14.15" customHeight="1" thickBot="1" x14ac:dyDescent="0.4">
      <c r="A10" s="349"/>
      <c r="B10" s="229" t="s">
        <v>116</v>
      </c>
      <c r="C10" s="226">
        <v>138</v>
      </c>
      <c r="D10" s="226">
        <v>0</v>
      </c>
      <c r="E10" s="226">
        <v>0</v>
      </c>
      <c r="F10" s="226">
        <v>121</v>
      </c>
      <c r="G10" s="226">
        <v>3</v>
      </c>
      <c r="H10" s="226">
        <v>0</v>
      </c>
      <c r="I10" s="226">
        <v>0</v>
      </c>
      <c r="J10" s="226">
        <v>14</v>
      </c>
      <c r="K10" s="226">
        <v>0</v>
      </c>
    </row>
    <row r="11" spans="1:11" ht="14.15" customHeight="1" thickBot="1" x14ac:dyDescent="0.4">
      <c r="A11" s="349"/>
      <c r="B11" s="229" t="s">
        <v>117</v>
      </c>
      <c r="C11" s="226">
        <v>56</v>
      </c>
      <c r="D11" s="226">
        <v>0</v>
      </c>
      <c r="E11" s="226">
        <v>0</v>
      </c>
      <c r="F11" s="226">
        <v>54</v>
      </c>
      <c r="G11" s="226">
        <v>0</v>
      </c>
      <c r="H11" s="226">
        <v>0</v>
      </c>
      <c r="I11" s="226">
        <v>0</v>
      </c>
      <c r="J11" s="226">
        <v>2</v>
      </c>
      <c r="K11" s="226">
        <v>0</v>
      </c>
    </row>
    <row r="12" spans="1:11" ht="14.15" customHeight="1" thickBot="1" x14ac:dyDescent="0.4">
      <c r="A12" s="349"/>
      <c r="B12" s="229" t="s">
        <v>118</v>
      </c>
      <c r="C12" s="226">
        <v>42</v>
      </c>
      <c r="D12" s="226">
        <v>0</v>
      </c>
      <c r="E12" s="226">
        <v>0</v>
      </c>
      <c r="F12" s="226">
        <v>41</v>
      </c>
      <c r="G12" s="226">
        <v>0</v>
      </c>
      <c r="H12" s="226">
        <v>0</v>
      </c>
      <c r="I12" s="226">
        <v>0</v>
      </c>
      <c r="J12" s="226">
        <v>1</v>
      </c>
      <c r="K12" s="226">
        <v>0</v>
      </c>
    </row>
    <row r="13" spans="1:11" ht="14.15" customHeight="1" thickBot="1" x14ac:dyDescent="0.4">
      <c r="A13" s="349"/>
      <c r="B13" s="230" t="s">
        <v>119</v>
      </c>
      <c r="C13" s="231">
        <v>190</v>
      </c>
      <c r="D13" s="231">
        <v>0</v>
      </c>
      <c r="E13" s="231">
        <v>0</v>
      </c>
      <c r="F13" s="231">
        <v>187</v>
      </c>
      <c r="G13" s="231">
        <v>0</v>
      </c>
      <c r="H13" s="231">
        <v>0</v>
      </c>
      <c r="I13" s="231">
        <v>0</v>
      </c>
      <c r="J13" s="231">
        <v>3</v>
      </c>
      <c r="K13" s="231">
        <v>0</v>
      </c>
    </row>
    <row r="14" spans="1:11" ht="12.5" thickBot="1" x14ac:dyDescent="0.4">
      <c r="A14" s="321" t="s">
        <v>180</v>
      </c>
      <c r="B14" s="224" t="s">
        <v>84</v>
      </c>
      <c r="C14" s="335">
        <v>420</v>
      </c>
      <c r="D14" s="232">
        <v>100</v>
      </c>
      <c r="E14" s="232">
        <v>2</v>
      </c>
      <c r="F14" s="233">
        <v>245</v>
      </c>
      <c r="G14" s="233">
        <v>70</v>
      </c>
      <c r="H14" s="232">
        <v>1</v>
      </c>
      <c r="I14" s="233">
        <v>0</v>
      </c>
      <c r="J14" s="233">
        <v>0</v>
      </c>
      <c r="K14" s="233">
        <v>0</v>
      </c>
    </row>
    <row r="15" spans="1:11" ht="12.5" thickBot="1" x14ac:dyDescent="0.4">
      <c r="A15" s="322"/>
      <c r="B15" s="224" t="s">
        <v>85</v>
      </c>
      <c r="C15" s="336"/>
      <c r="D15" s="233">
        <v>2</v>
      </c>
      <c r="E15" s="233">
        <v>0</v>
      </c>
      <c r="F15" s="233">
        <v>0</v>
      </c>
      <c r="G15" s="233">
        <v>0</v>
      </c>
      <c r="H15" s="233">
        <v>0</v>
      </c>
      <c r="I15" s="233">
        <v>0</v>
      </c>
      <c r="J15" s="233">
        <v>0</v>
      </c>
      <c r="K15" s="233">
        <v>0</v>
      </c>
    </row>
    <row r="16" spans="1:11" ht="12.5" thickBot="1" x14ac:dyDescent="0.4">
      <c r="A16" s="325" t="s">
        <v>142</v>
      </c>
      <c r="B16" s="59" t="s">
        <v>84</v>
      </c>
      <c r="C16" s="330">
        <v>1375</v>
      </c>
      <c r="D16" s="350">
        <v>1272</v>
      </c>
      <c r="E16" s="350"/>
      <c r="F16" s="228">
        <v>0</v>
      </c>
      <c r="G16" s="228">
        <v>0</v>
      </c>
      <c r="H16" s="350">
        <v>103</v>
      </c>
      <c r="I16" s="350"/>
      <c r="J16" s="228">
        <v>0</v>
      </c>
      <c r="K16" s="228">
        <v>0</v>
      </c>
    </row>
    <row r="17" spans="1:11" ht="12.5" thickBot="1" x14ac:dyDescent="0.4">
      <c r="A17" s="326"/>
      <c r="B17" s="59" t="s">
        <v>85</v>
      </c>
      <c r="C17" s="331"/>
      <c r="D17" s="228">
        <v>0</v>
      </c>
      <c r="E17" s="228">
        <v>0</v>
      </c>
      <c r="F17" s="228">
        <v>0</v>
      </c>
      <c r="G17" s="228">
        <v>0</v>
      </c>
      <c r="H17" s="228">
        <v>0</v>
      </c>
      <c r="I17" s="228">
        <v>0</v>
      </c>
      <c r="J17" s="228">
        <v>0</v>
      </c>
      <c r="K17" s="228">
        <v>0</v>
      </c>
    </row>
    <row r="18" spans="1:11" ht="12.5" thickBot="1" x14ac:dyDescent="0.4">
      <c r="A18" s="321" t="s">
        <v>42</v>
      </c>
      <c r="B18" s="224" t="s">
        <v>84</v>
      </c>
      <c r="C18" s="323" t="s">
        <v>123</v>
      </c>
      <c r="D18" s="234" t="s">
        <v>123</v>
      </c>
      <c r="E18" s="234" t="s">
        <v>123</v>
      </c>
      <c r="F18" s="234" t="s">
        <v>123</v>
      </c>
      <c r="G18" s="234" t="s">
        <v>123</v>
      </c>
      <c r="H18" s="234" t="s">
        <v>123</v>
      </c>
      <c r="I18" s="234" t="s">
        <v>123</v>
      </c>
      <c r="J18" s="234" t="s">
        <v>123</v>
      </c>
      <c r="K18" s="234" t="s">
        <v>123</v>
      </c>
    </row>
    <row r="19" spans="1:11" ht="12.5" thickBot="1" x14ac:dyDescent="0.4">
      <c r="A19" s="322"/>
      <c r="B19" s="224" t="s">
        <v>85</v>
      </c>
      <c r="C19" s="324"/>
      <c r="D19" s="234" t="s">
        <v>123</v>
      </c>
      <c r="E19" s="234" t="s">
        <v>123</v>
      </c>
      <c r="F19" s="234" t="s">
        <v>123</v>
      </c>
      <c r="G19" s="234" t="s">
        <v>123</v>
      </c>
      <c r="H19" s="234" t="s">
        <v>123</v>
      </c>
      <c r="I19" s="234" t="s">
        <v>123</v>
      </c>
      <c r="J19" s="234" t="s">
        <v>123</v>
      </c>
      <c r="K19" s="234" t="s">
        <v>123</v>
      </c>
    </row>
    <row r="20" spans="1:11" ht="12.5" thickBot="1" x14ac:dyDescent="0.4">
      <c r="A20" s="325" t="s">
        <v>280</v>
      </c>
      <c r="B20" s="59" t="s">
        <v>84</v>
      </c>
      <c r="C20" s="327">
        <v>2</v>
      </c>
      <c r="D20" s="227">
        <v>2</v>
      </c>
      <c r="E20" s="227">
        <v>0</v>
      </c>
      <c r="F20" s="227">
        <v>0</v>
      </c>
      <c r="G20" s="227">
        <v>0</v>
      </c>
      <c r="H20" s="227">
        <v>0</v>
      </c>
      <c r="I20" s="227">
        <v>0</v>
      </c>
      <c r="J20" s="227">
        <v>0</v>
      </c>
      <c r="K20" s="227">
        <v>0</v>
      </c>
    </row>
    <row r="21" spans="1:11" ht="12.5" thickBot="1" x14ac:dyDescent="0.4">
      <c r="A21" s="326"/>
      <c r="B21" s="59" t="s">
        <v>85</v>
      </c>
      <c r="C21" s="328"/>
      <c r="D21" s="227">
        <v>0</v>
      </c>
      <c r="E21" s="227">
        <v>0</v>
      </c>
      <c r="F21" s="227">
        <v>0</v>
      </c>
      <c r="G21" s="227">
        <v>0</v>
      </c>
      <c r="H21" s="227">
        <v>0</v>
      </c>
      <c r="I21" s="227">
        <v>0</v>
      </c>
      <c r="J21" s="227">
        <v>0</v>
      </c>
      <c r="K21" s="227">
        <v>0</v>
      </c>
    </row>
    <row r="22" spans="1:11" ht="12.5" thickBot="1" x14ac:dyDescent="0.4">
      <c r="A22" s="321" t="s">
        <v>183</v>
      </c>
      <c r="B22" s="224" t="s">
        <v>84</v>
      </c>
      <c r="C22" s="323" t="s">
        <v>123</v>
      </c>
      <c r="D22" s="234" t="s">
        <v>123</v>
      </c>
      <c r="E22" s="234" t="s">
        <v>123</v>
      </c>
      <c r="F22" s="234" t="s">
        <v>123</v>
      </c>
      <c r="G22" s="234" t="s">
        <v>123</v>
      </c>
      <c r="H22" s="234" t="s">
        <v>123</v>
      </c>
      <c r="I22" s="234" t="s">
        <v>123</v>
      </c>
      <c r="J22" s="234" t="s">
        <v>123</v>
      </c>
      <c r="K22" s="234" t="s">
        <v>123</v>
      </c>
    </row>
    <row r="23" spans="1:11" ht="12.5" thickBot="1" x14ac:dyDescent="0.4">
      <c r="A23" s="322"/>
      <c r="B23" s="224" t="s">
        <v>85</v>
      </c>
      <c r="C23" s="324"/>
      <c r="D23" s="234" t="s">
        <v>123</v>
      </c>
      <c r="E23" s="234" t="s">
        <v>123</v>
      </c>
      <c r="F23" s="234" t="s">
        <v>123</v>
      </c>
      <c r="G23" s="234" t="s">
        <v>123</v>
      </c>
      <c r="H23" s="234" t="s">
        <v>123</v>
      </c>
      <c r="I23" s="234" t="s">
        <v>123</v>
      </c>
      <c r="J23" s="234" t="s">
        <v>123</v>
      </c>
      <c r="K23" s="234" t="s">
        <v>123</v>
      </c>
    </row>
    <row r="24" spans="1:11" ht="12.5" thickBot="1" x14ac:dyDescent="0.4">
      <c r="A24" s="317" t="s">
        <v>126</v>
      </c>
      <c r="B24" s="235" t="s">
        <v>84</v>
      </c>
      <c r="C24" s="333">
        <v>200</v>
      </c>
      <c r="D24" s="236" t="s">
        <v>123</v>
      </c>
      <c r="E24" s="236" t="s">
        <v>123</v>
      </c>
      <c r="F24" s="236" t="s">
        <v>123</v>
      </c>
      <c r="G24" s="236" t="s">
        <v>123</v>
      </c>
      <c r="H24" s="236" t="s">
        <v>123</v>
      </c>
      <c r="I24" s="236" t="s">
        <v>123</v>
      </c>
      <c r="J24" s="236" t="s">
        <v>123</v>
      </c>
      <c r="K24" s="236" t="s">
        <v>123</v>
      </c>
    </row>
    <row r="25" spans="1:11" ht="12.5" thickBot="1" x14ac:dyDescent="0.4">
      <c r="A25" s="313"/>
      <c r="B25" s="235" t="s">
        <v>85</v>
      </c>
      <c r="C25" s="334"/>
      <c r="D25" s="237">
        <f>SUM(D26:D28)</f>
        <v>8</v>
      </c>
      <c r="E25" s="237">
        <f t="shared" ref="E25:K25" si="1">SUM(E26:E28)</f>
        <v>0</v>
      </c>
      <c r="F25" s="237">
        <f t="shared" si="1"/>
        <v>188</v>
      </c>
      <c r="G25" s="237">
        <f t="shared" si="1"/>
        <v>3</v>
      </c>
      <c r="H25" s="237">
        <f t="shared" si="1"/>
        <v>1</v>
      </c>
      <c r="I25" s="237">
        <f t="shared" si="1"/>
        <v>0</v>
      </c>
      <c r="J25" s="237">
        <f t="shared" si="1"/>
        <v>0</v>
      </c>
      <c r="K25" s="237">
        <f t="shared" si="1"/>
        <v>0</v>
      </c>
    </row>
    <row r="26" spans="1:11" ht="24.5" thickBot="1" x14ac:dyDescent="0.4">
      <c r="A26" s="313"/>
      <c r="B26" s="238" t="s">
        <v>279</v>
      </c>
      <c r="C26" s="239">
        <v>44</v>
      </c>
      <c r="D26" s="239">
        <v>0</v>
      </c>
      <c r="E26" s="239">
        <v>0</v>
      </c>
      <c r="F26" s="239">
        <v>44</v>
      </c>
      <c r="G26" s="239">
        <v>0</v>
      </c>
      <c r="H26" s="239">
        <v>0</v>
      </c>
      <c r="I26" s="239">
        <v>0</v>
      </c>
      <c r="J26" s="239">
        <v>0</v>
      </c>
      <c r="K26" s="239">
        <v>0</v>
      </c>
    </row>
    <row r="27" spans="1:11" ht="12.5" thickBot="1" x14ac:dyDescent="0.4">
      <c r="A27" s="313"/>
      <c r="B27" s="238" t="s">
        <v>100</v>
      </c>
      <c r="C27" s="239">
        <v>36</v>
      </c>
      <c r="D27" s="239">
        <v>1</v>
      </c>
      <c r="E27" s="239">
        <v>0</v>
      </c>
      <c r="F27" s="239">
        <v>35</v>
      </c>
      <c r="G27" s="239">
        <v>0</v>
      </c>
      <c r="H27" s="239">
        <v>0</v>
      </c>
      <c r="I27" s="239">
        <v>0</v>
      </c>
      <c r="J27" s="239">
        <v>0</v>
      </c>
      <c r="K27" s="239">
        <v>0</v>
      </c>
    </row>
    <row r="28" spans="1:11" ht="12.5" thickBot="1" x14ac:dyDescent="0.4">
      <c r="A28" s="318"/>
      <c r="B28" s="238" t="s">
        <v>127</v>
      </c>
      <c r="C28" s="239">
        <v>120</v>
      </c>
      <c r="D28" s="239">
        <v>7</v>
      </c>
      <c r="E28" s="239">
        <v>0</v>
      </c>
      <c r="F28" s="239">
        <v>109</v>
      </c>
      <c r="G28" s="239">
        <v>3</v>
      </c>
      <c r="H28" s="239">
        <v>1</v>
      </c>
      <c r="I28" s="239">
        <v>0</v>
      </c>
      <c r="J28" s="239">
        <v>0</v>
      </c>
      <c r="K28" s="239">
        <v>0</v>
      </c>
    </row>
    <row r="29" spans="1:11" ht="12.5" thickBot="1" x14ac:dyDescent="0.4">
      <c r="A29" s="321" t="s">
        <v>147</v>
      </c>
      <c r="B29" s="224" t="s">
        <v>84</v>
      </c>
      <c r="C29" s="323">
        <v>12</v>
      </c>
      <c r="D29" s="225">
        <v>4</v>
      </c>
      <c r="E29" s="225">
        <v>2</v>
      </c>
      <c r="F29" s="225">
        <v>6</v>
      </c>
      <c r="G29" s="225">
        <v>0</v>
      </c>
      <c r="H29" s="225">
        <v>0</v>
      </c>
      <c r="I29" s="225">
        <v>0</v>
      </c>
      <c r="J29" s="225">
        <v>0</v>
      </c>
      <c r="K29" s="225">
        <v>0</v>
      </c>
    </row>
    <row r="30" spans="1:11" ht="12.5" thickBot="1" x14ac:dyDescent="0.4">
      <c r="A30" s="322"/>
      <c r="B30" s="224" t="s">
        <v>85</v>
      </c>
      <c r="C30" s="324"/>
      <c r="D30" s="225">
        <v>0</v>
      </c>
      <c r="E30" s="225">
        <v>0</v>
      </c>
      <c r="F30" s="225">
        <v>0</v>
      </c>
      <c r="G30" s="225">
        <v>0</v>
      </c>
      <c r="H30" s="225">
        <v>0</v>
      </c>
      <c r="I30" s="225">
        <v>0</v>
      </c>
      <c r="J30" s="225">
        <v>0</v>
      </c>
      <c r="K30" s="225">
        <v>0</v>
      </c>
    </row>
    <row r="31" spans="1:11" ht="12.5" thickBot="1" x14ac:dyDescent="0.4">
      <c r="A31" s="317" t="s">
        <v>185</v>
      </c>
      <c r="B31" s="235" t="s">
        <v>84</v>
      </c>
      <c r="C31" s="319">
        <v>60</v>
      </c>
      <c r="D31" s="240">
        <v>44</v>
      </c>
      <c r="E31" s="240">
        <v>1</v>
      </c>
      <c r="F31" s="240">
        <v>14</v>
      </c>
      <c r="G31" s="240">
        <v>1</v>
      </c>
      <c r="H31" s="240">
        <v>0</v>
      </c>
      <c r="I31" s="240">
        <v>0</v>
      </c>
      <c r="J31" s="240">
        <v>0</v>
      </c>
      <c r="K31" s="240">
        <v>0</v>
      </c>
    </row>
    <row r="32" spans="1:11" ht="12.5" thickBot="1" x14ac:dyDescent="0.4">
      <c r="A32" s="318"/>
      <c r="B32" s="235" t="s">
        <v>85</v>
      </c>
      <c r="C32" s="320"/>
      <c r="D32" s="240">
        <v>0</v>
      </c>
      <c r="E32" s="240">
        <v>0</v>
      </c>
      <c r="F32" s="240">
        <v>0</v>
      </c>
      <c r="G32" s="240">
        <v>0</v>
      </c>
      <c r="H32" s="240">
        <v>0</v>
      </c>
      <c r="I32" s="240">
        <v>0</v>
      </c>
      <c r="J32" s="240">
        <v>0</v>
      </c>
      <c r="K32" s="240">
        <v>0</v>
      </c>
    </row>
    <row r="33" spans="1:11" ht="12.5" thickBot="1" x14ac:dyDescent="0.4">
      <c r="A33" s="321" t="s">
        <v>144</v>
      </c>
      <c r="B33" s="224" t="s">
        <v>84</v>
      </c>
      <c r="C33" s="323">
        <v>23</v>
      </c>
      <c r="D33" s="225">
        <v>0</v>
      </c>
      <c r="E33" s="225">
        <v>0</v>
      </c>
      <c r="F33" s="225">
        <v>5</v>
      </c>
      <c r="G33" s="225">
        <v>0</v>
      </c>
      <c r="H33" s="225">
        <v>1</v>
      </c>
      <c r="I33" s="225">
        <v>0</v>
      </c>
      <c r="J33" s="225">
        <v>3</v>
      </c>
      <c r="K33" s="225">
        <v>0</v>
      </c>
    </row>
    <row r="34" spans="1:11" ht="12.5" thickBot="1" x14ac:dyDescent="0.4">
      <c r="A34" s="337"/>
      <c r="B34" s="224" t="s">
        <v>85</v>
      </c>
      <c r="C34" s="324"/>
      <c r="D34" s="225">
        <f>SUM(D35)</f>
        <v>12</v>
      </c>
      <c r="E34" s="225">
        <f t="shared" ref="E34:K34" si="2">SUM(E35)</f>
        <v>2</v>
      </c>
      <c r="F34" s="225">
        <f t="shared" si="2"/>
        <v>0</v>
      </c>
      <c r="G34" s="225">
        <f t="shared" si="2"/>
        <v>0</v>
      </c>
      <c r="H34" s="225">
        <f t="shared" si="2"/>
        <v>0</v>
      </c>
      <c r="I34" s="225">
        <f t="shared" si="2"/>
        <v>0</v>
      </c>
      <c r="J34" s="225">
        <f t="shared" si="2"/>
        <v>0</v>
      </c>
      <c r="K34" s="225">
        <f t="shared" si="2"/>
        <v>0</v>
      </c>
    </row>
    <row r="35" spans="1:11" ht="12.5" thickBot="1" x14ac:dyDescent="0.4">
      <c r="A35" s="322"/>
      <c r="B35" s="18" t="s">
        <v>145</v>
      </c>
      <c r="C35" s="241">
        <v>14</v>
      </c>
      <c r="D35" s="241">
        <v>12</v>
      </c>
      <c r="E35" s="241">
        <v>2</v>
      </c>
      <c r="F35" s="241">
        <v>0</v>
      </c>
      <c r="G35" s="241">
        <v>0</v>
      </c>
      <c r="H35" s="241">
        <v>0</v>
      </c>
      <c r="I35" s="241">
        <v>0</v>
      </c>
      <c r="J35" s="241">
        <v>0</v>
      </c>
      <c r="K35" s="241">
        <v>0</v>
      </c>
    </row>
    <row r="36" spans="1:11" ht="12.5" thickBot="1" x14ac:dyDescent="0.4">
      <c r="A36" s="317" t="s">
        <v>130</v>
      </c>
      <c r="B36" s="235" t="s">
        <v>84</v>
      </c>
      <c r="C36" s="319">
        <f>SUM(D37:K37)</f>
        <v>1661</v>
      </c>
      <c r="D36" s="240" t="s">
        <v>123</v>
      </c>
      <c r="E36" s="240" t="s">
        <v>123</v>
      </c>
      <c r="F36" s="240" t="s">
        <v>123</v>
      </c>
      <c r="G36" s="240" t="s">
        <v>123</v>
      </c>
      <c r="H36" s="240" t="s">
        <v>123</v>
      </c>
      <c r="I36" s="240" t="s">
        <v>123</v>
      </c>
      <c r="J36" s="240" t="s">
        <v>123</v>
      </c>
      <c r="K36" s="240" t="s">
        <v>123</v>
      </c>
    </row>
    <row r="37" spans="1:11" ht="12.5" thickBot="1" x14ac:dyDescent="0.4">
      <c r="A37" s="313"/>
      <c r="B37" s="235" t="s">
        <v>85</v>
      </c>
      <c r="C37" s="320"/>
      <c r="D37" s="240">
        <f>SUM(D38:D54)</f>
        <v>1442</v>
      </c>
      <c r="E37" s="240">
        <f t="shared" ref="E37:K37" si="3">SUM(E38:E54)</f>
        <v>0</v>
      </c>
      <c r="F37" s="240">
        <f t="shared" si="3"/>
        <v>0</v>
      </c>
      <c r="G37" s="240">
        <f t="shared" si="3"/>
        <v>0</v>
      </c>
      <c r="H37" s="240">
        <f t="shared" si="3"/>
        <v>219</v>
      </c>
      <c r="I37" s="240">
        <f t="shared" si="3"/>
        <v>0</v>
      </c>
      <c r="J37" s="240">
        <f t="shared" si="3"/>
        <v>0</v>
      </c>
      <c r="K37" s="240">
        <f t="shared" si="3"/>
        <v>0</v>
      </c>
    </row>
    <row r="38" spans="1:11" ht="12.5" thickBot="1" x14ac:dyDescent="0.4">
      <c r="A38" s="313"/>
      <c r="B38" s="238" t="s">
        <v>95</v>
      </c>
      <c r="C38" s="239">
        <f>SUM(D38:K38)</f>
        <v>171</v>
      </c>
      <c r="D38" s="239">
        <v>155</v>
      </c>
      <c r="E38" s="239"/>
      <c r="F38" s="239"/>
      <c r="G38" s="239"/>
      <c r="H38" s="239">
        <v>16</v>
      </c>
      <c r="I38" s="239"/>
      <c r="J38" s="239"/>
      <c r="K38" s="239"/>
    </row>
    <row r="39" spans="1:11" ht="12.5" thickBot="1" x14ac:dyDescent="0.4">
      <c r="A39" s="313"/>
      <c r="B39" s="238" t="s">
        <v>131</v>
      </c>
      <c r="C39" s="239">
        <f t="shared" ref="C39:C54" si="4">SUM(D39:K39)</f>
        <v>2</v>
      </c>
      <c r="D39" s="239">
        <v>2</v>
      </c>
      <c r="E39" s="239"/>
      <c r="F39" s="239"/>
      <c r="G39" s="239"/>
      <c r="H39" s="239"/>
      <c r="I39" s="239"/>
      <c r="J39" s="239"/>
      <c r="K39" s="239"/>
    </row>
    <row r="40" spans="1:11" ht="12.5" thickBot="1" x14ac:dyDescent="0.4">
      <c r="A40" s="313"/>
      <c r="B40" s="238" t="s">
        <v>124</v>
      </c>
      <c r="C40" s="239">
        <f t="shared" si="4"/>
        <v>14</v>
      </c>
      <c r="D40" s="239">
        <v>14</v>
      </c>
      <c r="E40" s="239"/>
      <c r="F40" s="239"/>
      <c r="G40" s="239"/>
      <c r="H40" s="239"/>
      <c r="I40" s="239"/>
      <c r="J40" s="239"/>
      <c r="K40" s="239"/>
    </row>
    <row r="41" spans="1:11" ht="24.5" thickBot="1" x14ac:dyDescent="0.4">
      <c r="A41" s="313"/>
      <c r="B41" s="238" t="s">
        <v>281</v>
      </c>
      <c r="C41" s="239">
        <f t="shared" si="4"/>
        <v>16</v>
      </c>
      <c r="D41" s="239">
        <v>16</v>
      </c>
      <c r="E41" s="239"/>
      <c r="F41" s="239"/>
      <c r="G41" s="239"/>
      <c r="H41" s="239"/>
      <c r="I41" s="239"/>
      <c r="J41" s="239"/>
      <c r="K41" s="239"/>
    </row>
    <row r="42" spans="1:11" ht="12.5" thickBot="1" x14ac:dyDescent="0.4">
      <c r="A42" s="313"/>
      <c r="B42" s="238" t="s">
        <v>282</v>
      </c>
      <c r="C42" s="239">
        <f t="shared" si="4"/>
        <v>2</v>
      </c>
      <c r="D42" s="239">
        <v>1</v>
      </c>
      <c r="E42" s="239"/>
      <c r="F42" s="239"/>
      <c r="G42" s="239"/>
      <c r="H42" s="239">
        <v>1</v>
      </c>
      <c r="I42" s="239"/>
      <c r="J42" s="239"/>
      <c r="K42" s="239"/>
    </row>
    <row r="43" spans="1:11" ht="12.5" thickBot="1" x14ac:dyDescent="0.4">
      <c r="A43" s="313"/>
      <c r="B43" s="238" t="s">
        <v>133</v>
      </c>
      <c r="C43" s="239">
        <f t="shared" si="4"/>
        <v>4</v>
      </c>
      <c r="D43" s="239">
        <v>4</v>
      </c>
      <c r="E43" s="239"/>
      <c r="F43" s="239"/>
      <c r="G43" s="239"/>
      <c r="H43" s="239"/>
      <c r="I43" s="239"/>
      <c r="J43" s="239"/>
      <c r="K43" s="239"/>
    </row>
    <row r="44" spans="1:11" ht="12.5" thickBot="1" x14ac:dyDescent="0.4">
      <c r="A44" s="313"/>
      <c r="B44" s="238" t="s">
        <v>283</v>
      </c>
      <c r="C44" s="239">
        <f t="shared" si="4"/>
        <v>1</v>
      </c>
      <c r="D44" s="239"/>
      <c r="E44" s="239"/>
      <c r="F44" s="239"/>
      <c r="G44" s="239"/>
      <c r="H44" s="239">
        <v>1</v>
      </c>
      <c r="I44" s="239"/>
      <c r="J44" s="239"/>
      <c r="K44" s="239"/>
    </row>
    <row r="45" spans="1:11" ht="12.5" thickBot="1" x14ac:dyDescent="0.4">
      <c r="A45" s="313"/>
      <c r="B45" s="238" t="s">
        <v>134</v>
      </c>
      <c r="C45" s="239">
        <f t="shared" si="4"/>
        <v>24</v>
      </c>
      <c r="D45" s="239">
        <v>19</v>
      </c>
      <c r="E45" s="239"/>
      <c r="F45" s="239"/>
      <c r="G45" s="239"/>
      <c r="H45" s="239">
        <v>5</v>
      </c>
      <c r="I45" s="239"/>
      <c r="J45" s="239"/>
      <c r="K45" s="239"/>
    </row>
    <row r="46" spans="1:11" ht="12.5" thickBot="1" x14ac:dyDescent="0.4">
      <c r="A46" s="313"/>
      <c r="B46" s="238" t="s">
        <v>284</v>
      </c>
      <c r="C46" s="239">
        <f t="shared" si="4"/>
        <v>0</v>
      </c>
      <c r="D46" s="239"/>
      <c r="E46" s="239"/>
      <c r="F46" s="239"/>
      <c r="G46" s="239"/>
      <c r="H46" s="239"/>
      <c r="I46" s="239"/>
      <c r="J46" s="239"/>
      <c r="K46" s="239"/>
    </row>
    <row r="47" spans="1:11" ht="12.5" thickBot="1" x14ac:dyDescent="0.4">
      <c r="A47" s="313"/>
      <c r="B47" s="238" t="s">
        <v>109</v>
      </c>
      <c r="C47" s="239">
        <f t="shared" si="4"/>
        <v>24</v>
      </c>
      <c r="D47" s="239">
        <v>24</v>
      </c>
      <c r="E47" s="239"/>
      <c r="F47" s="239"/>
      <c r="G47" s="239"/>
      <c r="H47" s="239"/>
      <c r="I47" s="239"/>
      <c r="J47" s="239"/>
      <c r="K47" s="239"/>
    </row>
    <row r="48" spans="1:11" ht="12.5" thickBot="1" x14ac:dyDescent="0.4">
      <c r="A48" s="313"/>
      <c r="B48" s="238" t="s">
        <v>101</v>
      </c>
      <c r="C48" s="239">
        <f t="shared" si="4"/>
        <v>16</v>
      </c>
      <c r="D48" s="239">
        <v>16</v>
      </c>
      <c r="E48" s="239"/>
      <c r="F48" s="239"/>
      <c r="G48" s="239"/>
      <c r="H48" s="239"/>
      <c r="I48" s="239"/>
      <c r="J48" s="239"/>
      <c r="K48" s="239"/>
    </row>
    <row r="49" spans="1:11" ht="12.5" thickBot="1" x14ac:dyDescent="0.4">
      <c r="A49" s="313"/>
      <c r="B49" s="238" t="s">
        <v>285</v>
      </c>
      <c r="C49" s="239">
        <f t="shared" si="4"/>
        <v>118</v>
      </c>
      <c r="D49" s="239">
        <v>118</v>
      </c>
      <c r="E49" s="239"/>
      <c r="F49" s="239"/>
      <c r="G49" s="239"/>
      <c r="H49" s="239"/>
      <c r="I49" s="239"/>
      <c r="J49" s="239"/>
      <c r="K49" s="239"/>
    </row>
    <row r="50" spans="1:11" ht="12.5" thickBot="1" x14ac:dyDescent="0.4">
      <c r="A50" s="313"/>
      <c r="B50" s="238" t="s">
        <v>128</v>
      </c>
      <c r="C50" s="239">
        <f t="shared" si="4"/>
        <v>24</v>
      </c>
      <c r="D50" s="239">
        <v>18</v>
      </c>
      <c r="E50" s="239"/>
      <c r="F50" s="239"/>
      <c r="G50" s="239"/>
      <c r="H50" s="239">
        <v>6</v>
      </c>
      <c r="I50" s="239"/>
      <c r="J50" s="239"/>
      <c r="K50" s="239"/>
    </row>
    <row r="51" spans="1:11" ht="12.5" thickBot="1" x14ac:dyDescent="0.4">
      <c r="A51" s="313"/>
      <c r="B51" s="238" t="s">
        <v>143</v>
      </c>
      <c r="C51" s="239">
        <f t="shared" si="4"/>
        <v>0</v>
      </c>
      <c r="D51" s="239"/>
      <c r="E51" s="239"/>
      <c r="F51" s="239"/>
      <c r="G51" s="239"/>
      <c r="H51" s="239"/>
      <c r="I51" s="239"/>
      <c r="J51" s="239"/>
      <c r="K51" s="239"/>
    </row>
    <row r="52" spans="1:11" ht="12.5" thickBot="1" x14ac:dyDescent="0.4">
      <c r="A52" s="313"/>
      <c r="B52" s="238" t="s">
        <v>286</v>
      </c>
      <c r="C52" s="239">
        <f t="shared" si="4"/>
        <v>0</v>
      </c>
      <c r="D52" s="239"/>
      <c r="E52" s="239"/>
      <c r="F52" s="239"/>
      <c r="G52" s="239"/>
      <c r="H52" s="239"/>
      <c r="I52" s="239"/>
      <c r="J52" s="239"/>
      <c r="K52" s="239"/>
    </row>
    <row r="53" spans="1:11" ht="12.5" thickBot="1" x14ac:dyDescent="0.4">
      <c r="A53" s="313"/>
      <c r="B53" s="238" t="s">
        <v>132</v>
      </c>
      <c r="C53" s="239">
        <f t="shared" si="4"/>
        <v>19</v>
      </c>
      <c r="D53" s="239">
        <v>14</v>
      </c>
      <c r="E53" s="239"/>
      <c r="F53" s="239"/>
      <c r="G53" s="239"/>
      <c r="H53" s="239">
        <v>5</v>
      </c>
      <c r="I53" s="239"/>
      <c r="J53" s="239"/>
      <c r="K53" s="239"/>
    </row>
    <row r="54" spans="1:11" ht="12.5" thickBot="1" x14ac:dyDescent="0.4">
      <c r="A54" s="318"/>
      <c r="B54" s="238" t="s">
        <v>287</v>
      </c>
      <c r="C54" s="239">
        <f t="shared" si="4"/>
        <v>1226</v>
      </c>
      <c r="D54" s="239">
        <v>1041</v>
      </c>
      <c r="E54" s="239"/>
      <c r="F54" s="239"/>
      <c r="G54" s="239"/>
      <c r="H54" s="239">
        <v>185</v>
      </c>
      <c r="I54" s="239"/>
      <c r="J54" s="239"/>
      <c r="K54" s="239"/>
    </row>
    <row r="55" spans="1:11" ht="12.5" thickBot="1" x14ac:dyDescent="0.4">
      <c r="A55" s="321" t="s">
        <v>141</v>
      </c>
      <c r="B55" s="224" t="s">
        <v>84</v>
      </c>
      <c r="C55" s="323">
        <v>65</v>
      </c>
      <c r="D55" s="234" t="s">
        <v>123</v>
      </c>
      <c r="E55" s="234" t="s">
        <v>123</v>
      </c>
      <c r="F55" s="234" t="s">
        <v>123</v>
      </c>
      <c r="G55" s="234" t="s">
        <v>123</v>
      </c>
      <c r="H55" s="234" t="s">
        <v>123</v>
      </c>
      <c r="I55" s="234" t="s">
        <v>123</v>
      </c>
      <c r="J55" s="234" t="s">
        <v>123</v>
      </c>
      <c r="K55" s="234" t="s">
        <v>123</v>
      </c>
    </row>
    <row r="56" spans="1:11" ht="12.5" thickBot="1" x14ac:dyDescent="0.4">
      <c r="A56" s="337"/>
      <c r="B56" s="224" t="s">
        <v>85</v>
      </c>
      <c r="C56" s="324"/>
      <c r="D56" s="234" t="s">
        <v>123</v>
      </c>
      <c r="E56" s="234" t="s">
        <v>123</v>
      </c>
      <c r="F56" s="234" t="s">
        <v>123</v>
      </c>
      <c r="G56" s="234" t="s">
        <v>123</v>
      </c>
      <c r="H56" s="234" t="s">
        <v>123</v>
      </c>
      <c r="I56" s="234" t="s">
        <v>123</v>
      </c>
      <c r="J56" s="234" t="s">
        <v>123</v>
      </c>
      <c r="K56" s="234" t="s">
        <v>123</v>
      </c>
    </row>
    <row r="57" spans="1:11" ht="12.5" thickBot="1" x14ac:dyDescent="0.4">
      <c r="A57" s="337"/>
      <c r="B57" s="18" t="s">
        <v>112</v>
      </c>
      <c r="C57" s="241">
        <v>14</v>
      </c>
      <c r="D57" s="242" t="s">
        <v>123</v>
      </c>
      <c r="E57" s="242" t="s">
        <v>123</v>
      </c>
      <c r="F57" s="242" t="s">
        <v>123</v>
      </c>
      <c r="G57" s="242" t="s">
        <v>123</v>
      </c>
      <c r="H57" s="242" t="s">
        <v>123</v>
      </c>
      <c r="I57" s="242" t="s">
        <v>123</v>
      </c>
      <c r="J57" s="242" t="s">
        <v>123</v>
      </c>
      <c r="K57" s="242" t="s">
        <v>123</v>
      </c>
    </row>
    <row r="58" spans="1:11" ht="12.5" thickBot="1" x14ac:dyDescent="0.4">
      <c r="A58" s="337"/>
      <c r="B58" s="18" t="s">
        <v>113</v>
      </c>
      <c r="C58" s="241">
        <v>5</v>
      </c>
      <c r="D58" s="242" t="s">
        <v>123</v>
      </c>
      <c r="E58" s="242" t="s">
        <v>123</v>
      </c>
      <c r="F58" s="242" t="s">
        <v>123</v>
      </c>
      <c r="G58" s="242" t="s">
        <v>123</v>
      </c>
      <c r="H58" s="242" t="s">
        <v>123</v>
      </c>
      <c r="I58" s="242" t="s">
        <v>123</v>
      </c>
      <c r="J58" s="242" t="s">
        <v>123</v>
      </c>
      <c r="K58" s="242" t="s">
        <v>123</v>
      </c>
    </row>
    <row r="59" spans="1:11" ht="12.5" thickBot="1" x14ac:dyDescent="0.4">
      <c r="A59" s="337"/>
      <c r="B59" s="18" t="s">
        <v>114</v>
      </c>
      <c r="C59" s="241">
        <v>39</v>
      </c>
      <c r="D59" s="242" t="s">
        <v>123</v>
      </c>
      <c r="E59" s="242" t="s">
        <v>123</v>
      </c>
      <c r="F59" s="242" t="s">
        <v>123</v>
      </c>
      <c r="G59" s="242" t="s">
        <v>123</v>
      </c>
      <c r="H59" s="242" t="s">
        <v>123</v>
      </c>
      <c r="I59" s="242" t="s">
        <v>123</v>
      </c>
      <c r="J59" s="242" t="s">
        <v>123</v>
      </c>
      <c r="K59" s="242" t="s">
        <v>123</v>
      </c>
    </row>
    <row r="60" spans="1:11" ht="12.5" thickBot="1" x14ac:dyDescent="0.4">
      <c r="A60" s="322"/>
      <c r="B60" s="18" t="s">
        <v>115</v>
      </c>
      <c r="C60" s="241">
        <v>7</v>
      </c>
      <c r="D60" s="242" t="s">
        <v>123</v>
      </c>
      <c r="E60" s="242" t="s">
        <v>123</v>
      </c>
      <c r="F60" s="242" t="s">
        <v>123</v>
      </c>
      <c r="G60" s="242" t="s">
        <v>123</v>
      </c>
      <c r="H60" s="242" t="s">
        <v>123</v>
      </c>
      <c r="I60" s="242" t="s">
        <v>123</v>
      </c>
      <c r="J60" s="242" t="s">
        <v>123</v>
      </c>
      <c r="K60" s="242" t="s">
        <v>123</v>
      </c>
    </row>
    <row r="61" spans="1:11" ht="12.5" thickBot="1" x14ac:dyDescent="0.4">
      <c r="A61" s="317" t="s">
        <v>187</v>
      </c>
      <c r="B61" s="235" t="s">
        <v>84</v>
      </c>
      <c r="C61" s="319" t="s">
        <v>123</v>
      </c>
      <c r="D61" s="236" t="s">
        <v>123</v>
      </c>
      <c r="E61" s="236" t="s">
        <v>123</v>
      </c>
      <c r="F61" s="236" t="s">
        <v>123</v>
      </c>
      <c r="G61" s="236" t="s">
        <v>123</v>
      </c>
      <c r="H61" s="236" t="s">
        <v>123</v>
      </c>
      <c r="I61" s="236" t="s">
        <v>123</v>
      </c>
      <c r="J61" s="236" t="s">
        <v>123</v>
      </c>
      <c r="K61" s="236" t="s">
        <v>123</v>
      </c>
    </row>
    <row r="62" spans="1:11" ht="12.5" thickBot="1" x14ac:dyDescent="0.4">
      <c r="A62" s="318"/>
      <c r="B62" s="235" t="s">
        <v>85</v>
      </c>
      <c r="C62" s="320"/>
      <c r="D62" s="236" t="s">
        <v>123</v>
      </c>
      <c r="E62" s="236" t="s">
        <v>123</v>
      </c>
      <c r="F62" s="236" t="s">
        <v>123</v>
      </c>
      <c r="G62" s="236" t="s">
        <v>123</v>
      </c>
      <c r="H62" s="236" t="s">
        <v>123</v>
      </c>
      <c r="I62" s="236" t="s">
        <v>123</v>
      </c>
      <c r="J62" s="236" t="s">
        <v>123</v>
      </c>
      <c r="K62" s="236" t="s">
        <v>123</v>
      </c>
    </row>
    <row r="63" spans="1:11" ht="12.5" thickBot="1" x14ac:dyDescent="0.4">
      <c r="A63" s="321" t="s">
        <v>146</v>
      </c>
      <c r="B63" s="224" t="s">
        <v>84</v>
      </c>
      <c r="C63" s="323" t="s">
        <v>123</v>
      </c>
      <c r="D63" s="234" t="s">
        <v>123</v>
      </c>
      <c r="E63" s="234" t="s">
        <v>123</v>
      </c>
      <c r="F63" s="234" t="s">
        <v>123</v>
      </c>
      <c r="G63" s="234" t="s">
        <v>123</v>
      </c>
      <c r="H63" s="234" t="s">
        <v>123</v>
      </c>
      <c r="I63" s="234" t="s">
        <v>123</v>
      </c>
      <c r="J63" s="234" t="s">
        <v>123</v>
      </c>
      <c r="K63" s="234" t="s">
        <v>123</v>
      </c>
    </row>
    <row r="64" spans="1:11" ht="12.5" thickBot="1" x14ac:dyDescent="0.4">
      <c r="A64" s="322"/>
      <c r="B64" s="224" t="s">
        <v>85</v>
      </c>
      <c r="C64" s="324"/>
      <c r="D64" s="234" t="s">
        <v>123</v>
      </c>
      <c r="E64" s="234" t="s">
        <v>123</v>
      </c>
      <c r="F64" s="234" t="s">
        <v>123</v>
      </c>
      <c r="G64" s="234" t="s">
        <v>123</v>
      </c>
      <c r="H64" s="234" t="s">
        <v>123</v>
      </c>
      <c r="I64" s="234" t="s">
        <v>123</v>
      </c>
      <c r="J64" s="234" t="s">
        <v>123</v>
      </c>
      <c r="K64" s="234" t="s">
        <v>123</v>
      </c>
    </row>
    <row r="65" spans="1:11" ht="12.5" thickBot="1" x14ac:dyDescent="0.4">
      <c r="A65" s="317" t="s">
        <v>148</v>
      </c>
      <c r="B65" s="235" t="s">
        <v>84</v>
      </c>
      <c r="C65" s="319" t="s">
        <v>123</v>
      </c>
      <c r="D65" s="236" t="s">
        <v>123</v>
      </c>
      <c r="E65" s="236" t="s">
        <v>123</v>
      </c>
      <c r="F65" s="236" t="s">
        <v>123</v>
      </c>
      <c r="G65" s="236" t="s">
        <v>123</v>
      </c>
      <c r="H65" s="236" t="s">
        <v>123</v>
      </c>
      <c r="I65" s="236" t="s">
        <v>123</v>
      </c>
      <c r="J65" s="236" t="s">
        <v>123</v>
      </c>
      <c r="K65" s="236" t="s">
        <v>123</v>
      </c>
    </row>
    <row r="66" spans="1:11" ht="12.5" thickBot="1" x14ac:dyDescent="0.4">
      <c r="A66" s="318"/>
      <c r="B66" s="235" t="s">
        <v>85</v>
      </c>
      <c r="C66" s="320"/>
      <c r="D66" s="236" t="s">
        <v>123</v>
      </c>
      <c r="E66" s="236" t="s">
        <v>123</v>
      </c>
      <c r="F66" s="236" t="s">
        <v>123</v>
      </c>
      <c r="G66" s="236" t="s">
        <v>123</v>
      </c>
      <c r="H66" s="236" t="s">
        <v>123</v>
      </c>
      <c r="I66" s="236" t="s">
        <v>123</v>
      </c>
      <c r="J66" s="236" t="s">
        <v>123</v>
      </c>
      <c r="K66" s="236" t="s">
        <v>123</v>
      </c>
    </row>
    <row r="67" spans="1:11" ht="12.5" thickBot="1" x14ac:dyDescent="0.4">
      <c r="A67" s="321" t="s">
        <v>273</v>
      </c>
      <c r="B67" s="243" t="s">
        <v>84</v>
      </c>
      <c r="C67" s="335">
        <v>1452</v>
      </c>
      <c r="D67" s="233">
        <v>80</v>
      </c>
      <c r="E67" s="233">
        <v>1</v>
      </c>
      <c r="F67" s="233">
        <v>94</v>
      </c>
      <c r="G67" s="233">
        <v>3</v>
      </c>
      <c r="H67" s="233">
        <v>3</v>
      </c>
      <c r="I67" s="233">
        <f t="shared" ref="I67:K67" si="5">SUM(I68:I78)</f>
        <v>0</v>
      </c>
      <c r="J67" s="233">
        <f t="shared" si="5"/>
        <v>0</v>
      </c>
      <c r="K67" s="233">
        <f t="shared" si="5"/>
        <v>0</v>
      </c>
    </row>
    <row r="68" spans="1:11" ht="12.5" thickBot="1" x14ac:dyDescent="0.4">
      <c r="A68" s="337"/>
      <c r="B68" s="243" t="s">
        <v>85</v>
      </c>
      <c r="C68" s="336"/>
      <c r="D68" s="233">
        <f>SUM(D69:D79)</f>
        <v>527</v>
      </c>
      <c r="E68" s="233">
        <f t="shared" ref="E68:K68" si="6">SUM(E69:E79)</f>
        <v>1</v>
      </c>
      <c r="F68" s="233">
        <f t="shared" si="6"/>
        <v>691</v>
      </c>
      <c r="G68" s="233">
        <f t="shared" si="6"/>
        <v>13</v>
      </c>
      <c r="H68" s="233">
        <f t="shared" si="6"/>
        <v>39</v>
      </c>
      <c r="I68" s="233">
        <f t="shared" si="6"/>
        <v>0</v>
      </c>
      <c r="J68" s="233">
        <f t="shared" si="6"/>
        <v>0</v>
      </c>
      <c r="K68" s="233">
        <f t="shared" si="6"/>
        <v>0</v>
      </c>
    </row>
    <row r="69" spans="1:11" ht="12.5" thickBot="1" x14ac:dyDescent="0.4">
      <c r="A69" s="337"/>
      <c r="B69" s="18" t="s">
        <v>86</v>
      </c>
      <c r="C69" s="241">
        <v>795</v>
      </c>
      <c r="D69" s="241">
        <v>325</v>
      </c>
      <c r="E69" s="241">
        <v>1</v>
      </c>
      <c r="F69" s="241">
        <v>441</v>
      </c>
      <c r="G69" s="241">
        <v>10</v>
      </c>
      <c r="H69" s="241">
        <v>18</v>
      </c>
      <c r="I69" s="241">
        <v>0</v>
      </c>
      <c r="J69" s="241">
        <v>0</v>
      </c>
      <c r="K69" s="241">
        <v>0</v>
      </c>
    </row>
    <row r="70" spans="1:11" ht="12.5" thickBot="1" x14ac:dyDescent="0.4">
      <c r="A70" s="337"/>
      <c r="B70" s="18" t="s">
        <v>87</v>
      </c>
      <c r="C70" s="241">
        <v>174</v>
      </c>
      <c r="D70" s="241">
        <v>91</v>
      </c>
      <c r="E70" s="241">
        <v>0</v>
      </c>
      <c r="F70" s="241">
        <v>78</v>
      </c>
      <c r="G70" s="241">
        <v>2</v>
      </c>
      <c r="H70" s="241">
        <v>3</v>
      </c>
      <c r="I70" s="241">
        <v>0</v>
      </c>
      <c r="J70" s="241">
        <v>0</v>
      </c>
      <c r="K70" s="241">
        <v>0</v>
      </c>
    </row>
    <row r="71" spans="1:11" ht="12.5" thickBot="1" x14ac:dyDescent="0.4">
      <c r="A71" s="337"/>
      <c r="B71" s="18" t="s">
        <v>88</v>
      </c>
      <c r="C71" s="241">
        <v>73</v>
      </c>
      <c r="D71" s="241">
        <v>20</v>
      </c>
      <c r="E71" s="241">
        <v>0</v>
      </c>
      <c r="F71" s="241">
        <v>51</v>
      </c>
      <c r="G71" s="241">
        <v>0</v>
      </c>
      <c r="H71" s="241">
        <v>2</v>
      </c>
      <c r="I71" s="241">
        <v>0</v>
      </c>
      <c r="J71" s="241">
        <v>0</v>
      </c>
      <c r="K71" s="241">
        <v>0</v>
      </c>
    </row>
    <row r="72" spans="1:11" ht="12.5" thickBot="1" x14ac:dyDescent="0.4">
      <c r="A72" s="337"/>
      <c r="B72" s="18" t="s">
        <v>94</v>
      </c>
      <c r="C72" s="241">
        <v>66</v>
      </c>
      <c r="D72" s="241">
        <v>12</v>
      </c>
      <c r="E72" s="241">
        <v>0</v>
      </c>
      <c r="F72" s="241">
        <v>54</v>
      </c>
      <c r="G72" s="241">
        <v>0</v>
      </c>
      <c r="H72" s="241">
        <v>0</v>
      </c>
      <c r="I72" s="241">
        <v>0</v>
      </c>
      <c r="J72" s="241">
        <v>0</v>
      </c>
      <c r="K72" s="241">
        <v>0</v>
      </c>
    </row>
    <row r="73" spans="1:11" ht="12.5" thickBot="1" x14ac:dyDescent="0.4">
      <c r="A73" s="337"/>
      <c r="B73" s="18" t="s">
        <v>274</v>
      </c>
      <c r="C73" s="241">
        <v>55</v>
      </c>
      <c r="D73" s="241">
        <v>30</v>
      </c>
      <c r="E73" s="241">
        <v>0</v>
      </c>
      <c r="F73" s="241">
        <v>16</v>
      </c>
      <c r="G73" s="241">
        <v>1</v>
      </c>
      <c r="H73" s="241">
        <v>8</v>
      </c>
      <c r="I73" s="241">
        <v>0</v>
      </c>
      <c r="J73" s="241">
        <v>0</v>
      </c>
      <c r="K73" s="241">
        <v>0</v>
      </c>
    </row>
    <row r="74" spans="1:11" ht="12.5" thickBot="1" x14ac:dyDescent="0.4">
      <c r="A74" s="337"/>
      <c r="B74" s="18" t="s">
        <v>104</v>
      </c>
      <c r="C74" s="241">
        <v>18</v>
      </c>
      <c r="D74" s="241">
        <v>7</v>
      </c>
      <c r="E74" s="241">
        <v>0</v>
      </c>
      <c r="F74" s="241">
        <v>11</v>
      </c>
      <c r="G74" s="241">
        <v>0</v>
      </c>
      <c r="H74" s="241">
        <v>0</v>
      </c>
      <c r="I74" s="241">
        <v>0</v>
      </c>
      <c r="J74" s="241">
        <v>0</v>
      </c>
      <c r="K74" s="241">
        <v>0</v>
      </c>
    </row>
    <row r="75" spans="1:11" ht="12.5" thickBot="1" x14ac:dyDescent="0.4">
      <c r="A75" s="337"/>
      <c r="B75" s="18" t="s">
        <v>275</v>
      </c>
      <c r="C75" s="241">
        <v>6</v>
      </c>
      <c r="D75" s="241">
        <v>3</v>
      </c>
      <c r="E75" s="241">
        <v>0</v>
      </c>
      <c r="F75" s="241">
        <v>3</v>
      </c>
      <c r="G75" s="241">
        <v>0</v>
      </c>
      <c r="H75" s="241">
        <v>0</v>
      </c>
      <c r="I75" s="241">
        <v>0</v>
      </c>
      <c r="J75" s="241">
        <v>0</v>
      </c>
      <c r="K75" s="241">
        <v>0</v>
      </c>
    </row>
    <row r="76" spans="1:11" ht="12.5" thickBot="1" x14ac:dyDescent="0.4">
      <c r="A76" s="337"/>
      <c r="B76" s="18" t="s">
        <v>276</v>
      </c>
      <c r="C76" s="241">
        <v>78</v>
      </c>
      <c r="D76" s="241">
        <v>33</v>
      </c>
      <c r="E76" s="241">
        <v>0</v>
      </c>
      <c r="F76" s="241">
        <v>37</v>
      </c>
      <c r="G76" s="241">
        <v>0</v>
      </c>
      <c r="H76" s="241">
        <v>8</v>
      </c>
      <c r="I76" s="241">
        <v>0</v>
      </c>
      <c r="J76" s="241">
        <v>0</v>
      </c>
      <c r="K76" s="241">
        <v>0</v>
      </c>
    </row>
    <row r="77" spans="1:11" ht="12.5" thickBot="1" x14ac:dyDescent="0.4">
      <c r="A77" s="337"/>
      <c r="B77" s="18" t="s">
        <v>137</v>
      </c>
      <c r="C77" s="241">
        <v>2</v>
      </c>
      <c r="D77" s="241">
        <v>2</v>
      </c>
      <c r="E77" s="241">
        <v>0</v>
      </c>
      <c r="F77" s="241">
        <v>0</v>
      </c>
      <c r="G77" s="241">
        <v>0</v>
      </c>
      <c r="H77" s="241">
        <v>0</v>
      </c>
      <c r="I77" s="241">
        <v>0</v>
      </c>
      <c r="J77" s="241">
        <v>0</v>
      </c>
      <c r="K77" s="241">
        <v>0</v>
      </c>
    </row>
    <row r="78" spans="1:11" ht="12.5" thickBot="1" x14ac:dyDescent="0.4">
      <c r="A78" s="337"/>
      <c r="B78" s="18" t="s">
        <v>93</v>
      </c>
      <c r="C78" s="241">
        <v>2</v>
      </c>
      <c r="D78" s="241">
        <v>2</v>
      </c>
      <c r="E78" s="241">
        <v>0</v>
      </c>
      <c r="F78" s="241">
        <v>0</v>
      </c>
      <c r="G78" s="241">
        <v>0</v>
      </c>
      <c r="H78" s="241">
        <v>0</v>
      </c>
      <c r="I78" s="241">
        <v>0</v>
      </c>
      <c r="J78" s="241">
        <v>0</v>
      </c>
      <c r="K78" s="241">
        <v>0</v>
      </c>
    </row>
    <row r="79" spans="1:11" ht="12.5" thickBot="1" x14ac:dyDescent="0.4">
      <c r="A79" s="322"/>
      <c r="B79" s="18" t="s">
        <v>277</v>
      </c>
      <c r="C79" s="241">
        <v>2</v>
      </c>
      <c r="D79" s="241">
        <v>2</v>
      </c>
      <c r="E79" s="241">
        <v>0</v>
      </c>
      <c r="F79" s="241">
        <v>0</v>
      </c>
      <c r="G79" s="241">
        <v>0</v>
      </c>
      <c r="H79" s="241">
        <v>0</v>
      </c>
      <c r="I79" s="241">
        <v>0</v>
      </c>
      <c r="J79" s="241">
        <v>0</v>
      </c>
      <c r="K79" s="241">
        <v>0</v>
      </c>
    </row>
    <row r="80" spans="1:11" ht="12.5" thickBot="1" x14ac:dyDescent="0.4">
      <c r="A80" s="325" t="s">
        <v>188</v>
      </c>
      <c r="B80" s="59" t="s">
        <v>84</v>
      </c>
      <c r="C80" s="330">
        <v>462</v>
      </c>
      <c r="D80" s="244">
        <v>43</v>
      </c>
      <c r="E80" s="244">
        <v>1</v>
      </c>
      <c r="F80" s="228">
        <v>359</v>
      </c>
      <c r="G80" s="228">
        <v>41</v>
      </c>
      <c r="H80" s="244">
        <v>16</v>
      </c>
      <c r="I80" s="244">
        <v>2</v>
      </c>
      <c r="J80" s="228">
        <v>0</v>
      </c>
      <c r="K80" s="228">
        <v>0</v>
      </c>
    </row>
    <row r="81" spans="1:11" ht="12.5" thickBot="1" x14ac:dyDescent="0.4">
      <c r="A81" s="326"/>
      <c r="B81" s="59" t="s">
        <v>85</v>
      </c>
      <c r="C81" s="331"/>
      <c r="D81" s="228">
        <v>0</v>
      </c>
      <c r="E81" s="228">
        <v>0</v>
      </c>
      <c r="F81" s="228">
        <v>0</v>
      </c>
      <c r="G81" s="228">
        <v>0</v>
      </c>
      <c r="H81" s="228">
        <v>0</v>
      </c>
      <c r="I81" s="228">
        <v>0</v>
      </c>
      <c r="J81" s="228">
        <v>0</v>
      </c>
      <c r="K81" s="228">
        <v>0</v>
      </c>
    </row>
    <row r="82" spans="1:11" ht="12.5" thickBot="1" x14ac:dyDescent="0.4">
      <c r="A82" s="332" t="s">
        <v>266</v>
      </c>
      <c r="B82" s="224" t="s">
        <v>84</v>
      </c>
      <c r="C82" s="329">
        <v>3851</v>
      </c>
      <c r="D82" s="225">
        <v>637</v>
      </c>
      <c r="E82" s="225">
        <v>27</v>
      </c>
      <c r="F82" s="225">
        <v>823</v>
      </c>
      <c r="G82" s="225">
        <v>11</v>
      </c>
      <c r="H82" s="245">
        <v>124</v>
      </c>
      <c r="I82" s="225">
        <v>1</v>
      </c>
      <c r="J82" s="233">
        <v>0</v>
      </c>
      <c r="K82" s="233">
        <v>0</v>
      </c>
    </row>
    <row r="83" spans="1:11" ht="12.5" thickBot="1" x14ac:dyDescent="0.4">
      <c r="A83" s="332"/>
      <c r="B83" s="224" t="s">
        <v>85</v>
      </c>
      <c r="C83" s="324"/>
      <c r="D83" s="225">
        <f>SUM(D84:D85)</f>
        <v>99</v>
      </c>
      <c r="E83" s="225">
        <f t="shared" ref="E83:K83" si="7">SUM(E84:E85)</f>
        <v>12</v>
      </c>
      <c r="F83" s="225">
        <f t="shared" si="7"/>
        <v>2024</v>
      </c>
      <c r="G83" s="225">
        <f t="shared" si="7"/>
        <v>30</v>
      </c>
      <c r="H83" s="225">
        <f t="shared" si="7"/>
        <v>63</v>
      </c>
      <c r="I83" s="225">
        <f t="shared" si="7"/>
        <v>0</v>
      </c>
      <c r="J83" s="225">
        <f t="shared" si="7"/>
        <v>0</v>
      </c>
      <c r="K83" s="225">
        <f t="shared" si="7"/>
        <v>0</v>
      </c>
    </row>
    <row r="84" spans="1:11" ht="12.5" thickBot="1" x14ac:dyDescent="0.4">
      <c r="A84" s="332"/>
      <c r="B84" s="19" t="s">
        <v>93</v>
      </c>
      <c r="C84" s="241">
        <v>498</v>
      </c>
      <c r="D84" s="246">
        <v>99</v>
      </c>
      <c r="E84" s="246">
        <v>12</v>
      </c>
      <c r="F84" s="246">
        <v>375</v>
      </c>
      <c r="G84" s="246">
        <v>12</v>
      </c>
      <c r="H84" s="241">
        <v>0</v>
      </c>
      <c r="I84" s="241">
        <v>0</v>
      </c>
      <c r="J84" s="241">
        <v>0</v>
      </c>
      <c r="K84" s="241">
        <v>0</v>
      </c>
    </row>
    <row r="85" spans="1:11" ht="12.5" thickBot="1" x14ac:dyDescent="0.4">
      <c r="A85" s="332"/>
      <c r="B85" s="19" t="s">
        <v>267</v>
      </c>
      <c r="C85" s="241">
        <v>1730</v>
      </c>
      <c r="D85" s="241">
        <v>0</v>
      </c>
      <c r="E85" s="241">
        <v>0</v>
      </c>
      <c r="F85" s="246">
        <v>1649</v>
      </c>
      <c r="G85" s="246">
        <v>18</v>
      </c>
      <c r="H85" s="247">
        <v>63</v>
      </c>
      <c r="I85" s="241">
        <v>0</v>
      </c>
      <c r="J85" s="241">
        <v>0</v>
      </c>
      <c r="K85" s="241">
        <v>0</v>
      </c>
    </row>
    <row r="86" spans="1:11" ht="12.5" thickBot="1" x14ac:dyDescent="0.4">
      <c r="A86" s="317" t="s">
        <v>125</v>
      </c>
      <c r="B86" s="235" t="s">
        <v>84</v>
      </c>
      <c r="C86" s="319">
        <v>454</v>
      </c>
      <c r="D86" s="351">
        <v>11</v>
      </c>
      <c r="E86" s="351"/>
      <c r="F86" s="240">
        <v>0</v>
      </c>
      <c r="G86" s="240">
        <v>0</v>
      </c>
      <c r="H86" s="240">
        <v>0</v>
      </c>
      <c r="I86" s="240">
        <v>0</v>
      </c>
      <c r="J86" s="240">
        <f t="shared" ref="J86:K86" si="8">SUM(J87:J97)</f>
        <v>0</v>
      </c>
      <c r="K86" s="240">
        <f t="shared" si="8"/>
        <v>0</v>
      </c>
    </row>
    <row r="87" spans="1:11" ht="12.5" thickBot="1" x14ac:dyDescent="0.4">
      <c r="A87" s="313"/>
      <c r="B87" s="235" t="s">
        <v>85</v>
      </c>
      <c r="C87" s="320"/>
      <c r="D87" s="351">
        <f>SUM(D88:E98)</f>
        <v>355</v>
      </c>
      <c r="E87" s="351"/>
      <c r="F87" s="351">
        <f>SUM(F88:G98)</f>
        <v>84</v>
      </c>
      <c r="G87" s="351"/>
      <c r="H87" s="351">
        <f>SUM(H88:I98)</f>
        <v>4</v>
      </c>
      <c r="I87" s="351"/>
      <c r="J87" s="240">
        <f>SUM(J88:J98)</f>
        <v>0</v>
      </c>
      <c r="K87" s="240">
        <f>SUM(K88:K98)</f>
        <v>0</v>
      </c>
    </row>
    <row r="88" spans="1:11" ht="12.5" thickBot="1" x14ac:dyDescent="0.4">
      <c r="A88" s="313"/>
      <c r="B88" s="238" t="s">
        <v>89</v>
      </c>
      <c r="C88" s="239">
        <v>86</v>
      </c>
      <c r="D88" s="352">
        <v>36</v>
      </c>
      <c r="E88" s="352"/>
      <c r="F88" s="352">
        <v>49</v>
      </c>
      <c r="G88" s="352"/>
      <c r="H88" s="352">
        <v>1</v>
      </c>
      <c r="I88" s="352"/>
      <c r="J88" s="239">
        <v>0</v>
      </c>
      <c r="K88" s="239">
        <v>0</v>
      </c>
    </row>
    <row r="89" spans="1:11" ht="12.5" thickBot="1" x14ac:dyDescent="0.4">
      <c r="A89" s="313"/>
      <c r="B89" s="238" t="s">
        <v>90</v>
      </c>
      <c r="C89" s="239">
        <v>1</v>
      </c>
      <c r="D89" s="352">
        <v>1</v>
      </c>
      <c r="E89" s="352"/>
      <c r="F89" s="352">
        <v>0</v>
      </c>
      <c r="G89" s="352"/>
      <c r="H89" s="352">
        <v>0</v>
      </c>
      <c r="I89" s="352"/>
      <c r="J89" s="239">
        <v>0</v>
      </c>
      <c r="K89" s="239">
        <v>0</v>
      </c>
    </row>
    <row r="90" spans="1:11" ht="12.5" thickBot="1" x14ac:dyDescent="0.4">
      <c r="A90" s="313"/>
      <c r="B90" s="238" t="s">
        <v>91</v>
      </c>
      <c r="C90" s="239">
        <v>7</v>
      </c>
      <c r="D90" s="352">
        <v>5</v>
      </c>
      <c r="E90" s="352"/>
      <c r="F90" s="352">
        <v>2</v>
      </c>
      <c r="G90" s="352"/>
      <c r="H90" s="352">
        <v>0</v>
      </c>
      <c r="I90" s="352"/>
      <c r="J90" s="239">
        <v>0</v>
      </c>
      <c r="K90" s="239">
        <v>0</v>
      </c>
    </row>
    <row r="91" spans="1:11" ht="12.5" thickBot="1" x14ac:dyDescent="0.4">
      <c r="A91" s="313"/>
      <c r="B91" s="238" t="s">
        <v>92</v>
      </c>
      <c r="C91" s="239">
        <v>2</v>
      </c>
      <c r="D91" s="352">
        <v>2</v>
      </c>
      <c r="E91" s="352"/>
      <c r="F91" s="352">
        <v>0</v>
      </c>
      <c r="G91" s="352"/>
      <c r="H91" s="352">
        <v>0</v>
      </c>
      <c r="I91" s="352"/>
      <c r="J91" s="239">
        <v>0</v>
      </c>
      <c r="K91" s="239">
        <v>0</v>
      </c>
    </row>
    <row r="92" spans="1:11" ht="12.5" thickBot="1" x14ac:dyDescent="0.4">
      <c r="A92" s="313"/>
      <c r="B92" s="238" t="s">
        <v>93</v>
      </c>
      <c r="C92" s="239">
        <v>93</v>
      </c>
      <c r="D92" s="352">
        <v>93</v>
      </c>
      <c r="E92" s="352"/>
      <c r="F92" s="352">
        <v>0</v>
      </c>
      <c r="G92" s="352"/>
      <c r="H92" s="352">
        <v>0</v>
      </c>
      <c r="I92" s="352"/>
      <c r="J92" s="239">
        <v>0</v>
      </c>
      <c r="K92" s="239">
        <v>0</v>
      </c>
    </row>
    <row r="93" spans="1:11" ht="12.5" thickBot="1" x14ac:dyDescent="0.4">
      <c r="A93" s="313"/>
      <c r="B93" s="238" t="s">
        <v>94</v>
      </c>
      <c r="C93" s="239">
        <v>69</v>
      </c>
      <c r="D93" s="352">
        <v>69</v>
      </c>
      <c r="E93" s="352"/>
      <c r="F93" s="352">
        <v>0</v>
      </c>
      <c r="G93" s="352"/>
      <c r="H93" s="352">
        <v>0</v>
      </c>
      <c r="I93" s="352"/>
      <c r="J93" s="239">
        <v>0</v>
      </c>
      <c r="K93" s="239">
        <v>0</v>
      </c>
    </row>
    <row r="94" spans="1:11" ht="12.5" thickBot="1" x14ac:dyDescent="0.4">
      <c r="A94" s="313"/>
      <c r="B94" s="238" t="s">
        <v>95</v>
      </c>
      <c r="C94" s="239">
        <v>54</v>
      </c>
      <c r="D94" s="352">
        <v>44</v>
      </c>
      <c r="E94" s="352"/>
      <c r="F94" s="352">
        <v>10</v>
      </c>
      <c r="G94" s="352"/>
      <c r="H94" s="352">
        <v>0</v>
      </c>
      <c r="I94" s="352"/>
      <c r="J94" s="239">
        <v>0</v>
      </c>
      <c r="K94" s="239">
        <v>0</v>
      </c>
    </row>
    <row r="95" spans="1:11" ht="12.5" thickBot="1" x14ac:dyDescent="0.4">
      <c r="A95" s="313"/>
      <c r="B95" s="238" t="s">
        <v>96</v>
      </c>
      <c r="C95" s="239">
        <v>1</v>
      </c>
      <c r="D95" s="352">
        <v>1</v>
      </c>
      <c r="E95" s="352"/>
      <c r="F95" s="352">
        <v>0</v>
      </c>
      <c r="G95" s="352"/>
      <c r="H95" s="352">
        <v>0</v>
      </c>
      <c r="I95" s="352"/>
      <c r="J95" s="239">
        <v>0</v>
      </c>
      <c r="K95" s="239">
        <v>0</v>
      </c>
    </row>
    <row r="96" spans="1:11" ht="12.5" thickBot="1" x14ac:dyDescent="0.4">
      <c r="A96" s="313"/>
      <c r="B96" s="238" t="s">
        <v>97</v>
      </c>
      <c r="C96" s="239">
        <v>2</v>
      </c>
      <c r="D96" s="352">
        <v>2</v>
      </c>
      <c r="E96" s="352"/>
      <c r="F96" s="352">
        <v>0</v>
      </c>
      <c r="G96" s="352"/>
      <c r="H96" s="352">
        <v>0</v>
      </c>
      <c r="I96" s="352"/>
      <c r="J96" s="239">
        <v>0</v>
      </c>
      <c r="K96" s="239">
        <v>0</v>
      </c>
    </row>
    <row r="97" spans="1:11" ht="12.5" thickBot="1" x14ac:dyDescent="0.4">
      <c r="A97" s="313"/>
      <c r="B97" s="238" t="s">
        <v>98</v>
      </c>
      <c r="C97" s="239">
        <v>2</v>
      </c>
      <c r="D97" s="352">
        <v>2</v>
      </c>
      <c r="E97" s="352"/>
      <c r="F97" s="352">
        <v>0</v>
      </c>
      <c r="G97" s="352"/>
      <c r="H97" s="352">
        <v>0</v>
      </c>
      <c r="I97" s="352"/>
      <c r="J97" s="239">
        <v>0</v>
      </c>
      <c r="K97" s="239">
        <v>0</v>
      </c>
    </row>
    <row r="98" spans="1:11" ht="12.5" thickBot="1" x14ac:dyDescent="0.4">
      <c r="A98" s="313"/>
      <c r="B98" s="238" t="s">
        <v>99</v>
      </c>
      <c r="C98" s="239">
        <v>126</v>
      </c>
      <c r="D98" s="352">
        <v>100</v>
      </c>
      <c r="E98" s="352"/>
      <c r="F98" s="352">
        <v>23</v>
      </c>
      <c r="G98" s="352"/>
      <c r="H98" s="352">
        <v>3</v>
      </c>
      <c r="I98" s="352"/>
      <c r="J98" s="239">
        <v>0</v>
      </c>
      <c r="K98" s="239">
        <v>0</v>
      </c>
    </row>
    <row r="99" spans="1:11" ht="12.5" thickBot="1" x14ac:dyDescent="0.4">
      <c r="A99" s="321" t="s">
        <v>140</v>
      </c>
      <c r="B99" s="224" t="s">
        <v>84</v>
      </c>
      <c r="C99" s="323">
        <v>2057</v>
      </c>
      <c r="D99" s="225">
        <v>187</v>
      </c>
      <c r="E99" s="225">
        <v>12</v>
      </c>
      <c r="F99" s="225">
        <v>436</v>
      </c>
      <c r="G99" s="225">
        <v>18</v>
      </c>
      <c r="H99" s="245">
        <v>5</v>
      </c>
      <c r="I99" s="225">
        <v>2</v>
      </c>
      <c r="J99" s="233">
        <v>56</v>
      </c>
      <c r="K99" s="233">
        <v>9</v>
      </c>
    </row>
    <row r="100" spans="1:11" ht="12.5" thickBot="1" x14ac:dyDescent="0.4">
      <c r="A100" s="337"/>
      <c r="B100" s="224" t="s">
        <v>85</v>
      </c>
      <c r="C100" s="324"/>
      <c r="D100" s="225">
        <f>SUM(D101:D113)</f>
        <v>0</v>
      </c>
      <c r="E100" s="225">
        <f t="shared" ref="E100:K100" si="9">SUM(E101:E113)</f>
        <v>0</v>
      </c>
      <c r="F100" s="225">
        <f t="shared" si="9"/>
        <v>1187</v>
      </c>
      <c r="G100" s="225">
        <f t="shared" si="9"/>
        <v>15</v>
      </c>
      <c r="H100" s="225">
        <f t="shared" si="9"/>
        <v>0</v>
      </c>
      <c r="I100" s="225">
        <f t="shared" si="9"/>
        <v>0</v>
      </c>
      <c r="J100" s="225">
        <f t="shared" si="9"/>
        <v>130</v>
      </c>
      <c r="K100" s="225">
        <f t="shared" si="9"/>
        <v>0</v>
      </c>
    </row>
    <row r="101" spans="1:11" ht="12.5" thickBot="1" x14ac:dyDescent="0.4">
      <c r="A101" s="337"/>
      <c r="B101" s="18" t="s">
        <v>268</v>
      </c>
      <c r="C101" s="241">
        <v>10</v>
      </c>
      <c r="D101" s="241">
        <v>0</v>
      </c>
      <c r="E101" s="241">
        <v>0</v>
      </c>
      <c r="F101" s="241">
        <v>10</v>
      </c>
      <c r="G101" s="241">
        <v>0</v>
      </c>
      <c r="H101" s="241">
        <v>0</v>
      </c>
      <c r="I101" s="241">
        <v>0</v>
      </c>
      <c r="J101" s="241">
        <v>0</v>
      </c>
      <c r="K101" s="241">
        <v>0</v>
      </c>
    </row>
    <row r="102" spans="1:11" ht="12.5" thickBot="1" x14ac:dyDescent="0.4">
      <c r="A102" s="337"/>
      <c r="B102" s="18" t="s">
        <v>87</v>
      </c>
      <c r="C102" s="241">
        <v>300</v>
      </c>
      <c r="D102" s="241">
        <v>0</v>
      </c>
      <c r="E102" s="241">
        <v>0</v>
      </c>
      <c r="F102" s="241">
        <v>292</v>
      </c>
      <c r="G102" s="241">
        <v>3</v>
      </c>
      <c r="H102" s="241">
        <v>0</v>
      </c>
      <c r="I102" s="241">
        <v>0</v>
      </c>
      <c r="J102" s="241">
        <v>5</v>
      </c>
      <c r="K102" s="241">
        <v>0</v>
      </c>
    </row>
    <row r="103" spans="1:11" ht="12.5" thickBot="1" x14ac:dyDescent="0.4">
      <c r="A103" s="337"/>
      <c r="B103" s="18" t="s">
        <v>105</v>
      </c>
      <c r="C103" s="241">
        <v>58</v>
      </c>
      <c r="D103" s="241">
        <v>0</v>
      </c>
      <c r="E103" s="241">
        <v>0</v>
      </c>
      <c r="F103" s="241">
        <v>28</v>
      </c>
      <c r="G103" s="241">
        <v>2</v>
      </c>
      <c r="H103" s="241">
        <v>0</v>
      </c>
      <c r="I103" s="241">
        <v>0</v>
      </c>
      <c r="J103" s="241">
        <v>28</v>
      </c>
      <c r="K103" s="241">
        <v>0</v>
      </c>
    </row>
    <row r="104" spans="1:11" ht="12.5" thickBot="1" x14ac:dyDescent="0.4">
      <c r="A104" s="337"/>
      <c r="B104" s="18" t="s">
        <v>269</v>
      </c>
      <c r="C104" s="241">
        <v>22</v>
      </c>
      <c r="D104" s="241">
        <v>0</v>
      </c>
      <c r="E104" s="241">
        <v>0</v>
      </c>
      <c r="F104" s="241">
        <v>21</v>
      </c>
      <c r="G104" s="241">
        <v>0</v>
      </c>
      <c r="H104" s="241">
        <v>0</v>
      </c>
      <c r="I104" s="241">
        <v>0</v>
      </c>
      <c r="J104" s="241">
        <v>1</v>
      </c>
      <c r="K104" s="241">
        <v>0</v>
      </c>
    </row>
    <row r="105" spans="1:11" ht="12.5" thickBot="1" x14ac:dyDescent="0.4">
      <c r="A105" s="337"/>
      <c r="B105" s="18" t="s">
        <v>107</v>
      </c>
      <c r="C105" s="241">
        <v>149</v>
      </c>
      <c r="D105" s="241">
        <v>0</v>
      </c>
      <c r="E105" s="241">
        <v>0</v>
      </c>
      <c r="F105" s="241">
        <v>112</v>
      </c>
      <c r="G105" s="241">
        <v>2</v>
      </c>
      <c r="H105" s="241">
        <v>0</v>
      </c>
      <c r="I105" s="241">
        <v>0</v>
      </c>
      <c r="J105" s="241">
        <v>35</v>
      </c>
      <c r="K105" s="241">
        <v>0</v>
      </c>
    </row>
    <row r="106" spans="1:11" ht="12.5" thickBot="1" x14ac:dyDescent="0.4">
      <c r="A106" s="337"/>
      <c r="B106" s="18" t="s">
        <v>108</v>
      </c>
      <c r="C106" s="241">
        <v>38</v>
      </c>
      <c r="D106" s="241">
        <v>0</v>
      </c>
      <c r="E106" s="241">
        <v>0</v>
      </c>
      <c r="F106" s="241">
        <v>34</v>
      </c>
      <c r="G106" s="241">
        <v>3</v>
      </c>
      <c r="H106" s="241">
        <v>0</v>
      </c>
      <c r="I106" s="241">
        <v>0</v>
      </c>
      <c r="J106" s="241">
        <v>1</v>
      </c>
      <c r="K106" s="241">
        <v>0</v>
      </c>
    </row>
    <row r="107" spans="1:11" ht="12.5" thickBot="1" x14ac:dyDescent="0.4">
      <c r="A107" s="337"/>
      <c r="B107" s="18" t="s">
        <v>106</v>
      </c>
      <c r="C107" s="241">
        <v>67</v>
      </c>
      <c r="D107" s="241">
        <v>0</v>
      </c>
      <c r="E107" s="241">
        <v>0</v>
      </c>
      <c r="F107" s="241">
        <v>56</v>
      </c>
      <c r="G107" s="241">
        <v>0</v>
      </c>
      <c r="H107" s="241">
        <v>0</v>
      </c>
      <c r="I107" s="241">
        <v>0</v>
      </c>
      <c r="J107" s="241">
        <v>11</v>
      </c>
      <c r="K107" s="241">
        <v>0</v>
      </c>
    </row>
    <row r="108" spans="1:11" ht="12.5" thickBot="1" x14ac:dyDescent="0.4">
      <c r="A108" s="337"/>
      <c r="B108" s="18" t="s">
        <v>110</v>
      </c>
      <c r="C108" s="241">
        <v>375</v>
      </c>
      <c r="D108" s="241">
        <v>0</v>
      </c>
      <c r="E108" s="241">
        <v>0</v>
      </c>
      <c r="F108" s="241">
        <v>364</v>
      </c>
      <c r="G108" s="241">
        <v>2</v>
      </c>
      <c r="H108" s="241">
        <v>0</v>
      </c>
      <c r="I108" s="241">
        <v>0</v>
      </c>
      <c r="J108" s="241">
        <v>9</v>
      </c>
      <c r="K108" s="241">
        <v>0</v>
      </c>
    </row>
    <row r="109" spans="1:11" ht="12.5" thickBot="1" x14ac:dyDescent="0.4">
      <c r="A109" s="337"/>
      <c r="B109" s="18" t="s">
        <v>102</v>
      </c>
      <c r="C109" s="241">
        <v>154</v>
      </c>
      <c r="D109" s="241">
        <v>0</v>
      </c>
      <c r="E109" s="241">
        <v>0</v>
      </c>
      <c r="F109" s="241">
        <v>116</v>
      </c>
      <c r="G109" s="241">
        <v>1</v>
      </c>
      <c r="H109" s="241">
        <v>0</v>
      </c>
      <c r="I109" s="241">
        <v>0</v>
      </c>
      <c r="J109" s="241">
        <v>37</v>
      </c>
      <c r="K109" s="241">
        <v>0</v>
      </c>
    </row>
    <row r="110" spans="1:11" ht="12.5" thickBot="1" x14ac:dyDescent="0.4">
      <c r="A110" s="337"/>
      <c r="B110" s="18" t="s">
        <v>111</v>
      </c>
      <c r="C110" s="241">
        <v>89</v>
      </c>
      <c r="D110" s="241">
        <v>0</v>
      </c>
      <c r="E110" s="241">
        <v>0</v>
      </c>
      <c r="F110" s="241">
        <v>89</v>
      </c>
      <c r="G110" s="241">
        <v>0</v>
      </c>
      <c r="H110" s="241">
        <v>0</v>
      </c>
      <c r="I110" s="241">
        <v>0</v>
      </c>
      <c r="J110" s="241">
        <v>0</v>
      </c>
      <c r="K110" s="241">
        <v>0</v>
      </c>
    </row>
    <row r="111" spans="1:11" ht="12.5" thickBot="1" x14ac:dyDescent="0.4">
      <c r="A111" s="337"/>
      <c r="B111" s="18" t="s">
        <v>270</v>
      </c>
      <c r="C111" s="241">
        <v>16</v>
      </c>
      <c r="D111" s="241">
        <v>0</v>
      </c>
      <c r="E111" s="241">
        <v>0</v>
      </c>
      <c r="F111" s="241">
        <v>11</v>
      </c>
      <c r="G111" s="241">
        <v>2</v>
      </c>
      <c r="H111" s="241">
        <v>0</v>
      </c>
      <c r="I111" s="241">
        <v>0</v>
      </c>
      <c r="J111" s="241">
        <v>3</v>
      </c>
      <c r="K111" s="241">
        <v>0</v>
      </c>
    </row>
    <row r="112" spans="1:11" ht="12.5" thickBot="1" x14ac:dyDescent="0.4">
      <c r="A112" s="337"/>
      <c r="B112" s="18" t="s">
        <v>271</v>
      </c>
      <c r="C112" s="241">
        <v>39</v>
      </c>
      <c r="D112" s="241">
        <v>0</v>
      </c>
      <c r="E112" s="241">
        <v>0</v>
      </c>
      <c r="F112" s="241">
        <v>39</v>
      </c>
      <c r="G112" s="241">
        <v>0</v>
      </c>
      <c r="H112" s="241">
        <v>0</v>
      </c>
      <c r="I112" s="241">
        <v>0</v>
      </c>
      <c r="J112" s="241">
        <v>0</v>
      </c>
      <c r="K112" s="241">
        <v>0</v>
      </c>
    </row>
    <row r="113" spans="1:11" ht="12.5" thickBot="1" x14ac:dyDescent="0.4">
      <c r="A113" s="322"/>
      <c r="B113" s="18" t="s">
        <v>272</v>
      </c>
      <c r="C113" s="241">
        <v>15</v>
      </c>
      <c r="D113" s="241">
        <v>0</v>
      </c>
      <c r="E113" s="241">
        <v>0</v>
      </c>
      <c r="F113" s="241">
        <v>15</v>
      </c>
      <c r="G113" s="241">
        <v>0</v>
      </c>
      <c r="H113" s="241">
        <v>0</v>
      </c>
      <c r="I113" s="241">
        <v>0</v>
      </c>
      <c r="J113" s="241">
        <v>0</v>
      </c>
      <c r="K113" s="241">
        <v>0</v>
      </c>
    </row>
    <row r="114" spans="1:11" ht="12.5" thickBot="1" x14ac:dyDescent="0.4">
      <c r="A114" s="317" t="s">
        <v>138</v>
      </c>
      <c r="B114" s="235" t="s">
        <v>84</v>
      </c>
      <c r="C114" s="333">
        <v>348</v>
      </c>
      <c r="D114" s="248">
        <v>60</v>
      </c>
      <c r="E114" s="248">
        <v>1</v>
      </c>
      <c r="F114" s="237">
        <v>276</v>
      </c>
      <c r="G114" s="237">
        <v>7</v>
      </c>
      <c r="H114" s="248">
        <v>4</v>
      </c>
      <c r="I114" s="237">
        <v>0</v>
      </c>
      <c r="J114" s="237">
        <v>0</v>
      </c>
      <c r="K114" s="237">
        <v>0</v>
      </c>
    </row>
    <row r="115" spans="1:11" ht="12.5" thickBot="1" x14ac:dyDescent="0.4">
      <c r="A115" s="318"/>
      <c r="B115" s="235" t="s">
        <v>85</v>
      </c>
      <c r="C115" s="334"/>
      <c r="D115" s="237">
        <v>0</v>
      </c>
      <c r="E115" s="237">
        <v>0</v>
      </c>
      <c r="F115" s="237">
        <v>0</v>
      </c>
      <c r="G115" s="237">
        <v>0</v>
      </c>
      <c r="H115" s="237">
        <v>0</v>
      </c>
      <c r="I115" s="237">
        <v>0</v>
      </c>
      <c r="J115" s="237">
        <v>0</v>
      </c>
      <c r="K115" s="237">
        <v>0</v>
      </c>
    </row>
    <row r="116" spans="1:11" ht="12.5" thickBot="1" x14ac:dyDescent="0.4">
      <c r="A116" s="321" t="s">
        <v>135</v>
      </c>
      <c r="B116" s="224" t="s">
        <v>84</v>
      </c>
      <c r="C116" s="335">
        <v>260</v>
      </c>
      <c r="D116" s="234" t="s">
        <v>123</v>
      </c>
      <c r="E116" s="234" t="s">
        <v>123</v>
      </c>
      <c r="F116" s="234" t="s">
        <v>123</v>
      </c>
      <c r="G116" s="234" t="s">
        <v>123</v>
      </c>
      <c r="H116" s="234" t="s">
        <v>123</v>
      </c>
      <c r="I116" s="234" t="s">
        <v>123</v>
      </c>
      <c r="J116" s="234" t="s">
        <v>123</v>
      </c>
      <c r="K116" s="234" t="s">
        <v>123</v>
      </c>
    </row>
    <row r="117" spans="1:11" ht="12.5" thickBot="1" x14ac:dyDescent="0.4">
      <c r="A117" s="337"/>
      <c r="B117" s="224" t="s">
        <v>85</v>
      </c>
      <c r="C117" s="336"/>
      <c r="D117" s="234" t="s">
        <v>123</v>
      </c>
      <c r="E117" s="234" t="s">
        <v>123</v>
      </c>
      <c r="F117" s="234" t="s">
        <v>123</v>
      </c>
      <c r="G117" s="234" t="s">
        <v>123</v>
      </c>
      <c r="H117" s="234" t="s">
        <v>123</v>
      </c>
      <c r="I117" s="234" t="s">
        <v>123</v>
      </c>
      <c r="J117" s="234" t="s">
        <v>123</v>
      </c>
      <c r="K117" s="234" t="s">
        <v>123</v>
      </c>
    </row>
    <row r="118" spans="1:11" ht="12.5" thickBot="1" x14ac:dyDescent="0.4">
      <c r="A118" s="337"/>
      <c r="B118" s="18" t="s">
        <v>129</v>
      </c>
      <c r="C118" s="241">
        <v>163</v>
      </c>
      <c r="D118" s="242" t="s">
        <v>123</v>
      </c>
      <c r="E118" s="242" t="s">
        <v>123</v>
      </c>
      <c r="F118" s="242" t="s">
        <v>123</v>
      </c>
      <c r="G118" s="242" t="s">
        <v>123</v>
      </c>
      <c r="H118" s="242" t="s">
        <v>123</v>
      </c>
      <c r="I118" s="242" t="s">
        <v>123</v>
      </c>
      <c r="J118" s="242" t="s">
        <v>123</v>
      </c>
      <c r="K118" s="242" t="s">
        <v>123</v>
      </c>
    </row>
    <row r="119" spans="1:11" ht="12.5" thickBot="1" x14ac:dyDescent="0.4">
      <c r="A119" s="337"/>
      <c r="B119" s="18" t="s">
        <v>288</v>
      </c>
      <c r="C119" s="241">
        <v>2</v>
      </c>
      <c r="D119" s="242" t="s">
        <v>123</v>
      </c>
      <c r="E119" s="242" t="s">
        <v>123</v>
      </c>
      <c r="F119" s="242" t="s">
        <v>123</v>
      </c>
      <c r="G119" s="242" t="s">
        <v>123</v>
      </c>
      <c r="H119" s="242" t="s">
        <v>123</v>
      </c>
      <c r="I119" s="242" t="s">
        <v>123</v>
      </c>
      <c r="J119" s="242" t="s">
        <v>123</v>
      </c>
      <c r="K119" s="242" t="s">
        <v>123</v>
      </c>
    </row>
    <row r="120" spans="1:11" ht="12.5" thickBot="1" x14ac:dyDescent="0.4">
      <c r="A120" s="337"/>
      <c r="B120" s="18" t="s">
        <v>136</v>
      </c>
      <c r="C120" s="241">
        <v>45</v>
      </c>
      <c r="D120" s="242" t="s">
        <v>123</v>
      </c>
      <c r="E120" s="242" t="s">
        <v>123</v>
      </c>
      <c r="F120" s="242" t="s">
        <v>123</v>
      </c>
      <c r="G120" s="242" t="s">
        <v>123</v>
      </c>
      <c r="H120" s="242" t="s">
        <v>123</v>
      </c>
      <c r="I120" s="242" t="s">
        <v>123</v>
      </c>
      <c r="J120" s="242" t="s">
        <v>123</v>
      </c>
      <c r="K120" s="242" t="s">
        <v>123</v>
      </c>
    </row>
    <row r="121" spans="1:11" ht="12.5" thickBot="1" x14ac:dyDescent="0.4">
      <c r="A121" s="322"/>
      <c r="B121" s="18" t="s">
        <v>103</v>
      </c>
      <c r="C121" s="241">
        <v>50</v>
      </c>
      <c r="D121" s="242" t="s">
        <v>123</v>
      </c>
      <c r="E121" s="242" t="s">
        <v>123</v>
      </c>
      <c r="F121" s="242" t="s">
        <v>123</v>
      </c>
      <c r="G121" s="242" t="s">
        <v>123</v>
      </c>
      <c r="H121" s="242" t="s">
        <v>123</v>
      </c>
      <c r="I121" s="242" t="s">
        <v>123</v>
      </c>
      <c r="J121" s="242" t="s">
        <v>123</v>
      </c>
      <c r="K121" s="242" t="s">
        <v>123</v>
      </c>
    </row>
    <row r="122" spans="1:11" ht="12.5" thickBot="1" x14ac:dyDescent="0.4">
      <c r="A122" s="325" t="s">
        <v>290</v>
      </c>
      <c r="B122" s="59" t="s">
        <v>84</v>
      </c>
      <c r="C122" s="327" t="s">
        <v>123</v>
      </c>
      <c r="D122" s="249" t="s">
        <v>123</v>
      </c>
      <c r="E122" s="249" t="s">
        <v>123</v>
      </c>
      <c r="F122" s="249" t="s">
        <v>123</v>
      </c>
      <c r="G122" s="249" t="s">
        <v>123</v>
      </c>
      <c r="H122" s="249" t="s">
        <v>123</v>
      </c>
      <c r="I122" s="249" t="s">
        <v>123</v>
      </c>
      <c r="J122" s="249" t="s">
        <v>123</v>
      </c>
      <c r="K122" s="249" t="s">
        <v>123</v>
      </c>
    </row>
    <row r="123" spans="1:11" ht="12.5" thickBot="1" x14ac:dyDescent="0.4">
      <c r="A123" s="326"/>
      <c r="B123" s="59" t="s">
        <v>85</v>
      </c>
      <c r="C123" s="328"/>
      <c r="D123" s="249" t="s">
        <v>123</v>
      </c>
      <c r="E123" s="249" t="s">
        <v>123</v>
      </c>
      <c r="F123" s="249" t="s">
        <v>123</v>
      </c>
      <c r="G123" s="249" t="s">
        <v>123</v>
      </c>
      <c r="H123" s="249" t="s">
        <v>123</v>
      </c>
      <c r="I123" s="249" t="s">
        <v>123</v>
      </c>
      <c r="J123" s="249" t="s">
        <v>123</v>
      </c>
      <c r="K123" s="249" t="s">
        <v>123</v>
      </c>
    </row>
    <row r="124" spans="1:11" ht="12.5" thickBot="1" x14ac:dyDescent="0.4">
      <c r="A124" s="321" t="s">
        <v>191</v>
      </c>
      <c r="B124" s="224" t="s">
        <v>84</v>
      </c>
      <c r="C124" s="323" t="s">
        <v>123</v>
      </c>
      <c r="D124" s="234" t="s">
        <v>123</v>
      </c>
      <c r="E124" s="234" t="s">
        <v>123</v>
      </c>
      <c r="F124" s="234" t="s">
        <v>123</v>
      </c>
      <c r="G124" s="234" t="s">
        <v>123</v>
      </c>
      <c r="H124" s="234" t="s">
        <v>123</v>
      </c>
      <c r="I124" s="234" t="s">
        <v>123</v>
      </c>
      <c r="J124" s="234" t="s">
        <v>123</v>
      </c>
      <c r="K124" s="234" t="s">
        <v>123</v>
      </c>
    </row>
    <row r="125" spans="1:11" ht="12.5" thickBot="1" x14ac:dyDescent="0.4">
      <c r="A125" s="322"/>
      <c r="B125" s="224" t="s">
        <v>85</v>
      </c>
      <c r="C125" s="324"/>
      <c r="D125" s="234" t="s">
        <v>123</v>
      </c>
      <c r="E125" s="234" t="s">
        <v>123</v>
      </c>
      <c r="F125" s="234" t="s">
        <v>123</v>
      </c>
      <c r="G125" s="234" t="s">
        <v>123</v>
      </c>
      <c r="H125" s="234" t="s">
        <v>123</v>
      </c>
      <c r="I125" s="234" t="s">
        <v>123</v>
      </c>
      <c r="J125" s="234" t="s">
        <v>123</v>
      </c>
      <c r="K125" s="234" t="s">
        <v>123</v>
      </c>
    </row>
    <row r="126" spans="1:11" ht="12.5" thickBot="1" x14ac:dyDescent="0.4">
      <c r="A126" s="317" t="s">
        <v>289</v>
      </c>
      <c r="B126" s="235" t="s">
        <v>84</v>
      </c>
      <c r="C126" s="319" t="s">
        <v>123</v>
      </c>
      <c r="D126" s="236" t="s">
        <v>123</v>
      </c>
      <c r="E126" s="236" t="s">
        <v>123</v>
      </c>
      <c r="F126" s="236" t="s">
        <v>123</v>
      </c>
      <c r="G126" s="236" t="s">
        <v>123</v>
      </c>
      <c r="H126" s="236" t="s">
        <v>123</v>
      </c>
      <c r="I126" s="236" t="s">
        <v>123</v>
      </c>
      <c r="J126" s="236" t="s">
        <v>123</v>
      </c>
      <c r="K126" s="236" t="s">
        <v>123</v>
      </c>
    </row>
    <row r="127" spans="1:11" ht="12.5" thickBot="1" x14ac:dyDescent="0.4">
      <c r="A127" s="318"/>
      <c r="B127" s="235" t="s">
        <v>85</v>
      </c>
      <c r="C127" s="320"/>
      <c r="D127" s="236" t="s">
        <v>123</v>
      </c>
      <c r="E127" s="236" t="s">
        <v>123</v>
      </c>
      <c r="F127" s="236" t="s">
        <v>123</v>
      </c>
      <c r="G127" s="236" t="s">
        <v>123</v>
      </c>
      <c r="H127" s="236" t="s">
        <v>123</v>
      </c>
      <c r="I127" s="236" t="s">
        <v>123</v>
      </c>
      <c r="J127" s="236" t="s">
        <v>123</v>
      </c>
      <c r="K127" s="236" t="s">
        <v>123</v>
      </c>
    </row>
    <row r="128" spans="1:11" ht="12.5" thickBot="1" x14ac:dyDescent="0.4">
      <c r="A128" s="321" t="s">
        <v>193</v>
      </c>
      <c r="B128" s="224" t="s">
        <v>84</v>
      </c>
      <c r="C128" s="323" t="s">
        <v>123</v>
      </c>
      <c r="D128" s="234" t="s">
        <v>123</v>
      </c>
      <c r="E128" s="234" t="s">
        <v>123</v>
      </c>
      <c r="F128" s="234" t="s">
        <v>123</v>
      </c>
      <c r="G128" s="234" t="s">
        <v>123</v>
      </c>
      <c r="H128" s="234" t="s">
        <v>123</v>
      </c>
      <c r="I128" s="234" t="s">
        <v>123</v>
      </c>
      <c r="J128" s="234" t="s">
        <v>123</v>
      </c>
      <c r="K128" s="234" t="s">
        <v>123</v>
      </c>
    </row>
    <row r="129" spans="1:11" ht="12.5" thickBot="1" x14ac:dyDescent="0.4">
      <c r="A129" s="322"/>
      <c r="B129" s="224" t="s">
        <v>85</v>
      </c>
      <c r="C129" s="324"/>
      <c r="D129" s="234" t="s">
        <v>123</v>
      </c>
      <c r="E129" s="234" t="s">
        <v>123</v>
      </c>
      <c r="F129" s="234" t="s">
        <v>123</v>
      </c>
      <c r="G129" s="234" t="s">
        <v>123</v>
      </c>
      <c r="H129" s="234" t="s">
        <v>123</v>
      </c>
      <c r="I129" s="234" t="s">
        <v>123</v>
      </c>
      <c r="J129" s="234" t="s">
        <v>123</v>
      </c>
      <c r="K129" s="234" t="s">
        <v>123</v>
      </c>
    </row>
    <row r="130" spans="1:11" ht="12.5" thickBot="1" x14ac:dyDescent="0.4">
      <c r="A130" s="317" t="s">
        <v>177</v>
      </c>
      <c r="B130" s="235" t="s">
        <v>84</v>
      </c>
      <c r="C130" s="319">
        <v>46</v>
      </c>
      <c r="D130" s="240">
        <v>10</v>
      </c>
      <c r="E130" s="240">
        <v>0</v>
      </c>
      <c r="F130" s="240">
        <v>34</v>
      </c>
      <c r="G130" s="240">
        <v>2</v>
      </c>
      <c r="H130" s="240">
        <v>0</v>
      </c>
      <c r="I130" s="240">
        <v>0</v>
      </c>
      <c r="J130" s="240">
        <v>0</v>
      </c>
      <c r="K130" s="240">
        <v>0</v>
      </c>
    </row>
    <row r="131" spans="1:11" ht="12.5" thickBot="1" x14ac:dyDescent="0.4">
      <c r="A131" s="318"/>
      <c r="B131" s="235" t="s">
        <v>85</v>
      </c>
      <c r="C131" s="320"/>
      <c r="D131" s="240">
        <v>0</v>
      </c>
      <c r="E131" s="240">
        <v>0</v>
      </c>
      <c r="F131" s="240">
        <v>0</v>
      </c>
      <c r="G131" s="240">
        <v>0</v>
      </c>
      <c r="H131" s="240">
        <v>0</v>
      </c>
      <c r="I131" s="240">
        <v>0</v>
      </c>
      <c r="J131" s="240">
        <v>0</v>
      </c>
      <c r="K131" s="240">
        <v>0</v>
      </c>
    </row>
    <row r="132" spans="1:11" x14ac:dyDescent="0.35">
      <c r="A132" s="55"/>
      <c r="B132" s="55" t="s">
        <v>121</v>
      </c>
      <c r="C132" s="56">
        <f>+C82+C99+C67+C16+C8+C80+C14+C114+C116+C24+C55+C31+C130+C29+C36+C33+C20+C6+C86</f>
        <v>13352</v>
      </c>
      <c r="D132" s="250"/>
      <c r="E132" s="250"/>
      <c r="F132" s="250"/>
      <c r="G132" s="250"/>
      <c r="H132" s="251"/>
      <c r="I132" s="250"/>
      <c r="J132" s="250"/>
      <c r="K132" s="250"/>
    </row>
  </sheetData>
  <mergeCells count="104">
    <mergeCell ref="D96:E96"/>
    <mergeCell ref="F96:G96"/>
    <mergeCell ref="H96:I96"/>
    <mergeCell ref="D97:E97"/>
    <mergeCell ref="F97:G97"/>
    <mergeCell ref="H97:I97"/>
    <mergeCell ref="D98:E98"/>
    <mergeCell ref="F98:G98"/>
    <mergeCell ref="H98:I98"/>
    <mergeCell ref="D93:E93"/>
    <mergeCell ref="F93:G93"/>
    <mergeCell ref="H93:I93"/>
    <mergeCell ref="D94:E94"/>
    <mergeCell ref="F94:G94"/>
    <mergeCell ref="H94:I94"/>
    <mergeCell ref="D95:E95"/>
    <mergeCell ref="F95:G95"/>
    <mergeCell ref="H95:I95"/>
    <mergeCell ref="D90:E90"/>
    <mergeCell ref="F90:G90"/>
    <mergeCell ref="H90:I90"/>
    <mergeCell ref="D91:E91"/>
    <mergeCell ref="F91:G91"/>
    <mergeCell ref="H91:I91"/>
    <mergeCell ref="D92:E92"/>
    <mergeCell ref="F92:G92"/>
    <mergeCell ref="H92:I92"/>
    <mergeCell ref="D86:E86"/>
    <mergeCell ref="D87:E87"/>
    <mergeCell ref="F87:G87"/>
    <mergeCell ref="H87:I87"/>
    <mergeCell ref="D88:E88"/>
    <mergeCell ref="F88:G88"/>
    <mergeCell ref="H88:I88"/>
    <mergeCell ref="D89:E89"/>
    <mergeCell ref="F89:G89"/>
    <mergeCell ref="H89:I89"/>
    <mergeCell ref="C29:C30"/>
    <mergeCell ref="D16:E16"/>
    <mergeCell ref="H16:I16"/>
    <mergeCell ref="A18:A19"/>
    <mergeCell ref="C18:C19"/>
    <mergeCell ref="A20:A21"/>
    <mergeCell ref="C20:C21"/>
    <mergeCell ref="A22:A23"/>
    <mergeCell ref="C22:C23"/>
    <mergeCell ref="A24:A28"/>
    <mergeCell ref="C24:C25"/>
    <mergeCell ref="A31:A32"/>
    <mergeCell ref="C31:C32"/>
    <mergeCell ref="A33:A35"/>
    <mergeCell ref="C33:C34"/>
    <mergeCell ref="A36:A54"/>
    <mergeCell ref="C36:C37"/>
    <mergeCell ref="H3:K3"/>
    <mergeCell ref="D4:E4"/>
    <mergeCell ref="F4:G4"/>
    <mergeCell ref="H4:I4"/>
    <mergeCell ref="J4:K4"/>
    <mergeCell ref="C6:C7"/>
    <mergeCell ref="A3:A5"/>
    <mergeCell ref="C3:C5"/>
    <mergeCell ref="D3:G3"/>
    <mergeCell ref="B3:B5"/>
    <mergeCell ref="A6:A7"/>
    <mergeCell ref="A8:A13"/>
    <mergeCell ref="C8:C9"/>
    <mergeCell ref="A14:A15"/>
    <mergeCell ref="C14:C15"/>
    <mergeCell ref="A16:A17"/>
    <mergeCell ref="C16:C17"/>
    <mergeCell ref="A29:A30"/>
    <mergeCell ref="C65:C66"/>
    <mergeCell ref="C61:C62"/>
    <mergeCell ref="A61:A62"/>
    <mergeCell ref="A55:A60"/>
    <mergeCell ref="C55:C56"/>
    <mergeCell ref="A65:A66"/>
    <mergeCell ref="A67:A79"/>
    <mergeCell ref="C67:C68"/>
    <mergeCell ref="A63:A64"/>
    <mergeCell ref="C63:C64"/>
    <mergeCell ref="C86:C87"/>
    <mergeCell ref="C82:C83"/>
    <mergeCell ref="A80:A81"/>
    <mergeCell ref="C80:C81"/>
    <mergeCell ref="A82:A85"/>
    <mergeCell ref="A86:A98"/>
    <mergeCell ref="A114:A115"/>
    <mergeCell ref="C114:C115"/>
    <mergeCell ref="C116:C117"/>
    <mergeCell ref="A99:A113"/>
    <mergeCell ref="C99:C100"/>
    <mergeCell ref="A116:A121"/>
    <mergeCell ref="A126:A127"/>
    <mergeCell ref="C126:C127"/>
    <mergeCell ref="A128:A129"/>
    <mergeCell ref="C128:C129"/>
    <mergeCell ref="A130:A131"/>
    <mergeCell ref="C130:C131"/>
    <mergeCell ref="A122:A123"/>
    <mergeCell ref="C122:C123"/>
    <mergeCell ref="A124:A125"/>
    <mergeCell ref="C124:C12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1BF5C-6606-475B-ABB8-3995812DD9FE}">
  <dimension ref="A1:I33"/>
  <sheetViews>
    <sheetView workbookViewId="0"/>
  </sheetViews>
  <sheetFormatPr defaultColWidth="12.08203125" defaultRowHeight="12" x14ac:dyDescent="0.35"/>
  <cols>
    <col min="1" max="1" width="23.83203125" style="77" customWidth="1"/>
    <col min="2" max="6" width="12.08203125" style="77"/>
    <col min="7" max="7" width="14.33203125" style="77" customWidth="1"/>
    <col min="8" max="8" width="12.08203125" style="77"/>
    <col min="9" max="9" width="14.33203125" style="77" customWidth="1"/>
    <col min="10" max="16384" width="12.08203125" style="77"/>
  </cols>
  <sheetData>
    <row r="1" spans="1:9" ht="13.5" x14ac:dyDescent="0.35">
      <c r="A1" s="25" t="s">
        <v>294</v>
      </c>
    </row>
    <row r="3" spans="1:9" ht="12.5" thickBot="1" x14ac:dyDescent="0.4">
      <c r="A3" s="353" t="s">
        <v>0</v>
      </c>
      <c r="B3" s="355" t="s">
        <v>301</v>
      </c>
      <c r="C3" s="356"/>
      <c r="D3" s="356"/>
      <c r="E3" s="356"/>
      <c r="F3" s="357"/>
      <c r="G3" s="355" t="s">
        <v>302</v>
      </c>
      <c r="H3" s="357"/>
      <c r="I3" s="358" t="s">
        <v>2968</v>
      </c>
    </row>
    <row r="4" spans="1:9" ht="24.5" thickBot="1" x14ac:dyDescent="0.4">
      <c r="A4" s="354"/>
      <c r="B4" s="80" t="s">
        <v>303</v>
      </c>
      <c r="C4" s="81" t="s">
        <v>304</v>
      </c>
      <c r="D4" s="81" t="s">
        <v>305</v>
      </c>
      <c r="E4" s="81" t="s">
        <v>306</v>
      </c>
      <c r="F4" s="82" t="s">
        <v>307</v>
      </c>
      <c r="G4" s="80" t="s">
        <v>309</v>
      </c>
      <c r="H4" s="83" t="s">
        <v>307</v>
      </c>
      <c r="I4" s="359"/>
    </row>
    <row r="5" spans="1:9" ht="13" thickTop="1" thickBot="1" x14ac:dyDescent="0.4">
      <c r="A5" s="84" t="s">
        <v>251</v>
      </c>
      <c r="B5" s="85" t="s">
        <v>36</v>
      </c>
      <c r="C5" s="85" t="s">
        <v>52</v>
      </c>
      <c r="D5" s="85" t="s">
        <v>52</v>
      </c>
      <c r="E5" s="85" t="s">
        <v>52</v>
      </c>
      <c r="F5" s="86" t="s">
        <v>52</v>
      </c>
      <c r="G5" s="85" t="s">
        <v>36</v>
      </c>
      <c r="H5" s="86" t="s">
        <v>308</v>
      </c>
      <c r="I5" s="86" t="s">
        <v>8</v>
      </c>
    </row>
    <row r="6" spans="1:9" ht="12.5" thickBot="1" x14ac:dyDescent="0.4">
      <c r="A6" s="87" t="s">
        <v>310</v>
      </c>
      <c r="B6" s="88" t="s">
        <v>36</v>
      </c>
      <c r="C6" s="88" t="s">
        <v>52</v>
      </c>
      <c r="D6" s="88" t="s">
        <v>52</v>
      </c>
      <c r="E6" s="88" t="s">
        <v>52</v>
      </c>
      <c r="F6" s="89" t="s">
        <v>52</v>
      </c>
      <c r="G6" s="88" t="s">
        <v>52</v>
      </c>
      <c r="H6" s="89" t="s">
        <v>52</v>
      </c>
      <c r="I6" s="89" t="s">
        <v>8</v>
      </c>
    </row>
    <row r="7" spans="1:9" ht="12.5" thickBot="1" x14ac:dyDescent="0.4">
      <c r="A7" s="84" t="s">
        <v>311</v>
      </c>
      <c r="B7" s="85" t="s">
        <v>36</v>
      </c>
      <c r="C7" s="85" t="s">
        <v>52</v>
      </c>
      <c r="D7" s="85" t="s">
        <v>52</v>
      </c>
      <c r="E7" s="85" t="s">
        <v>52</v>
      </c>
      <c r="F7" s="86" t="s">
        <v>52</v>
      </c>
      <c r="G7" s="85" t="s">
        <v>36</v>
      </c>
      <c r="H7" s="86" t="s">
        <v>308</v>
      </c>
      <c r="I7" s="86" t="s">
        <v>8</v>
      </c>
    </row>
    <row r="8" spans="1:9" ht="12.5" thickBot="1" x14ac:dyDescent="0.4">
      <c r="A8" s="87" t="s">
        <v>142</v>
      </c>
      <c r="B8" s="88" t="s">
        <v>36</v>
      </c>
      <c r="C8" s="88" t="s">
        <v>52</v>
      </c>
      <c r="D8" s="88" t="s">
        <v>52</v>
      </c>
      <c r="E8" s="88" t="s">
        <v>52</v>
      </c>
      <c r="F8" s="89" t="s">
        <v>52</v>
      </c>
      <c r="G8" s="88" t="s">
        <v>52</v>
      </c>
      <c r="H8" s="89" t="s">
        <v>52</v>
      </c>
      <c r="I8" s="89" t="s">
        <v>8</v>
      </c>
    </row>
    <row r="9" spans="1:9" ht="12.5" thickBot="1" x14ac:dyDescent="0.4">
      <c r="A9" s="84" t="s">
        <v>42</v>
      </c>
      <c r="B9" s="58" t="s">
        <v>36</v>
      </c>
      <c r="C9" s="85" t="s">
        <v>52</v>
      </c>
      <c r="D9" s="85" t="s">
        <v>52</v>
      </c>
      <c r="E9" s="85" t="s">
        <v>52</v>
      </c>
      <c r="F9" s="86" t="s">
        <v>52</v>
      </c>
      <c r="G9" s="85" t="s">
        <v>52</v>
      </c>
      <c r="H9" s="86" t="s">
        <v>52</v>
      </c>
      <c r="I9" s="86" t="s">
        <v>8</v>
      </c>
    </row>
    <row r="10" spans="1:9" ht="12.5" thickBot="1" x14ac:dyDescent="0.4">
      <c r="A10" s="87" t="s">
        <v>120</v>
      </c>
      <c r="B10" s="88" t="s">
        <v>36</v>
      </c>
      <c r="C10" s="88" t="s">
        <v>36</v>
      </c>
      <c r="D10" s="88" t="s">
        <v>36</v>
      </c>
      <c r="E10" s="88" t="s">
        <v>36</v>
      </c>
      <c r="F10" s="89" t="s">
        <v>36</v>
      </c>
      <c r="G10" s="88" t="s">
        <v>36</v>
      </c>
      <c r="H10" s="89" t="s">
        <v>308</v>
      </c>
      <c r="I10" s="89" t="s">
        <v>8</v>
      </c>
    </row>
    <row r="11" spans="1:9" ht="12.5" thickBot="1" x14ac:dyDescent="0.4">
      <c r="A11" s="84" t="s">
        <v>183</v>
      </c>
      <c r="B11" s="85" t="s">
        <v>36</v>
      </c>
      <c r="C11" s="85" t="s">
        <v>52</v>
      </c>
      <c r="D11" s="85" t="s">
        <v>52</v>
      </c>
      <c r="E11" s="85" t="s">
        <v>52</v>
      </c>
      <c r="F11" s="86" t="s">
        <v>52</v>
      </c>
      <c r="G11" s="85" t="s">
        <v>36</v>
      </c>
      <c r="H11" s="86" t="s">
        <v>308</v>
      </c>
      <c r="I11" s="86" t="s">
        <v>8</v>
      </c>
    </row>
    <row r="12" spans="1:9" ht="12.5" thickBot="1" x14ac:dyDescent="0.4">
      <c r="A12" s="87" t="s">
        <v>253</v>
      </c>
      <c r="B12" s="88" t="s">
        <v>36</v>
      </c>
      <c r="C12" s="88" t="s">
        <v>36</v>
      </c>
      <c r="D12" s="88" t="s">
        <v>36</v>
      </c>
      <c r="E12" s="88" t="s">
        <v>36</v>
      </c>
      <c r="F12" s="89" t="s">
        <v>36</v>
      </c>
      <c r="G12" s="88" t="s">
        <v>52</v>
      </c>
      <c r="H12" s="89" t="s">
        <v>52</v>
      </c>
      <c r="I12" s="89" t="s">
        <v>8</v>
      </c>
    </row>
    <row r="13" spans="1:9" ht="12.5" thickBot="1" x14ac:dyDescent="0.4">
      <c r="A13" s="84" t="s">
        <v>254</v>
      </c>
      <c r="B13" s="85" t="s">
        <v>36</v>
      </c>
      <c r="C13" s="85" t="s">
        <v>36</v>
      </c>
      <c r="D13" s="85" t="s">
        <v>36</v>
      </c>
      <c r="E13" s="85" t="s">
        <v>36</v>
      </c>
      <c r="F13" s="86" t="s">
        <v>36</v>
      </c>
      <c r="G13" s="85" t="s">
        <v>52</v>
      </c>
      <c r="H13" s="86" t="s">
        <v>52</v>
      </c>
      <c r="I13" s="86" t="s">
        <v>8</v>
      </c>
    </row>
    <row r="14" spans="1:9" ht="12.5" thickBot="1" x14ac:dyDescent="0.4">
      <c r="A14" s="87" t="s">
        <v>313</v>
      </c>
      <c r="B14" s="88" t="s">
        <v>36</v>
      </c>
      <c r="C14" s="88" t="s">
        <v>36</v>
      </c>
      <c r="D14" s="88" t="s">
        <v>36</v>
      </c>
      <c r="E14" s="88" t="s">
        <v>36</v>
      </c>
      <c r="F14" s="89" t="s">
        <v>308</v>
      </c>
      <c r="G14" s="88" t="s">
        <v>36</v>
      </c>
      <c r="H14" s="89" t="s">
        <v>308</v>
      </c>
      <c r="I14" s="89" t="s">
        <v>8</v>
      </c>
    </row>
    <row r="15" spans="1:9" ht="12.5" thickBot="1" x14ac:dyDescent="0.4">
      <c r="A15" s="84" t="s">
        <v>256</v>
      </c>
      <c r="B15" s="85" t="s">
        <v>36</v>
      </c>
      <c r="C15" s="85" t="s">
        <v>52</v>
      </c>
      <c r="D15" s="85" t="s">
        <v>52</v>
      </c>
      <c r="E15" s="85" t="s">
        <v>52</v>
      </c>
      <c r="F15" s="86" t="s">
        <v>52</v>
      </c>
      <c r="G15" s="85" t="s">
        <v>52</v>
      </c>
      <c r="H15" s="86" t="s">
        <v>52</v>
      </c>
      <c r="I15" s="86" t="s">
        <v>8</v>
      </c>
    </row>
    <row r="16" spans="1:9" ht="12.5" thickBot="1" x14ac:dyDescent="0.4">
      <c r="A16" s="87" t="s">
        <v>130</v>
      </c>
      <c r="B16" s="88" t="s">
        <v>36</v>
      </c>
      <c r="C16" s="88" t="s">
        <v>52</v>
      </c>
      <c r="D16" s="88" t="s">
        <v>52</v>
      </c>
      <c r="E16" s="88" t="s">
        <v>52</v>
      </c>
      <c r="F16" s="89" t="s">
        <v>52</v>
      </c>
      <c r="G16" s="88" t="s">
        <v>36</v>
      </c>
      <c r="H16" s="89" t="s">
        <v>308</v>
      </c>
      <c r="I16" s="89" t="s">
        <v>8</v>
      </c>
    </row>
    <row r="17" spans="1:9" ht="12.5" thickBot="1" x14ac:dyDescent="0.4">
      <c r="A17" s="84" t="s">
        <v>141</v>
      </c>
      <c r="B17" s="85" t="s">
        <v>36</v>
      </c>
      <c r="C17" s="85" t="s">
        <v>36</v>
      </c>
      <c r="D17" s="85" t="s">
        <v>36</v>
      </c>
      <c r="E17" s="85" t="s">
        <v>36</v>
      </c>
      <c r="F17" s="86" t="s">
        <v>36</v>
      </c>
      <c r="G17" s="85" t="s">
        <v>52</v>
      </c>
      <c r="H17" s="86" t="s">
        <v>52</v>
      </c>
      <c r="I17" s="86" t="s">
        <v>8</v>
      </c>
    </row>
    <row r="18" spans="1:9" ht="12.5" thickBot="1" x14ac:dyDescent="0.4">
      <c r="A18" s="87" t="s">
        <v>187</v>
      </c>
      <c r="B18" s="88" t="s">
        <v>36</v>
      </c>
      <c r="C18" s="88" t="s">
        <v>52</v>
      </c>
      <c r="D18" s="88" t="s">
        <v>52</v>
      </c>
      <c r="E18" s="88" t="s">
        <v>52</v>
      </c>
      <c r="F18" s="89" t="s">
        <v>52</v>
      </c>
      <c r="G18" s="88" t="s">
        <v>52</v>
      </c>
      <c r="H18" s="89" t="s">
        <v>52</v>
      </c>
      <c r="I18" s="89" t="s">
        <v>8</v>
      </c>
    </row>
    <row r="19" spans="1:9" ht="12.5" thickBot="1" x14ac:dyDescent="0.4">
      <c r="A19" s="84" t="s">
        <v>146</v>
      </c>
      <c r="B19" s="85" t="s">
        <v>36</v>
      </c>
      <c r="C19" s="85" t="s">
        <v>52</v>
      </c>
      <c r="D19" s="85" t="s">
        <v>52</v>
      </c>
      <c r="E19" s="85" t="s">
        <v>52</v>
      </c>
      <c r="F19" s="86" t="s">
        <v>52</v>
      </c>
      <c r="G19" s="85" t="s">
        <v>36</v>
      </c>
      <c r="H19" s="86" t="s">
        <v>308</v>
      </c>
      <c r="I19" s="86" t="s">
        <v>12</v>
      </c>
    </row>
    <row r="20" spans="1:9" ht="12.5" thickBot="1" x14ac:dyDescent="0.4">
      <c r="A20" s="87" t="s">
        <v>257</v>
      </c>
      <c r="B20" s="88" t="s">
        <v>36</v>
      </c>
      <c r="C20" s="88" t="s">
        <v>52</v>
      </c>
      <c r="D20" s="88" t="s">
        <v>52</v>
      </c>
      <c r="E20" s="88" t="s">
        <v>52</v>
      </c>
      <c r="F20" s="89" t="s">
        <v>52</v>
      </c>
      <c r="G20" s="88" t="s">
        <v>52</v>
      </c>
      <c r="H20" s="89" t="s">
        <v>52</v>
      </c>
      <c r="I20" s="89" t="s">
        <v>8</v>
      </c>
    </row>
    <row r="21" spans="1:9" ht="12.5" thickBot="1" x14ac:dyDescent="0.4">
      <c r="A21" s="84" t="s">
        <v>122</v>
      </c>
      <c r="B21" s="85" t="s">
        <v>36</v>
      </c>
      <c r="C21" s="85" t="s">
        <v>52</v>
      </c>
      <c r="D21" s="85" t="s">
        <v>52</v>
      </c>
      <c r="E21" s="85" t="s">
        <v>52</v>
      </c>
      <c r="F21" s="86" t="s">
        <v>52</v>
      </c>
      <c r="G21" s="85" t="s">
        <v>52</v>
      </c>
      <c r="H21" s="86" t="s">
        <v>52</v>
      </c>
      <c r="I21" s="86" t="s">
        <v>36</v>
      </c>
    </row>
    <row r="22" spans="1:9" ht="12.5" thickBot="1" x14ac:dyDescent="0.4">
      <c r="A22" s="87" t="s">
        <v>262</v>
      </c>
      <c r="B22" s="88" t="s">
        <v>36</v>
      </c>
      <c r="C22" s="88" t="s">
        <v>52</v>
      </c>
      <c r="D22" s="88" t="s">
        <v>52</v>
      </c>
      <c r="E22" s="88" t="s">
        <v>52</v>
      </c>
      <c r="F22" s="89" t="s">
        <v>52</v>
      </c>
      <c r="G22" s="88" t="s">
        <v>52</v>
      </c>
      <c r="H22" s="89" t="s">
        <v>52</v>
      </c>
      <c r="I22" s="89" t="s">
        <v>36</v>
      </c>
    </row>
    <row r="23" spans="1:9" ht="12.5" thickBot="1" x14ac:dyDescent="0.4">
      <c r="A23" s="84" t="s">
        <v>139</v>
      </c>
      <c r="B23" s="85" t="s">
        <v>36</v>
      </c>
      <c r="C23" s="85" t="s">
        <v>52</v>
      </c>
      <c r="D23" s="85" t="s">
        <v>52</v>
      </c>
      <c r="E23" s="85" t="s">
        <v>52</v>
      </c>
      <c r="F23" s="86" t="s">
        <v>52</v>
      </c>
      <c r="G23" s="85" t="s">
        <v>52</v>
      </c>
      <c r="H23" s="86" t="s">
        <v>52</v>
      </c>
      <c r="I23" s="86" t="s">
        <v>36</v>
      </c>
    </row>
    <row r="24" spans="1:9" ht="12.5" thickBot="1" x14ac:dyDescent="0.4">
      <c r="A24" s="87" t="s">
        <v>125</v>
      </c>
      <c r="B24" s="88" t="s">
        <v>36</v>
      </c>
      <c r="C24" s="88" t="s">
        <v>52</v>
      </c>
      <c r="D24" s="88" t="s">
        <v>52</v>
      </c>
      <c r="E24" s="88" t="s">
        <v>52</v>
      </c>
      <c r="F24" s="89" t="s">
        <v>52</v>
      </c>
      <c r="G24" s="88" t="s">
        <v>52</v>
      </c>
      <c r="H24" s="89" t="s">
        <v>52</v>
      </c>
      <c r="I24" s="89" t="s">
        <v>8</v>
      </c>
    </row>
    <row r="25" spans="1:9" ht="12.5" thickBot="1" x14ac:dyDescent="0.4">
      <c r="A25" s="84" t="s">
        <v>140</v>
      </c>
      <c r="B25" s="85" t="s">
        <v>36</v>
      </c>
      <c r="C25" s="85" t="s">
        <v>52</v>
      </c>
      <c r="D25" s="85" t="s">
        <v>52</v>
      </c>
      <c r="E25" s="85" t="s">
        <v>52</v>
      </c>
      <c r="F25" s="86" t="s">
        <v>52</v>
      </c>
      <c r="G25" s="85" t="s">
        <v>52</v>
      </c>
      <c r="H25" s="86" t="s">
        <v>52</v>
      </c>
      <c r="I25" s="86" t="s">
        <v>36</v>
      </c>
    </row>
    <row r="26" spans="1:9" ht="12.5" thickBot="1" x14ac:dyDescent="0.4">
      <c r="A26" s="87" t="s">
        <v>138</v>
      </c>
      <c r="B26" s="88" t="s">
        <v>36</v>
      </c>
      <c r="C26" s="88" t="s">
        <v>36</v>
      </c>
      <c r="D26" s="88" t="s">
        <v>36</v>
      </c>
      <c r="E26" s="88" t="s">
        <v>36</v>
      </c>
      <c r="F26" s="89" t="s">
        <v>36</v>
      </c>
      <c r="G26" s="88" t="s">
        <v>36</v>
      </c>
      <c r="H26" s="89" t="s">
        <v>308</v>
      </c>
      <c r="I26" s="89" t="s">
        <v>8</v>
      </c>
    </row>
    <row r="27" spans="1:9" ht="12.5" thickBot="1" x14ac:dyDescent="0.4">
      <c r="A27" s="84" t="s">
        <v>135</v>
      </c>
      <c r="B27" s="85" t="s">
        <v>36</v>
      </c>
      <c r="C27" s="85" t="s">
        <v>36</v>
      </c>
      <c r="D27" s="85" t="s">
        <v>36</v>
      </c>
      <c r="E27" s="85" t="s">
        <v>36</v>
      </c>
      <c r="F27" s="86" t="s">
        <v>36</v>
      </c>
      <c r="G27" s="85" t="s">
        <v>52</v>
      </c>
      <c r="H27" s="86" t="s">
        <v>52</v>
      </c>
      <c r="I27" s="86" t="s">
        <v>8</v>
      </c>
    </row>
    <row r="28" spans="1:9" ht="12.5" thickBot="1" x14ac:dyDescent="0.4">
      <c r="A28" s="87" t="s">
        <v>312</v>
      </c>
      <c r="B28" s="88" t="s">
        <v>36</v>
      </c>
      <c r="C28" s="88" t="s">
        <v>36</v>
      </c>
      <c r="D28" s="88" t="s">
        <v>36</v>
      </c>
      <c r="E28" s="88" t="s">
        <v>36</v>
      </c>
      <c r="F28" s="89" t="s">
        <v>308</v>
      </c>
      <c r="G28" s="88" t="s">
        <v>36</v>
      </c>
      <c r="H28" s="89" t="s">
        <v>308</v>
      </c>
      <c r="I28" s="89" t="s">
        <v>8</v>
      </c>
    </row>
    <row r="29" spans="1:9" ht="12.5" thickBot="1" x14ac:dyDescent="0.4">
      <c r="A29" s="84" t="s">
        <v>259</v>
      </c>
      <c r="B29" s="85" t="s">
        <v>52</v>
      </c>
      <c r="C29" s="85" t="s">
        <v>52</v>
      </c>
      <c r="D29" s="85" t="s">
        <v>52</v>
      </c>
      <c r="E29" s="85" t="s">
        <v>52</v>
      </c>
      <c r="F29" s="86" t="s">
        <v>52</v>
      </c>
      <c r="G29" s="85" t="s">
        <v>52</v>
      </c>
      <c r="H29" s="86" t="s">
        <v>52</v>
      </c>
      <c r="I29" s="86" t="s">
        <v>8</v>
      </c>
    </row>
    <row r="30" spans="1:9" ht="12.5" thickBot="1" x14ac:dyDescent="0.4">
      <c r="A30" s="87" t="s">
        <v>260</v>
      </c>
      <c r="B30" s="88" t="s">
        <v>52</v>
      </c>
      <c r="C30" s="88" t="s">
        <v>52</v>
      </c>
      <c r="D30" s="88" t="s">
        <v>52</v>
      </c>
      <c r="E30" s="88" t="s">
        <v>52</v>
      </c>
      <c r="F30" s="89" t="s">
        <v>52</v>
      </c>
      <c r="G30" s="88" t="s">
        <v>52</v>
      </c>
      <c r="H30" s="89" t="s">
        <v>52</v>
      </c>
      <c r="I30" s="89" t="s">
        <v>8</v>
      </c>
    </row>
    <row r="31" spans="1:9" ht="12.5" thickBot="1" x14ac:dyDescent="0.4">
      <c r="A31" s="84" t="s">
        <v>261</v>
      </c>
      <c r="B31" s="85" t="s">
        <v>36</v>
      </c>
      <c r="C31" s="85" t="s">
        <v>52</v>
      </c>
      <c r="D31" s="85" t="s">
        <v>52</v>
      </c>
      <c r="E31" s="85" t="s">
        <v>52</v>
      </c>
      <c r="F31" s="86" t="s">
        <v>52</v>
      </c>
      <c r="G31" s="85" t="s">
        <v>52</v>
      </c>
      <c r="H31" s="86" t="s">
        <v>52</v>
      </c>
      <c r="I31" s="86" t="s">
        <v>8</v>
      </c>
    </row>
    <row r="32" spans="1:9" ht="12.5" thickBot="1" x14ac:dyDescent="0.4">
      <c r="A32" s="90" t="s">
        <v>177</v>
      </c>
      <c r="B32" s="91" t="s">
        <v>36</v>
      </c>
      <c r="C32" s="91" t="s">
        <v>36</v>
      </c>
      <c r="D32" s="91" t="s">
        <v>36</v>
      </c>
      <c r="E32" s="91" t="s">
        <v>36</v>
      </c>
      <c r="F32" s="92" t="s">
        <v>308</v>
      </c>
      <c r="G32" s="91" t="s">
        <v>52</v>
      </c>
      <c r="H32" s="92" t="s">
        <v>52</v>
      </c>
      <c r="I32" s="92" t="s">
        <v>8</v>
      </c>
    </row>
    <row r="33" s="77" customFormat="1" ht="12.5" thickTop="1" x14ac:dyDescent="0.35"/>
  </sheetData>
  <autoFilter ref="A4:I32" xr:uid="{D931BF5C-6606-475B-ABB8-3995812DD9FE}"/>
  <mergeCells count="4">
    <mergeCell ref="A3:A4"/>
    <mergeCell ref="B3:F3"/>
    <mergeCell ref="G3:H3"/>
    <mergeCell ref="I3:I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13EC7-3AE0-4DC1-BBBD-677917090CF8}">
  <dimension ref="A1:I283"/>
  <sheetViews>
    <sheetView workbookViewId="0"/>
  </sheetViews>
  <sheetFormatPr defaultColWidth="9" defaultRowHeight="12" x14ac:dyDescent="0.35"/>
  <cols>
    <col min="1" max="1" width="3.5" style="77" bestFit="1" customWidth="1"/>
    <col min="2" max="2" width="40.75" style="77" bestFit="1" customWidth="1"/>
    <col min="3" max="6" width="15.58203125" style="77" customWidth="1"/>
    <col min="7" max="7" width="14.08203125" style="77" bestFit="1" customWidth="1"/>
    <col min="8" max="8" width="10.5" style="77" bestFit="1" customWidth="1"/>
    <col min="9" max="9" width="16.5" style="77" customWidth="1"/>
    <col min="10" max="16384" width="9" style="77"/>
  </cols>
  <sheetData>
    <row r="1" spans="1:9" ht="13.5" x14ac:dyDescent="0.35">
      <c r="A1" s="25" t="s">
        <v>295</v>
      </c>
    </row>
    <row r="3" spans="1:9" ht="13.5" x14ac:dyDescent="0.35">
      <c r="A3" s="25" t="s">
        <v>315</v>
      </c>
    </row>
    <row r="5" spans="1:9" x14ac:dyDescent="0.35">
      <c r="A5" s="78" t="s">
        <v>318</v>
      </c>
      <c r="B5" s="78" t="s">
        <v>319</v>
      </c>
      <c r="C5" s="78" t="s">
        <v>320</v>
      </c>
      <c r="D5" s="78" t="s">
        <v>332</v>
      </c>
      <c r="E5" s="78" t="s">
        <v>333</v>
      </c>
      <c r="F5" s="78" t="s">
        <v>324</v>
      </c>
      <c r="G5" s="78" t="s">
        <v>334</v>
      </c>
      <c r="H5" s="78" t="s">
        <v>326</v>
      </c>
      <c r="I5" s="78" t="s">
        <v>335</v>
      </c>
    </row>
    <row r="6" spans="1:9" x14ac:dyDescent="0.35">
      <c r="A6" s="49">
        <v>1</v>
      </c>
      <c r="B6" s="60" t="s">
        <v>327</v>
      </c>
      <c r="C6" s="49" t="s">
        <v>328</v>
      </c>
      <c r="D6" s="60" t="s">
        <v>331</v>
      </c>
      <c r="E6" s="61"/>
      <c r="F6" s="61">
        <v>1145506</v>
      </c>
      <c r="G6" s="61"/>
      <c r="H6" s="61">
        <v>50000000</v>
      </c>
      <c r="I6" s="61">
        <f>SUM(E6:H6)</f>
        <v>51145506</v>
      </c>
    </row>
    <row r="7" spans="1:9" x14ac:dyDescent="0.35">
      <c r="A7" s="62">
        <v>2</v>
      </c>
      <c r="B7" s="57" t="s">
        <v>336</v>
      </c>
      <c r="C7" s="62" t="s">
        <v>337</v>
      </c>
      <c r="D7" s="57" t="s">
        <v>577</v>
      </c>
      <c r="E7" s="63">
        <v>0</v>
      </c>
      <c r="F7" s="63">
        <v>92719553</v>
      </c>
      <c r="G7" s="63"/>
      <c r="H7" s="63"/>
      <c r="I7" s="63">
        <f>SUM(E7:G7)</f>
        <v>92719553</v>
      </c>
    </row>
    <row r="8" spans="1:9" x14ac:dyDescent="0.35">
      <c r="A8" s="49">
        <v>3</v>
      </c>
      <c r="B8" s="60" t="s">
        <v>60</v>
      </c>
      <c r="C8" s="49"/>
      <c r="D8" s="60" t="s">
        <v>577</v>
      </c>
      <c r="E8" s="61">
        <v>89610048</v>
      </c>
      <c r="F8" s="61"/>
      <c r="G8" s="61"/>
      <c r="H8" s="61"/>
      <c r="I8" s="61">
        <f t="shared" ref="I8:I71" si="0">SUM(E8:G8)</f>
        <v>89610048</v>
      </c>
    </row>
    <row r="9" spans="1:9" x14ac:dyDescent="0.35">
      <c r="A9" s="62">
        <v>4</v>
      </c>
      <c r="B9" s="57" t="s">
        <v>338</v>
      </c>
      <c r="C9" s="62" t="s">
        <v>339</v>
      </c>
      <c r="D9" s="57" t="s">
        <v>577</v>
      </c>
      <c r="E9" s="63">
        <v>210000</v>
      </c>
      <c r="F9" s="63"/>
      <c r="G9" s="63">
        <v>47193420</v>
      </c>
      <c r="H9" s="63"/>
      <c r="I9" s="63">
        <f t="shared" si="0"/>
        <v>47403420</v>
      </c>
    </row>
    <row r="10" spans="1:9" x14ac:dyDescent="0.35">
      <c r="A10" s="49">
        <v>5</v>
      </c>
      <c r="B10" s="60" t="s">
        <v>340</v>
      </c>
      <c r="C10" s="49" t="s">
        <v>341</v>
      </c>
      <c r="D10" s="60" t="s">
        <v>577</v>
      </c>
      <c r="E10" s="61">
        <v>0</v>
      </c>
      <c r="F10" s="61">
        <v>46688638</v>
      </c>
      <c r="G10" s="61"/>
      <c r="H10" s="61"/>
      <c r="I10" s="61">
        <f t="shared" si="0"/>
        <v>46688638</v>
      </c>
    </row>
    <row r="11" spans="1:9" x14ac:dyDescent="0.35">
      <c r="A11" s="62">
        <v>6</v>
      </c>
      <c r="B11" s="57" t="s">
        <v>342</v>
      </c>
      <c r="C11" s="62" t="s">
        <v>343</v>
      </c>
      <c r="D11" s="57" t="s">
        <v>577</v>
      </c>
      <c r="E11" s="63">
        <v>0</v>
      </c>
      <c r="F11" s="63"/>
      <c r="G11" s="63">
        <v>39268046</v>
      </c>
      <c r="H11" s="63"/>
      <c r="I11" s="63">
        <f t="shared" si="0"/>
        <v>39268046</v>
      </c>
    </row>
    <row r="12" spans="1:9" x14ac:dyDescent="0.35">
      <c r="A12" s="49">
        <v>7</v>
      </c>
      <c r="B12" s="60" t="s">
        <v>344</v>
      </c>
      <c r="C12" s="49" t="s">
        <v>345</v>
      </c>
      <c r="D12" s="60" t="s">
        <v>577</v>
      </c>
      <c r="E12" s="61">
        <v>5786621</v>
      </c>
      <c r="F12" s="61"/>
      <c r="G12" s="61">
        <v>16244257</v>
      </c>
      <c r="H12" s="61"/>
      <c r="I12" s="61">
        <f t="shared" si="0"/>
        <v>22030878</v>
      </c>
    </row>
    <row r="13" spans="1:9" x14ac:dyDescent="0.35">
      <c r="A13" s="62">
        <v>8</v>
      </c>
      <c r="B13" s="57" t="s">
        <v>346</v>
      </c>
      <c r="C13" s="62" t="s">
        <v>347</v>
      </c>
      <c r="D13" s="57" t="s">
        <v>577</v>
      </c>
      <c r="E13" s="63">
        <v>10000000</v>
      </c>
      <c r="F13" s="63">
        <v>11321169</v>
      </c>
      <c r="G13" s="63"/>
      <c r="H13" s="63"/>
      <c r="I13" s="63">
        <f t="shared" si="0"/>
        <v>21321169</v>
      </c>
    </row>
    <row r="14" spans="1:9" x14ac:dyDescent="0.35">
      <c r="A14" s="49">
        <v>9</v>
      </c>
      <c r="B14" s="60" t="s">
        <v>348</v>
      </c>
      <c r="C14" s="49" t="s">
        <v>349</v>
      </c>
      <c r="D14" s="60" t="s">
        <v>577</v>
      </c>
      <c r="E14" s="61">
        <v>20350000</v>
      </c>
      <c r="F14" s="61"/>
      <c r="G14" s="61"/>
      <c r="H14" s="61"/>
      <c r="I14" s="61">
        <f t="shared" si="0"/>
        <v>20350000</v>
      </c>
    </row>
    <row r="15" spans="1:9" x14ac:dyDescent="0.35">
      <c r="A15" s="62">
        <v>10</v>
      </c>
      <c r="B15" s="57" t="s">
        <v>350</v>
      </c>
      <c r="C15" s="62" t="s">
        <v>351</v>
      </c>
      <c r="D15" s="57" t="s">
        <v>577</v>
      </c>
      <c r="E15" s="63">
        <v>20000000</v>
      </c>
      <c r="F15" s="63"/>
      <c r="G15" s="63"/>
      <c r="H15" s="63"/>
      <c r="I15" s="63">
        <f t="shared" si="0"/>
        <v>20000000</v>
      </c>
    </row>
    <row r="16" spans="1:9" x14ac:dyDescent="0.35">
      <c r="A16" s="49">
        <v>11</v>
      </c>
      <c r="B16" s="60" t="s">
        <v>352</v>
      </c>
      <c r="C16" s="49" t="s">
        <v>353</v>
      </c>
      <c r="D16" s="60" t="s">
        <v>577</v>
      </c>
      <c r="E16" s="61">
        <v>16720000</v>
      </c>
      <c r="F16" s="61"/>
      <c r="G16" s="61">
        <v>1157444</v>
      </c>
      <c r="H16" s="61"/>
      <c r="I16" s="61">
        <f t="shared" si="0"/>
        <v>17877444</v>
      </c>
    </row>
    <row r="17" spans="1:9" x14ac:dyDescent="0.35">
      <c r="A17" s="62">
        <v>12</v>
      </c>
      <c r="B17" s="57" t="s">
        <v>354</v>
      </c>
      <c r="C17" s="62" t="s">
        <v>355</v>
      </c>
      <c r="D17" s="57" t="s">
        <v>577</v>
      </c>
      <c r="E17" s="63">
        <v>0</v>
      </c>
      <c r="F17" s="63">
        <v>16218200</v>
      </c>
      <c r="G17" s="63"/>
      <c r="H17" s="63"/>
      <c r="I17" s="63">
        <f t="shared" si="0"/>
        <v>16218200</v>
      </c>
    </row>
    <row r="18" spans="1:9" x14ac:dyDescent="0.35">
      <c r="A18" s="49">
        <v>13</v>
      </c>
      <c r="B18" s="60" t="s">
        <v>356</v>
      </c>
      <c r="C18" s="49" t="s">
        <v>357</v>
      </c>
      <c r="D18" s="60" t="s">
        <v>577</v>
      </c>
      <c r="E18" s="61">
        <v>15384000</v>
      </c>
      <c r="F18" s="61"/>
      <c r="G18" s="61"/>
      <c r="H18" s="61"/>
      <c r="I18" s="61">
        <f t="shared" si="0"/>
        <v>15384000</v>
      </c>
    </row>
    <row r="19" spans="1:9" x14ac:dyDescent="0.35">
      <c r="A19" s="62">
        <v>14</v>
      </c>
      <c r="B19" s="57" t="s">
        <v>358</v>
      </c>
      <c r="C19" s="62" t="s">
        <v>359</v>
      </c>
      <c r="D19" s="57" t="s">
        <v>577</v>
      </c>
      <c r="E19" s="63">
        <v>15000000</v>
      </c>
      <c r="F19" s="63"/>
      <c r="G19" s="63"/>
      <c r="H19" s="63"/>
      <c r="I19" s="63">
        <f t="shared" si="0"/>
        <v>15000000</v>
      </c>
    </row>
    <row r="20" spans="1:9" x14ac:dyDescent="0.35">
      <c r="A20" s="49">
        <v>15</v>
      </c>
      <c r="B20" s="60" t="s">
        <v>360</v>
      </c>
      <c r="C20" s="49"/>
      <c r="D20" s="60" t="s">
        <v>577</v>
      </c>
      <c r="E20" s="61">
        <v>15000000</v>
      </c>
      <c r="F20" s="61"/>
      <c r="G20" s="61"/>
      <c r="H20" s="61"/>
      <c r="I20" s="61">
        <f t="shared" si="0"/>
        <v>15000000</v>
      </c>
    </row>
    <row r="21" spans="1:9" x14ac:dyDescent="0.35">
      <c r="A21" s="62">
        <v>16</v>
      </c>
      <c r="B21" s="57" t="s">
        <v>361</v>
      </c>
      <c r="C21" s="62" t="s">
        <v>362</v>
      </c>
      <c r="D21" s="57" t="s">
        <v>577</v>
      </c>
      <c r="E21" s="63">
        <v>15000000</v>
      </c>
      <c r="F21" s="63"/>
      <c r="G21" s="63"/>
      <c r="H21" s="63"/>
      <c r="I21" s="63">
        <f t="shared" si="0"/>
        <v>15000000</v>
      </c>
    </row>
    <row r="22" spans="1:9" x14ac:dyDescent="0.35">
      <c r="A22" s="49">
        <v>17</v>
      </c>
      <c r="B22" s="60" t="s">
        <v>363</v>
      </c>
      <c r="C22" s="49"/>
      <c r="D22" s="60" t="s">
        <v>577</v>
      </c>
      <c r="E22" s="61">
        <v>15000000</v>
      </c>
      <c r="F22" s="61"/>
      <c r="G22" s="61"/>
      <c r="H22" s="61"/>
      <c r="I22" s="61">
        <f t="shared" si="0"/>
        <v>15000000</v>
      </c>
    </row>
    <row r="23" spans="1:9" x14ac:dyDescent="0.35">
      <c r="A23" s="62">
        <v>18</v>
      </c>
      <c r="B23" s="57" t="s">
        <v>364</v>
      </c>
      <c r="C23" s="62" t="s">
        <v>365</v>
      </c>
      <c r="D23" s="57" t="s">
        <v>577</v>
      </c>
      <c r="E23" s="63">
        <v>0</v>
      </c>
      <c r="F23" s="63"/>
      <c r="G23" s="63"/>
      <c r="H23" s="63"/>
      <c r="I23" s="63">
        <f t="shared" si="0"/>
        <v>0</v>
      </c>
    </row>
    <row r="24" spans="1:9" x14ac:dyDescent="0.35">
      <c r="A24" s="49">
        <v>19</v>
      </c>
      <c r="B24" s="60" t="s">
        <v>366</v>
      </c>
      <c r="C24" s="49" t="s">
        <v>367</v>
      </c>
      <c r="D24" s="60" t="s">
        <v>577</v>
      </c>
      <c r="E24" s="61">
        <v>0</v>
      </c>
      <c r="F24" s="61"/>
      <c r="G24" s="61"/>
      <c r="H24" s="61"/>
      <c r="I24" s="61">
        <f t="shared" si="0"/>
        <v>0</v>
      </c>
    </row>
    <row r="25" spans="1:9" x14ac:dyDescent="0.35">
      <c r="A25" s="62">
        <v>20</v>
      </c>
      <c r="B25" s="57" t="s">
        <v>368</v>
      </c>
      <c r="C25" s="62" t="s">
        <v>369</v>
      </c>
      <c r="D25" s="57" t="s">
        <v>577</v>
      </c>
      <c r="E25" s="63">
        <v>0</v>
      </c>
      <c r="F25" s="63"/>
      <c r="G25" s="63"/>
      <c r="H25" s="63"/>
      <c r="I25" s="63">
        <f t="shared" si="0"/>
        <v>0</v>
      </c>
    </row>
    <row r="26" spans="1:9" x14ac:dyDescent="0.35">
      <c r="A26" s="49">
        <v>21</v>
      </c>
      <c r="B26" s="60" t="s">
        <v>370</v>
      </c>
      <c r="C26" s="49" t="s">
        <v>371</v>
      </c>
      <c r="D26" s="60" t="s">
        <v>577</v>
      </c>
      <c r="E26" s="61">
        <v>12560135</v>
      </c>
      <c r="F26" s="61"/>
      <c r="G26" s="61"/>
      <c r="H26" s="61"/>
      <c r="I26" s="61">
        <f t="shared" si="0"/>
        <v>12560135</v>
      </c>
    </row>
    <row r="27" spans="1:9" x14ac:dyDescent="0.35">
      <c r="A27" s="62">
        <v>22</v>
      </c>
      <c r="B27" s="57" t="s">
        <v>372</v>
      </c>
      <c r="C27" s="62" t="s">
        <v>373</v>
      </c>
      <c r="D27" s="57" t="s">
        <v>577</v>
      </c>
      <c r="E27" s="63">
        <v>10045000</v>
      </c>
      <c r="F27" s="63">
        <v>2884580</v>
      </c>
      <c r="G27" s="63">
        <v>2969117</v>
      </c>
      <c r="H27" s="63"/>
      <c r="I27" s="63">
        <f t="shared" si="0"/>
        <v>15898697</v>
      </c>
    </row>
    <row r="28" spans="1:9" x14ac:dyDescent="0.35">
      <c r="A28" s="49">
        <v>23</v>
      </c>
      <c r="B28" s="60" t="s">
        <v>374</v>
      </c>
      <c r="C28" s="49" t="s">
        <v>375</v>
      </c>
      <c r="D28" s="60" t="s">
        <v>577</v>
      </c>
      <c r="E28" s="61">
        <v>10762000</v>
      </c>
      <c r="F28" s="61"/>
      <c r="G28" s="61"/>
      <c r="H28" s="61"/>
      <c r="I28" s="61">
        <f t="shared" si="0"/>
        <v>10762000</v>
      </c>
    </row>
    <row r="29" spans="1:9" x14ac:dyDescent="0.35">
      <c r="A29" s="62">
        <v>24</v>
      </c>
      <c r="B29" s="57" t="s">
        <v>376</v>
      </c>
      <c r="C29" s="62" t="s">
        <v>377</v>
      </c>
      <c r="D29" s="57" t="s">
        <v>577</v>
      </c>
      <c r="E29" s="63">
        <v>10622500</v>
      </c>
      <c r="F29" s="63"/>
      <c r="G29" s="63"/>
      <c r="H29" s="63"/>
      <c r="I29" s="63">
        <f t="shared" si="0"/>
        <v>10622500</v>
      </c>
    </row>
    <row r="30" spans="1:9" x14ac:dyDescent="0.35">
      <c r="A30" s="49">
        <v>25</v>
      </c>
      <c r="B30" s="60" t="s">
        <v>378</v>
      </c>
      <c r="C30" s="49" t="s">
        <v>379</v>
      </c>
      <c r="D30" s="60" t="s">
        <v>577</v>
      </c>
      <c r="E30" s="61">
        <v>10582000</v>
      </c>
      <c r="F30" s="61"/>
      <c r="G30" s="61"/>
      <c r="H30" s="61"/>
      <c r="I30" s="61">
        <f t="shared" si="0"/>
        <v>10582000</v>
      </c>
    </row>
    <row r="31" spans="1:9" x14ac:dyDescent="0.35">
      <c r="A31" s="62">
        <v>26</v>
      </c>
      <c r="B31" s="57" t="s">
        <v>380</v>
      </c>
      <c r="C31" s="62" t="s">
        <v>381</v>
      </c>
      <c r="D31" s="57" t="s">
        <v>577</v>
      </c>
      <c r="E31" s="63">
        <v>10418340</v>
      </c>
      <c r="F31" s="63"/>
      <c r="G31" s="63"/>
      <c r="H31" s="63"/>
      <c r="I31" s="63">
        <f t="shared" si="0"/>
        <v>10418340</v>
      </c>
    </row>
    <row r="32" spans="1:9" x14ac:dyDescent="0.35">
      <c r="A32" s="49">
        <v>27</v>
      </c>
      <c r="B32" s="60" t="s">
        <v>382</v>
      </c>
      <c r="C32" s="49" t="s">
        <v>383</v>
      </c>
      <c r="D32" s="60" t="s">
        <v>577</v>
      </c>
      <c r="E32" s="61">
        <v>10399835</v>
      </c>
      <c r="F32" s="61"/>
      <c r="G32" s="61"/>
      <c r="H32" s="61"/>
      <c r="I32" s="61">
        <f t="shared" si="0"/>
        <v>10399835</v>
      </c>
    </row>
    <row r="33" spans="1:9" x14ac:dyDescent="0.35">
      <c r="A33" s="62">
        <v>28</v>
      </c>
      <c r="B33" s="57" t="s">
        <v>384</v>
      </c>
      <c r="C33" s="62" t="s">
        <v>385</v>
      </c>
      <c r="D33" s="57" t="s">
        <v>577</v>
      </c>
      <c r="E33" s="63">
        <v>10390200</v>
      </c>
      <c r="F33" s="63"/>
      <c r="G33" s="63"/>
      <c r="H33" s="63"/>
      <c r="I33" s="63">
        <f t="shared" si="0"/>
        <v>10390200</v>
      </c>
    </row>
    <row r="34" spans="1:9" x14ac:dyDescent="0.35">
      <c r="A34" s="49">
        <v>29</v>
      </c>
      <c r="B34" s="60" t="s">
        <v>386</v>
      </c>
      <c r="C34" s="49" t="s">
        <v>387</v>
      </c>
      <c r="D34" s="60" t="s">
        <v>577</v>
      </c>
      <c r="E34" s="61">
        <v>10000000</v>
      </c>
      <c r="F34" s="61"/>
      <c r="G34" s="61"/>
      <c r="H34" s="61"/>
      <c r="I34" s="61">
        <f t="shared" si="0"/>
        <v>10000000</v>
      </c>
    </row>
    <row r="35" spans="1:9" x14ac:dyDescent="0.35">
      <c r="A35" s="62">
        <v>30</v>
      </c>
      <c r="B35" s="57" t="s">
        <v>388</v>
      </c>
      <c r="C35" s="62"/>
      <c r="D35" s="57" t="s">
        <v>577</v>
      </c>
      <c r="E35" s="63">
        <v>10000000</v>
      </c>
      <c r="F35" s="63"/>
      <c r="G35" s="63"/>
      <c r="H35" s="63"/>
      <c r="I35" s="63">
        <f t="shared" si="0"/>
        <v>10000000</v>
      </c>
    </row>
    <row r="36" spans="1:9" x14ac:dyDescent="0.35">
      <c r="A36" s="49">
        <v>31</v>
      </c>
      <c r="B36" s="60" t="s">
        <v>389</v>
      </c>
      <c r="C36" s="49"/>
      <c r="D36" s="60" t="s">
        <v>577</v>
      </c>
      <c r="E36" s="61">
        <v>10000000</v>
      </c>
      <c r="F36" s="61"/>
      <c r="G36" s="61"/>
      <c r="H36" s="61"/>
      <c r="I36" s="61">
        <f t="shared" si="0"/>
        <v>10000000</v>
      </c>
    </row>
    <row r="37" spans="1:9" x14ac:dyDescent="0.35">
      <c r="A37" s="62">
        <v>32</v>
      </c>
      <c r="B37" s="57" t="s">
        <v>390</v>
      </c>
      <c r="C37" s="62" t="s">
        <v>391</v>
      </c>
      <c r="D37" s="57" t="s">
        <v>577</v>
      </c>
      <c r="E37" s="63">
        <v>5414000</v>
      </c>
      <c r="F37" s="63"/>
      <c r="G37" s="63">
        <v>4177089</v>
      </c>
      <c r="H37" s="63"/>
      <c r="I37" s="63">
        <f t="shared" si="0"/>
        <v>9591089</v>
      </c>
    </row>
    <row r="38" spans="1:9" x14ac:dyDescent="0.35">
      <c r="A38" s="49">
        <v>33</v>
      </c>
      <c r="B38" s="60" t="s">
        <v>392</v>
      </c>
      <c r="C38" s="49"/>
      <c r="D38" s="60" t="s">
        <v>577</v>
      </c>
      <c r="E38" s="61">
        <v>8102025</v>
      </c>
      <c r="F38" s="61"/>
      <c r="G38" s="61"/>
      <c r="H38" s="61"/>
      <c r="I38" s="61">
        <f t="shared" si="0"/>
        <v>8102025</v>
      </c>
    </row>
    <row r="39" spans="1:9" x14ac:dyDescent="0.35">
      <c r="A39" s="62">
        <v>34</v>
      </c>
      <c r="B39" s="57" t="s">
        <v>393</v>
      </c>
      <c r="C39" s="62" t="s">
        <v>394</v>
      </c>
      <c r="D39" s="57" t="s">
        <v>577</v>
      </c>
      <c r="E39" s="63">
        <v>5280000</v>
      </c>
      <c r="F39" s="63"/>
      <c r="G39" s="63">
        <v>2780371</v>
      </c>
      <c r="H39" s="63"/>
      <c r="I39" s="63">
        <f t="shared" si="0"/>
        <v>8060371</v>
      </c>
    </row>
    <row r="40" spans="1:9" x14ac:dyDescent="0.35">
      <c r="A40" s="49">
        <v>35</v>
      </c>
      <c r="B40" s="60" t="s">
        <v>395</v>
      </c>
      <c r="C40" s="49"/>
      <c r="D40" s="60" t="s">
        <v>577</v>
      </c>
      <c r="E40" s="61">
        <v>7850319</v>
      </c>
      <c r="F40" s="61"/>
      <c r="G40" s="61"/>
      <c r="H40" s="61"/>
      <c r="I40" s="61">
        <f t="shared" si="0"/>
        <v>7850319</v>
      </c>
    </row>
    <row r="41" spans="1:9" x14ac:dyDescent="0.35">
      <c r="A41" s="62">
        <v>36</v>
      </c>
      <c r="B41" s="57" t="s">
        <v>396</v>
      </c>
      <c r="C41" s="62" t="s">
        <v>397</v>
      </c>
      <c r="D41" s="57" t="s">
        <v>577</v>
      </c>
      <c r="E41" s="63">
        <v>0</v>
      </c>
      <c r="F41" s="63">
        <v>7414794</v>
      </c>
      <c r="G41" s="63"/>
      <c r="H41" s="63"/>
      <c r="I41" s="63">
        <f t="shared" si="0"/>
        <v>7414794</v>
      </c>
    </row>
    <row r="42" spans="1:9" x14ac:dyDescent="0.35">
      <c r="A42" s="49">
        <v>37</v>
      </c>
      <c r="B42" s="60" t="s">
        <v>398</v>
      </c>
      <c r="C42" s="49" t="s">
        <v>399</v>
      </c>
      <c r="D42" s="60" t="s">
        <v>577</v>
      </c>
      <c r="E42" s="61">
        <v>6750000</v>
      </c>
      <c r="F42" s="61"/>
      <c r="G42" s="61"/>
      <c r="H42" s="61"/>
      <c r="I42" s="61">
        <f t="shared" si="0"/>
        <v>6750000</v>
      </c>
    </row>
    <row r="43" spans="1:9" x14ac:dyDescent="0.35">
      <c r="A43" s="62">
        <v>38</v>
      </c>
      <c r="B43" s="57" t="s">
        <v>400</v>
      </c>
      <c r="C43" s="62" t="s">
        <v>401</v>
      </c>
      <c r="D43" s="57" t="s">
        <v>577</v>
      </c>
      <c r="E43" s="63">
        <v>0</v>
      </c>
      <c r="F43" s="63">
        <v>6583520</v>
      </c>
      <c r="G43" s="63"/>
      <c r="H43" s="63"/>
      <c r="I43" s="63">
        <f t="shared" si="0"/>
        <v>6583520</v>
      </c>
    </row>
    <row r="44" spans="1:9" x14ac:dyDescent="0.35">
      <c r="A44" s="49">
        <v>39</v>
      </c>
      <c r="B44" s="60" t="s">
        <v>402</v>
      </c>
      <c r="C44" s="49" t="s">
        <v>403</v>
      </c>
      <c r="D44" s="60" t="s">
        <v>577</v>
      </c>
      <c r="E44" s="61">
        <v>6094000</v>
      </c>
      <c r="F44" s="61"/>
      <c r="G44" s="61"/>
      <c r="H44" s="61"/>
      <c r="I44" s="61">
        <f t="shared" si="0"/>
        <v>6094000</v>
      </c>
    </row>
    <row r="45" spans="1:9" x14ac:dyDescent="0.35">
      <c r="A45" s="62">
        <v>40</v>
      </c>
      <c r="B45" s="57" t="s">
        <v>404</v>
      </c>
      <c r="C45" s="62" t="s">
        <v>405</v>
      </c>
      <c r="D45" s="57" t="s">
        <v>577</v>
      </c>
      <c r="E45" s="63">
        <v>5900000</v>
      </c>
      <c r="F45" s="63"/>
      <c r="G45" s="63"/>
      <c r="H45" s="63"/>
      <c r="I45" s="63">
        <f t="shared" si="0"/>
        <v>5900000</v>
      </c>
    </row>
    <row r="46" spans="1:9" x14ac:dyDescent="0.35">
      <c r="A46" s="49">
        <v>41</v>
      </c>
      <c r="B46" s="60" t="s">
        <v>406</v>
      </c>
      <c r="C46" s="49"/>
      <c r="D46" s="60" t="s">
        <v>577</v>
      </c>
      <c r="E46" s="61">
        <v>5630000</v>
      </c>
      <c r="F46" s="61"/>
      <c r="G46" s="61"/>
      <c r="H46" s="61"/>
      <c r="I46" s="61">
        <f t="shared" si="0"/>
        <v>5630000</v>
      </c>
    </row>
    <row r="47" spans="1:9" x14ac:dyDescent="0.35">
      <c r="A47" s="62">
        <v>42</v>
      </c>
      <c r="B47" s="57" t="s">
        <v>407</v>
      </c>
      <c r="C47" s="62" t="s">
        <v>408</v>
      </c>
      <c r="D47" s="57" t="s">
        <v>577</v>
      </c>
      <c r="E47" s="63">
        <v>5539000</v>
      </c>
      <c r="F47" s="63"/>
      <c r="G47" s="63"/>
      <c r="H47" s="63"/>
      <c r="I47" s="63">
        <f t="shared" si="0"/>
        <v>5539000</v>
      </c>
    </row>
    <row r="48" spans="1:9" x14ac:dyDescent="0.35">
      <c r="A48" s="49">
        <v>43</v>
      </c>
      <c r="B48" s="60" t="s">
        <v>409</v>
      </c>
      <c r="C48" s="49"/>
      <c r="D48" s="60" t="s">
        <v>577</v>
      </c>
      <c r="E48" s="61">
        <v>5500000</v>
      </c>
      <c r="F48" s="61"/>
      <c r="G48" s="61"/>
      <c r="H48" s="61"/>
      <c r="I48" s="61">
        <f t="shared" si="0"/>
        <v>5500000</v>
      </c>
    </row>
    <row r="49" spans="1:9" x14ac:dyDescent="0.35">
      <c r="A49" s="62">
        <v>44</v>
      </c>
      <c r="B49" s="57" t="s">
        <v>410</v>
      </c>
      <c r="C49" s="62" t="s">
        <v>411</v>
      </c>
      <c r="D49" s="57" t="s">
        <v>577</v>
      </c>
      <c r="E49" s="63">
        <v>5480000</v>
      </c>
      <c r="F49" s="63"/>
      <c r="G49" s="63"/>
      <c r="H49" s="63"/>
      <c r="I49" s="63">
        <f t="shared" si="0"/>
        <v>5480000</v>
      </c>
    </row>
    <row r="50" spans="1:9" x14ac:dyDescent="0.35">
      <c r="A50" s="49">
        <v>45</v>
      </c>
      <c r="B50" s="60" t="s">
        <v>412</v>
      </c>
      <c r="C50" s="49" t="s">
        <v>413</v>
      </c>
      <c r="D50" s="60" t="s">
        <v>577</v>
      </c>
      <c r="E50" s="61">
        <v>5290000</v>
      </c>
      <c r="F50" s="61">
        <v>91500</v>
      </c>
      <c r="G50" s="61"/>
      <c r="H50" s="61"/>
      <c r="I50" s="61">
        <f t="shared" si="0"/>
        <v>5381500</v>
      </c>
    </row>
    <row r="51" spans="1:9" x14ac:dyDescent="0.35">
      <c r="A51" s="62">
        <v>46</v>
      </c>
      <c r="B51" s="57" t="s">
        <v>414</v>
      </c>
      <c r="C51" s="62" t="s">
        <v>415</v>
      </c>
      <c r="D51" s="57" t="s">
        <v>577</v>
      </c>
      <c r="E51" s="63">
        <v>5376000</v>
      </c>
      <c r="F51" s="63"/>
      <c r="G51" s="63"/>
      <c r="H51" s="63"/>
      <c r="I51" s="63">
        <f t="shared" si="0"/>
        <v>5376000</v>
      </c>
    </row>
    <row r="52" spans="1:9" x14ac:dyDescent="0.35">
      <c r="A52" s="49">
        <v>47</v>
      </c>
      <c r="B52" s="60" t="s">
        <v>416</v>
      </c>
      <c r="C52" s="49"/>
      <c r="D52" s="60" t="s">
        <v>577</v>
      </c>
      <c r="E52" s="61">
        <v>5352001</v>
      </c>
      <c r="F52" s="61"/>
      <c r="G52" s="61"/>
      <c r="H52" s="61"/>
      <c r="I52" s="61">
        <f t="shared" si="0"/>
        <v>5352001</v>
      </c>
    </row>
    <row r="53" spans="1:9" x14ac:dyDescent="0.35">
      <c r="A53" s="62">
        <v>48</v>
      </c>
      <c r="B53" s="57" t="s">
        <v>417</v>
      </c>
      <c r="C53" s="62" t="s">
        <v>418</v>
      </c>
      <c r="D53" s="57" t="s">
        <v>577</v>
      </c>
      <c r="E53" s="63">
        <v>5267900</v>
      </c>
      <c r="F53" s="63"/>
      <c r="G53" s="63"/>
      <c r="H53" s="63"/>
      <c r="I53" s="63">
        <f t="shared" si="0"/>
        <v>5267900</v>
      </c>
    </row>
    <row r="54" spans="1:9" x14ac:dyDescent="0.35">
      <c r="A54" s="49">
        <v>49</v>
      </c>
      <c r="B54" s="60" t="s">
        <v>419</v>
      </c>
      <c r="C54" s="49" t="s">
        <v>420</v>
      </c>
      <c r="D54" s="60" t="s">
        <v>577</v>
      </c>
      <c r="E54" s="61">
        <v>5328560</v>
      </c>
      <c r="F54" s="61"/>
      <c r="G54" s="61"/>
      <c r="H54" s="61"/>
      <c r="I54" s="61">
        <f t="shared" si="0"/>
        <v>5328560</v>
      </c>
    </row>
    <row r="55" spans="1:9" x14ac:dyDescent="0.35">
      <c r="A55" s="62">
        <v>50</v>
      </c>
      <c r="B55" s="57" t="s">
        <v>421</v>
      </c>
      <c r="C55" s="62" t="s">
        <v>422</v>
      </c>
      <c r="D55" s="57" t="s">
        <v>577</v>
      </c>
      <c r="E55" s="63">
        <v>5300000</v>
      </c>
      <c r="F55" s="63"/>
      <c r="G55" s="63"/>
      <c r="H55" s="63"/>
      <c r="I55" s="63">
        <f t="shared" si="0"/>
        <v>5300000</v>
      </c>
    </row>
    <row r="56" spans="1:9" x14ac:dyDescent="0.35">
      <c r="A56" s="49">
        <v>51</v>
      </c>
      <c r="B56" s="60" t="s">
        <v>423</v>
      </c>
      <c r="C56" s="49" t="s">
        <v>424</v>
      </c>
      <c r="D56" s="60" t="s">
        <v>577</v>
      </c>
      <c r="E56" s="61">
        <v>5200000</v>
      </c>
      <c r="F56" s="61"/>
      <c r="G56" s="61"/>
      <c r="H56" s="61"/>
      <c r="I56" s="61">
        <f t="shared" si="0"/>
        <v>5200000</v>
      </c>
    </row>
    <row r="57" spans="1:9" x14ac:dyDescent="0.35">
      <c r="A57" s="62">
        <v>52</v>
      </c>
      <c r="B57" s="57" t="s">
        <v>425</v>
      </c>
      <c r="C57" s="62" t="s">
        <v>426</v>
      </c>
      <c r="D57" s="57" t="s">
        <v>577</v>
      </c>
      <c r="E57" s="63">
        <v>5200000</v>
      </c>
      <c r="F57" s="63"/>
      <c r="G57" s="63"/>
      <c r="H57" s="63"/>
      <c r="I57" s="63">
        <f t="shared" si="0"/>
        <v>5200000</v>
      </c>
    </row>
    <row r="58" spans="1:9" x14ac:dyDescent="0.35">
      <c r="A58" s="49">
        <v>53</v>
      </c>
      <c r="B58" s="60" t="s">
        <v>427</v>
      </c>
      <c r="C58" s="49" t="s">
        <v>428</v>
      </c>
      <c r="D58" s="60" t="s">
        <v>577</v>
      </c>
      <c r="E58" s="61">
        <v>5200000</v>
      </c>
      <c r="F58" s="61"/>
      <c r="G58" s="61"/>
      <c r="H58" s="61"/>
      <c r="I58" s="61">
        <f t="shared" si="0"/>
        <v>5200000</v>
      </c>
    </row>
    <row r="59" spans="1:9" x14ac:dyDescent="0.35">
      <c r="A59" s="62">
        <v>54</v>
      </c>
      <c r="B59" s="57" t="s">
        <v>429</v>
      </c>
      <c r="C59" s="62" t="s">
        <v>430</v>
      </c>
      <c r="D59" s="57" t="s">
        <v>577</v>
      </c>
      <c r="E59" s="63">
        <v>5184500</v>
      </c>
      <c r="F59" s="63"/>
      <c r="G59" s="63"/>
      <c r="H59" s="63"/>
      <c r="I59" s="63">
        <f t="shared" si="0"/>
        <v>5184500</v>
      </c>
    </row>
    <row r="60" spans="1:9" x14ac:dyDescent="0.35">
      <c r="A60" s="49">
        <v>55</v>
      </c>
      <c r="B60" s="60" t="s">
        <v>431</v>
      </c>
      <c r="C60" s="49" t="s">
        <v>432</v>
      </c>
      <c r="D60" s="60" t="s">
        <v>577</v>
      </c>
      <c r="E60" s="61">
        <v>5175000</v>
      </c>
      <c r="F60" s="61"/>
      <c r="G60" s="61"/>
      <c r="H60" s="61"/>
      <c r="I60" s="61">
        <f t="shared" si="0"/>
        <v>5175000</v>
      </c>
    </row>
    <row r="61" spans="1:9" x14ac:dyDescent="0.35">
      <c r="A61" s="62">
        <v>56</v>
      </c>
      <c r="B61" s="57" t="s">
        <v>433</v>
      </c>
      <c r="C61" s="62" t="s">
        <v>434</v>
      </c>
      <c r="D61" s="57" t="s">
        <v>577</v>
      </c>
      <c r="E61" s="63">
        <v>5171000</v>
      </c>
      <c r="F61" s="63"/>
      <c r="G61" s="63"/>
      <c r="H61" s="63"/>
      <c r="I61" s="63">
        <f t="shared" si="0"/>
        <v>5171000</v>
      </c>
    </row>
    <row r="62" spans="1:9" x14ac:dyDescent="0.35">
      <c r="A62" s="49">
        <v>57</v>
      </c>
      <c r="B62" s="60" t="s">
        <v>435</v>
      </c>
      <c r="C62" s="49" t="s">
        <v>436</v>
      </c>
      <c r="D62" s="60" t="s">
        <v>577</v>
      </c>
      <c r="E62" s="61">
        <v>5125000</v>
      </c>
      <c r="F62" s="61"/>
      <c r="G62" s="61"/>
      <c r="H62" s="61"/>
      <c r="I62" s="61">
        <f t="shared" si="0"/>
        <v>5125000</v>
      </c>
    </row>
    <row r="63" spans="1:9" x14ac:dyDescent="0.35">
      <c r="A63" s="62">
        <v>58</v>
      </c>
      <c r="B63" s="57" t="s">
        <v>437</v>
      </c>
      <c r="C63" s="62" t="s">
        <v>438</v>
      </c>
      <c r="D63" s="57" t="s">
        <v>577</v>
      </c>
      <c r="E63" s="63">
        <v>5120000</v>
      </c>
      <c r="F63" s="63"/>
      <c r="G63" s="63"/>
      <c r="H63" s="63"/>
      <c r="I63" s="63">
        <f t="shared" si="0"/>
        <v>5120000</v>
      </c>
    </row>
    <row r="64" spans="1:9" x14ac:dyDescent="0.35">
      <c r="A64" s="49">
        <v>59</v>
      </c>
      <c r="B64" s="60" t="s">
        <v>439</v>
      </c>
      <c r="C64" s="49" t="s">
        <v>440</v>
      </c>
      <c r="D64" s="60" t="s">
        <v>577</v>
      </c>
      <c r="E64" s="61">
        <v>5112500</v>
      </c>
      <c r="F64" s="61"/>
      <c r="G64" s="61"/>
      <c r="H64" s="61"/>
      <c r="I64" s="61">
        <f t="shared" si="0"/>
        <v>5112500</v>
      </c>
    </row>
    <row r="65" spans="1:9" x14ac:dyDescent="0.35">
      <c r="A65" s="62">
        <v>60</v>
      </c>
      <c r="B65" s="57" t="s">
        <v>441</v>
      </c>
      <c r="C65" s="62" t="s">
        <v>442</v>
      </c>
      <c r="D65" s="57" t="s">
        <v>577</v>
      </c>
      <c r="E65" s="63">
        <v>5105000</v>
      </c>
      <c r="F65" s="63"/>
      <c r="G65" s="63"/>
      <c r="H65" s="63"/>
      <c r="I65" s="63">
        <f t="shared" si="0"/>
        <v>5105000</v>
      </c>
    </row>
    <row r="66" spans="1:9" x14ac:dyDescent="0.35">
      <c r="A66" s="49">
        <v>61</v>
      </c>
      <c r="B66" s="60" t="s">
        <v>443</v>
      </c>
      <c r="C66" s="49" t="s">
        <v>444</v>
      </c>
      <c r="D66" s="60" t="s">
        <v>577</v>
      </c>
      <c r="E66" s="61">
        <v>5100000</v>
      </c>
      <c r="F66" s="61"/>
      <c r="G66" s="61"/>
      <c r="H66" s="61"/>
      <c r="I66" s="61">
        <f t="shared" si="0"/>
        <v>5100000</v>
      </c>
    </row>
    <row r="67" spans="1:9" x14ac:dyDescent="0.35">
      <c r="A67" s="62">
        <v>62</v>
      </c>
      <c r="B67" s="57" t="s">
        <v>445</v>
      </c>
      <c r="C67" s="62" t="s">
        <v>446</v>
      </c>
      <c r="D67" s="57" t="s">
        <v>577</v>
      </c>
      <c r="E67" s="63">
        <v>5090000</v>
      </c>
      <c r="F67" s="63"/>
      <c r="G67" s="63"/>
      <c r="H67" s="63"/>
      <c r="I67" s="63">
        <f t="shared" si="0"/>
        <v>5090000</v>
      </c>
    </row>
    <row r="68" spans="1:9" x14ac:dyDescent="0.35">
      <c r="A68" s="49">
        <v>63</v>
      </c>
      <c r="B68" s="60" t="s">
        <v>447</v>
      </c>
      <c r="C68" s="49" t="s">
        <v>448</v>
      </c>
      <c r="D68" s="60" t="s">
        <v>577</v>
      </c>
      <c r="E68" s="61">
        <v>5067500</v>
      </c>
      <c r="F68" s="61"/>
      <c r="G68" s="61"/>
      <c r="H68" s="61"/>
      <c r="I68" s="61">
        <f t="shared" si="0"/>
        <v>5067500</v>
      </c>
    </row>
    <row r="69" spans="1:9" x14ac:dyDescent="0.35">
      <c r="A69" s="62">
        <v>64</v>
      </c>
      <c r="B69" s="57" t="s">
        <v>449</v>
      </c>
      <c r="C69" s="62" t="s">
        <v>450</v>
      </c>
      <c r="D69" s="57" t="s">
        <v>577</v>
      </c>
      <c r="E69" s="63">
        <v>5058800</v>
      </c>
      <c r="F69" s="63"/>
      <c r="G69" s="63"/>
      <c r="H69" s="63"/>
      <c r="I69" s="63">
        <f t="shared" si="0"/>
        <v>5058800</v>
      </c>
    </row>
    <row r="70" spans="1:9" x14ac:dyDescent="0.35">
      <c r="A70" s="49">
        <v>65</v>
      </c>
      <c r="B70" s="60" t="s">
        <v>451</v>
      </c>
      <c r="C70" s="49" t="s">
        <v>452</v>
      </c>
      <c r="D70" s="60" t="s">
        <v>577</v>
      </c>
      <c r="E70" s="61">
        <v>5058500</v>
      </c>
      <c r="F70" s="61"/>
      <c r="G70" s="61"/>
      <c r="H70" s="61"/>
      <c r="I70" s="61">
        <f t="shared" si="0"/>
        <v>5058500</v>
      </c>
    </row>
    <row r="71" spans="1:9" x14ac:dyDescent="0.35">
      <c r="A71" s="62">
        <v>66</v>
      </c>
      <c r="B71" s="57" t="s">
        <v>453</v>
      </c>
      <c r="C71" s="62"/>
      <c r="D71" s="57" t="s">
        <v>577</v>
      </c>
      <c r="E71" s="63">
        <v>5058000</v>
      </c>
      <c r="F71" s="63"/>
      <c r="G71" s="63"/>
      <c r="H71" s="63"/>
      <c r="I71" s="63">
        <f t="shared" si="0"/>
        <v>5058000</v>
      </c>
    </row>
    <row r="72" spans="1:9" x14ac:dyDescent="0.35">
      <c r="A72" s="49">
        <v>67</v>
      </c>
      <c r="B72" s="60" t="s">
        <v>454</v>
      </c>
      <c r="C72" s="49" t="s">
        <v>455</v>
      </c>
      <c r="D72" s="60" t="s">
        <v>577</v>
      </c>
      <c r="E72" s="61">
        <v>0</v>
      </c>
      <c r="F72" s="61"/>
      <c r="G72" s="61"/>
      <c r="H72" s="61"/>
      <c r="I72" s="61">
        <f t="shared" ref="I72:I135" si="1">SUM(E72:G72)</f>
        <v>0</v>
      </c>
    </row>
    <row r="73" spans="1:9" x14ac:dyDescent="0.35">
      <c r="A73" s="62">
        <v>68</v>
      </c>
      <c r="B73" s="57" t="s">
        <v>456</v>
      </c>
      <c r="C73" s="62" t="s">
        <v>457</v>
      </c>
      <c r="D73" s="57" t="s">
        <v>577</v>
      </c>
      <c r="E73" s="63">
        <v>0</v>
      </c>
      <c r="F73" s="63"/>
      <c r="G73" s="63"/>
      <c r="H73" s="63"/>
      <c r="I73" s="63">
        <f t="shared" si="1"/>
        <v>0</v>
      </c>
    </row>
    <row r="74" spans="1:9" x14ac:dyDescent="0.35">
      <c r="A74" s="49">
        <v>69</v>
      </c>
      <c r="B74" s="60" t="s">
        <v>458</v>
      </c>
      <c r="C74" s="49" t="s">
        <v>459</v>
      </c>
      <c r="D74" s="60" t="s">
        <v>577</v>
      </c>
      <c r="E74" s="61">
        <v>5000000</v>
      </c>
      <c r="F74" s="61"/>
      <c r="G74" s="61"/>
      <c r="H74" s="61"/>
      <c r="I74" s="61">
        <f t="shared" si="1"/>
        <v>5000000</v>
      </c>
    </row>
    <row r="75" spans="1:9" x14ac:dyDescent="0.35">
      <c r="A75" s="62">
        <v>70</v>
      </c>
      <c r="B75" s="57" t="s">
        <v>460</v>
      </c>
      <c r="C75" s="62"/>
      <c r="D75" s="57" t="s">
        <v>577</v>
      </c>
      <c r="E75" s="63">
        <v>5000000</v>
      </c>
      <c r="F75" s="63"/>
      <c r="G75" s="63"/>
      <c r="H75" s="63"/>
      <c r="I75" s="63">
        <f t="shared" si="1"/>
        <v>5000000</v>
      </c>
    </row>
    <row r="76" spans="1:9" x14ac:dyDescent="0.35">
      <c r="A76" s="49">
        <v>71</v>
      </c>
      <c r="B76" s="60" t="s">
        <v>461</v>
      </c>
      <c r="C76" s="49"/>
      <c r="D76" s="60" t="s">
        <v>577</v>
      </c>
      <c r="E76" s="61">
        <v>5000000</v>
      </c>
      <c r="F76" s="61"/>
      <c r="G76" s="61"/>
      <c r="H76" s="61"/>
      <c r="I76" s="61">
        <f t="shared" si="1"/>
        <v>5000000</v>
      </c>
    </row>
    <row r="77" spans="1:9" x14ac:dyDescent="0.35">
      <c r="A77" s="62">
        <v>72</v>
      </c>
      <c r="B77" s="57" t="s">
        <v>462</v>
      </c>
      <c r="C77" s="62"/>
      <c r="D77" s="57" t="s">
        <v>577</v>
      </c>
      <c r="E77" s="63">
        <v>5000000</v>
      </c>
      <c r="F77" s="63"/>
      <c r="G77" s="63"/>
      <c r="H77" s="63"/>
      <c r="I77" s="63">
        <f t="shared" si="1"/>
        <v>5000000</v>
      </c>
    </row>
    <row r="78" spans="1:9" x14ac:dyDescent="0.35">
      <c r="A78" s="49">
        <v>73</v>
      </c>
      <c r="B78" s="60" t="s">
        <v>463</v>
      </c>
      <c r="C78" s="49"/>
      <c r="D78" s="60" t="s">
        <v>577</v>
      </c>
      <c r="E78" s="61">
        <v>5000000</v>
      </c>
      <c r="F78" s="61"/>
      <c r="G78" s="61"/>
      <c r="H78" s="61"/>
      <c r="I78" s="61">
        <f t="shared" si="1"/>
        <v>5000000</v>
      </c>
    </row>
    <row r="79" spans="1:9" x14ac:dyDescent="0.35">
      <c r="A79" s="62">
        <v>74</v>
      </c>
      <c r="B79" s="57" t="s">
        <v>464</v>
      </c>
      <c r="C79" s="62"/>
      <c r="D79" s="57" t="s">
        <v>577</v>
      </c>
      <c r="E79" s="63">
        <v>5000000</v>
      </c>
      <c r="F79" s="63"/>
      <c r="G79" s="63"/>
      <c r="H79" s="63"/>
      <c r="I79" s="63">
        <f t="shared" si="1"/>
        <v>5000000</v>
      </c>
    </row>
    <row r="80" spans="1:9" x14ac:dyDescent="0.35">
      <c r="A80" s="49">
        <v>75</v>
      </c>
      <c r="B80" s="60" t="s">
        <v>465</v>
      </c>
      <c r="C80" s="49"/>
      <c r="D80" s="60" t="s">
        <v>577</v>
      </c>
      <c r="E80" s="61">
        <v>5000000</v>
      </c>
      <c r="F80" s="61"/>
      <c r="G80" s="61"/>
      <c r="H80" s="61"/>
      <c r="I80" s="61">
        <f t="shared" si="1"/>
        <v>5000000</v>
      </c>
    </row>
    <row r="81" spans="1:9" x14ac:dyDescent="0.35">
      <c r="A81" s="62">
        <v>76</v>
      </c>
      <c r="B81" s="57" t="s">
        <v>466</v>
      </c>
      <c r="C81" s="62"/>
      <c r="D81" s="57" t="s">
        <v>577</v>
      </c>
      <c r="E81" s="63">
        <v>5000000</v>
      </c>
      <c r="F81" s="63"/>
      <c r="G81" s="63"/>
      <c r="H81" s="63"/>
      <c r="I81" s="63">
        <f t="shared" si="1"/>
        <v>5000000</v>
      </c>
    </row>
    <row r="82" spans="1:9" x14ac:dyDescent="0.35">
      <c r="A82" s="49">
        <v>77</v>
      </c>
      <c r="B82" s="60" t="s">
        <v>467</v>
      </c>
      <c r="C82" s="49"/>
      <c r="D82" s="60" t="s">
        <v>577</v>
      </c>
      <c r="E82" s="61">
        <v>5000000</v>
      </c>
      <c r="F82" s="61"/>
      <c r="G82" s="61"/>
      <c r="H82" s="61"/>
      <c r="I82" s="61">
        <f t="shared" si="1"/>
        <v>5000000</v>
      </c>
    </row>
    <row r="83" spans="1:9" x14ac:dyDescent="0.35">
      <c r="A83" s="62">
        <v>78</v>
      </c>
      <c r="B83" s="57" t="s">
        <v>468</v>
      </c>
      <c r="C83" s="62"/>
      <c r="D83" s="57" t="s">
        <v>577</v>
      </c>
      <c r="E83" s="63">
        <v>5000000</v>
      </c>
      <c r="F83" s="63"/>
      <c r="G83" s="63"/>
      <c r="H83" s="63"/>
      <c r="I83" s="63">
        <f t="shared" si="1"/>
        <v>5000000</v>
      </c>
    </row>
    <row r="84" spans="1:9" x14ac:dyDescent="0.35">
      <c r="A84" s="49">
        <v>79</v>
      </c>
      <c r="B84" s="60" t="s">
        <v>469</v>
      </c>
      <c r="C84" s="49" t="s">
        <v>470</v>
      </c>
      <c r="D84" s="60" t="s">
        <v>577</v>
      </c>
      <c r="E84" s="61">
        <v>5000000</v>
      </c>
      <c r="F84" s="61"/>
      <c r="G84" s="61"/>
      <c r="H84" s="61"/>
      <c r="I84" s="61">
        <f t="shared" si="1"/>
        <v>5000000</v>
      </c>
    </row>
    <row r="85" spans="1:9" x14ac:dyDescent="0.35">
      <c r="A85" s="62">
        <v>80</v>
      </c>
      <c r="B85" s="57" t="s">
        <v>471</v>
      </c>
      <c r="C85" s="62"/>
      <c r="D85" s="57" t="s">
        <v>577</v>
      </c>
      <c r="E85" s="63">
        <v>5000000</v>
      </c>
      <c r="F85" s="63"/>
      <c r="G85" s="63"/>
      <c r="H85" s="63"/>
      <c r="I85" s="63">
        <f t="shared" si="1"/>
        <v>5000000</v>
      </c>
    </row>
    <row r="86" spans="1:9" x14ac:dyDescent="0.35">
      <c r="A86" s="49">
        <v>81</v>
      </c>
      <c r="B86" s="60" t="s">
        <v>472</v>
      </c>
      <c r="C86" s="49"/>
      <c r="D86" s="60" t="s">
        <v>577</v>
      </c>
      <c r="E86" s="61">
        <v>5000000</v>
      </c>
      <c r="F86" s="61"/>
      <c r="G86" s="61"/>
      <c r="H86" s="61"/>
      <c r="I86" s="61">
        <f t="shared" si="1"/>
        <v>5000000</v>
      </c>
    </row>
    <row r="87" spans="1:9" x14ac:dyDescent="0.35">
      <c r="A87" s="62">
        <v>82</v>
      </c>
      <c r="B87" s="57" t="s">
        <v>473</v>
      </c>
      <c r="C87" s="62"/>
      <c r="D87" s="57" t="s">
        <v>577</v>
      </c>
      <c r="E87" s="63">
        <v>5000000</v>
      </c>
      <c r="F87" s="63"/>
      <c r="G87" s="63"/>
      <c r="H87" s="63"/>
      <c r="I87" s="63">
        <f t="shared" si="1"/>
        <v>5000000</v>
      </c>
    </row>
    <row r="88" spans="1:9" x14ac:dyDescent="0.35">
      <c r="A88" s="49">
        <v>83</v>
      </c>
      <c r="B88" s="60" t="s">
        <v>474</v>
      </c>
      <c r="C88" s="49"/>
      <c r="D88" s="60" t="s">
        <v>577</v>
      </c>
      <c r="E88" s="61">
        <v>5000000</v>
      </c>
      <c r="F88" s="61"/>
      <c r="G88" s="61"/>
      <c r="H88" s="61"/>
      <c r="I88" s="61">
        <f t="shared" si="1"/>
        <v>5000000</v>
      </c>
    </row>
    <row r="89" spans="1:9" x14ac:dyDescent="0.35">
      <c r="A89" s="62">
        <v>84</v>
      </c>
      <c r="B89" s="57" t="s">
        <v>475</v>
      </c>
      <c r="C89" s="62"/>
      <c r="D89" s="57" t="s">
        <v>577</v>
      </c>
      <c r="E89" s="63">
        <v>5000000</v>
      </c>
      <c r="F89" s="63"/>
      <c r="G89" s="63"/>
      <c r="H89" s="63"/>
      <c r="I89" s="63">
        <f t="shared" si="1"/>
        <v>5000000</v>
      </c>
    </row>
    <row r="90" spans="1:9" x14ac:dyDescent="0.35">
      <c r="A90" s="49">
        <v>85</v>
      </c>
      <c r="B90" s="60" t="s">
        <v>476</v>
      </c>
      <c r="C90" s="49"/>
      <c r="D90" s="60" t="s">
        <v>577</v>
      </c>
      <c r="E90" s="61">
        <v>5000000</v>
      </c>
      <c r="F90" s="61"/>
      <c r="G90" s="61"/>
      <c r="H90" s="61"/>
      <c r="I90" s="61">
        <f t="shared" si="1"/>
        <v>5000000</v>
      </c>
    </row>
    <row r="91" spans="1:9" x14ac:dyDescent="0.35">
      <c r="A91" s="62">
        <v>86</v>
      </c>
      <c r="B91" s="57" t="s">
        <v>477</v>
      </c>
      <c r="C91" s="62"/>
      <c r="D91" s="57" t="s">
        <v>577</v>
      </c>
      <c r="E91" s="63">
        <v>5000000</v>
      </c>
      <c r="F91" s="63"/>
      <c r="G91" s="63"/>
      <c r="H91" s="63"/>
      <c r="I91" s="63">
        <f t="shared" si="1"/>
        <v>5000000</v>
      </c>
    </row>
    <row r="92" spans="1:9" x14ac:dyDescent="0.35">
      <c r="A92" s="49">
        <v>87</v>
      </c>
      <c r="B92" s="60" t="s">
        <v>478</v>
      </c>
      <c r="C92" s="49"/>
      <c r="D92" s="60" t="s">
        <v>577</v>
      </c>
      <c r="E92" s="61">
        <v>5000000</v>
      </c>
      <c r="F92" s="61"/>
      <c r="G92" s="61"/>
      <c r="H92" s="61"/>
      <c r="I92" s="61">
        <f t="shared" si="1"/>
        <v>5000000</v>
      </c>
    </row>
    <row r="93" spans="1:9" x14ac:dyDescent="0.35">
      <c r="A93" s="62">
        <v>88</v>
      </c>
      <c r="B93" s="57" t="s">
        <v>479</v>
      </c>
      <c r="C93" s="62"/>
      <c r="D93" s="57" t="s">
        <v>577</v>
      </c>
      <c r="E93" s="63">
        <v>5000000</v>
      </c>
      <c r="F93" s="63"/>
      <c r="G93" s="63"/>
      <c r="H93" s="63"/>
      <c r="I93" s="63">
        <f t="shared" si="1"/>
        <v>5000000</v>
      </c>
    </row>
    <row r="94" spans="1:9" x14ac:dyDescent="0.35">
      <c r="A94" s="49">
        <v>89</v>
      </c>
      <c r="B94" s="60" t="s">
        <v>480</v>
      </c>
      <c r="C94" s="49"/>
      <c r="D94" s="60" t="s">
        <v>577</v>
      </c>
      <c r="E94" s="61">
        <v>5000000</v>
      </c>
      <c r="F94" s="61"/>
      <c r="G94" s="61"/>
      <c r="H94" s="61"/>
      <c r="I94" s="61">
        <f t="shared" si="1"/>
        <v>5000000</v>
      </c>
    </row>
    <row r="95" spans="1:9" x14ac:dyDescent="0.35">
      <c r="A95" s="62">
        <v>90</v>
      </c>
      <c r="B95" s="57" t="s">
        <v>481</v>
      </c>
      <c r="C95" s="62"/>
      <c r="D95" s="57" t="s">
        <v>577</v>
      </c>
      <c r="E95" s="63">
        <v>5000000</v>
      </c>
      <c r="F95" s="63"/>
      <c r="G95" s="63"/>
      <c r="H95" s="63"/>
      <c r="I95" s="63">
        <f t="shared" si="1"/>
        <v>5000000</v>
      </c>
    </row>
    <row r="96" spans="1:9" x14ac:dyDescent="0.35">
      <c r="A96" s="49">
        <v>91</v>
      </c>
      <c r="B96" s="60" t="s">
        <v>482</v>
      </c>
      <c r="C96" s="49"/>
      <c r="D96" s="60" t="s">
        <v>577</v>
      </c>
      <c r="E96" s="61">
        <v>5000000</v>
      </c>
      <c r="F96" s="61"/>
      <c r="G96" s="61"/>
      <c r="H96" s="61"/>
      <c r="I96" s="61">
        <f t="shared" si="1"/>
        <v>5000000</v>
      </c>
    </row>
    <row r="97" spans="1:9" x14ac:dyDescent="0.35">
      <c r="A97" s="62">
        <v>92</v>
      </c>
      <c r="B97" s="57" t="s">
        <v>483</v>
      </c>
      <c r="C97" s="62"/>
      <c r="D97" s="57" t="s">
        <v>577</v>
      </c>
      <c r="E97" s="63">
        <v>4999999</v>
      </c>
      <c r="F97" s="63"/>
      <c r="G97" s="63"/>
      <c r="H97" s="63"/>
      <c r="I97" s="63">
        <f t="shared" si="1"/>
        <v>4999999</v>
      </c>
    </row>
    <row r="98" spans="1:9" x14ac:dyDescent="0.35">
      <c r="A98" s="49">
        <v>93</v>
      </c>
      <c r="B98" s="60" t="s">
        <v>484</v>
      </c>
      <c r="C98" s="49" t="s">
        <v>485</v>
      </c>
      <c r="D98" s="60" t="s">
        <v>577</v>
      </c>
      <c r="E98" s="61">
        <v>4152000</v>
      </c>
      <c r="F98" s="61"/>
      <c r="G98" s="61"/>
      <c r="H98" s="61"/>
      <c r="I98" s="61">
        <f t="shared" si="1"/>
        <v>4152000</v>
      </c>
    </row>
    <row r="99" spans="1:9" x14ac:dyDescent="0.35">
      <c r="A99" s="62">
        <v>94</v>
      </c>
      <c r="B99" s="57" t="s">
        <v>486</v>
      </c>
      <c r="C99" s="62" t="s">
        <v>487</v>
      </c>
      <c r="D99" s="57" t="s">
        <v>577</v>
      </c>
      <c r="E99" s="63">
        <v>8060000</v>
      </c>
      <c r="F99" s="63"/>
      <c r="G99" s="63"/>
      <c r="H99" s="63"/>
      <c r="I99" s="63">
        <f t="shared" si="1"/>
        <v>8060000</v>
      </c>
    </row>
    <row r="100" spans="1:9" x14ac:dyDescent="0.35">
      <c r="A100" s="49">
        <v>95</v>
      </c>
      <c r="B100" s="60" t="s">
        <v>488</v>
      </c>
      <c r="C100" s="49" t="s">
        <v>489</v>
      </c>
      <c r="D100" s="60" t="s">
        <v>577</v>
      </c>
      <c r="E100" s="61">
        <v>4060000</v>
      </c>
      <c r="F100" s="61"/>
      <c r="G100" s="61"/>
      <c r="H100" s="61"/>
      <c r="I100" s="61">
        <f t="shared" si="1"/>
        <v>4060000</v>
      </c>
    </row>
    <row r="101" spans="1:9" x14ac:dyDescent="0.35">
      <c r="A101" s="62">
        <v>96</v>
      </c>
      <c r="B101" s="57" t="s">
        <v>490</v>
      </c>
      <c r="C101" s="62" t="s">
        <v>491</v>
      </c>
      <c r="D101" s="57" t="s">
        <v>577</v>
      </c>
      <c r="E101" s="63">
        <v>790000</v>
      </c>
      <c r="F101" s="63"/>
      <c r="G101" s="63"/>
      <c r="H101" s="63"/>
      <c r="I101" s="63">
        <f t="shared" si="1"/>
        <v>790000</v>
      </c>
    </row>
    <row r="102" spans="1:9" x14ac:dyDescent="0.35">
      <c r="A102" s="49">
        <v>97</v>
      </c>
      <c r="B102" s="60" t="s">
        <v>492</v>
      </c>
      <c r="C102" s="49" t="s">
        <v>493</v>
      </c>
      <c r="D102" s="60" t="s">
        <v>577</v>
      </c>
      <c r="E102" s="61">
        <v>3938000</v>
      </c>
      <c r="F102" s="61"/>
      <c r="G102" s="61"/>
      <c r="H102" s="61"/>
      <c r="I102" s="61">
        <f t="shared" si="1"/>
        <v>3938000</v>
      </c>
    </row>
    <row r="103" spans="1:9" x14ac:dyDescent="0.35">
      <c r="A103" s="62">
        <v>98</v>
      </c>
      <c r="B103" s="57" t="s">
        <v>494</v>
      </c>
      <c r="C103" s="62" t="s">
        <v>495</v>
      </c>
      <c r="D103" s="57" t="s">
        <v>577</v>
      </c>
      <c r="E103" s="63">
        <v>3672000</v>
      </c>
      <c r="F103" s="63"/>
      <c r="G103" s="63"/>
      <c r="H103" s="63"/>
      <c r="I103" s="63">
        <f t="shared" si="1"/>
        <v>3672000</v>
      </c>
    </row>
    <row r="104" spans="1:9" x14ac:dyDescent="0.35">
      <c r="A104" s="49">
        <v>99</v>
      </c>
      <c r="B104" s="60" t="s">
        <v>496</v>
      </c>
      <c r="C104" s="49" t="s">
        <v>497</v>
      </c>
      <c r="D104" s="60" t="s">
        <v>577</v>
      </c>
      <c r="E104" s="61">
        <v>3300000</v>
      </c>
      <c r="F104" s="61"/>
      <c r="G104" s="61"/>
      <c r="H104" s="61"/>
      <c r="I104" s="61">
        <f t="shared" si="1"/>
        <v>3300000</v>
      </c>
    </row>
    <row r="105" spans="1:9" x14ac:dyDescent="0.35">
      <c r="A105" s="62">
        <v>100</v>
      </c>
      <c r="B105" s="57" t="s">
        <v>498</v>
      </c>
      <c r="C105" s="62" t="s">
        <v>499</v>
      </c>
      <c r="D105" s="57" t="s">
        <v>577</v>
      </c>
      <c r="E105" s="63">
        <v>264000</v>
      </c>
      <c r="F105" s="63"/>
      <c r="G105" s="63">
        <v>2752553</v>
      </c>
      <c r="H105" s="63"/>
      <c r="I105" s="63">
        <f t="shared" si="1"/>
        <v>3016553</v>
      </c>
    </row>
    <row r="106" spans="1:9" x14ac:dyDescent="0.35">
      <c r="A106" s="49">
        <v>101</v>
      </c>
      <c r="B106" s="60" t="s">
        <v>500</v>
      </c>
      <c r="C106" s="49" t="s">
        <v>501</v>
      </c>
      <c r="D106" s="60" t="s">
        <v>577</v>
      </c>
      <c r="E106" s="61">
        <v>2700000</v>
      </c>
      <c r="F106" s="61"/>
      <c r="G106" s="61"/>
      <c r="H106" s="61"/>
      <c r="I106" s="61">
        <f t="shared" si="1"/>
        <v>2700000</v>
      </c>
    </row>
    <row r="107" spans="1:9" x14ac:dyDescent="0.35">
      <c r="A107" s="62">
        <v>102</v>
      </c>
      <c r="B107" s="57" t="s">
        <v>502</v>
      </c>
      <c r="C107" s="62" t="s">
        <v>503</v>
      </c>
      <c r="D107" s="57" t="s">
        <v>577</v>
      </c>
      <c r="E107" s="63">
        <v>0</v>
      </c>
      <c r="F107" s="63"/>
      <c r="G107" s="63">
        <v>2631286</v>
      </c>
      <c r="H107" s="63"/>
      <c r="I107" s="63">
        <f t="shared" si="1"/>
        <v>2631286</v>
      </c>
    </row>
    <row r="108" spans="1:9" x14ac:dyDescent="0.35">
      <c r="A108" s="49">
        <v>103</v>
      </c>
      <c r="B108" s="60" t="s">
        <v>504</v>
      </c>
      <c r="C108" s="49" t="s">
        <v>505</v>
      </c>
      <c r="D108" s="60" t="s">
        <v>577</v>
      </c>
      <c r="E108" s="61">
        <v>1150000</v>
      </c>
      <c r="F108" s="61"/>
      <c r="G108" s="61"/>
      <c r="H108" s="61"/>
      <c r="I108" s="61">
        <f t="shared" si="1"/>
        <v>1150000</v>
      </c>
    </row>
    <row r="109" spans="1:9" x14ac:dyDescent="0.35">
      <c r="A109" s="62">
        <v>104</v>
      </c>
      <c r="B109" s="57" t="s">
        <v>506</v>
      </c>
      <c r="C109" s="62"/>
      <c r="D109" s="57" t="s">
        <v>577</v>
      </c>
      <c r="E109" s="63">
        <v>1000000</v>
      </c>
      <c r="F109" s="63"/>
      <c r="G109" s="63"/>
      <c r="H109" s="63"/>
      <c r="I109" s="63">
        <f t="shared" si="1"/>
        <v>1000000</v>
      </c>
    </row>
    <row r="110" spans="1:9" x14ac:dyDescent="0.35">
      <c r="A110" s="49">
        <v>105</v>
      </c>
      <c r="B110" s="60" t="s">
        <v>507</v>
      </c>
      <c r="C110" s="49" t="s">
        <v>508</v>
      </c>
      <c r="D110" s="60" t="s">
        <v>577</v>
      </c>
      <c r="E110" s="61">
        <v>104000</v>
      </c>
      <c r="F110" s="61">
        <v>803655</v>
      </c>
      <c r="G110" s="61">
        <v>68336</v>
      </c>
      <c r="H110" s="61"/>
      <c r="I110" s="61">
        <f t="shared" si="1"/>
        <v>975991</v>
      </c>
    </row>
    <row r="111" spans="1:9" x14ac:dyDescent="0.35">
      <c r="A111" s="62">
        <v>106</v>
      </c>
      <c r="B111" s="57" t="s">
        <v>509</v>
      </c>
      <c r="C111" s="62"/>
      <c r="D111" s="57" t="s">
        <v>577</v>
      </c>
      <c r="E111" s="63">
        <v>930000</v>
      </c>
      <c r="F111" s="63"/>
      <c r="G111" s="63"/>
      <c r="H111" s="63"/>
      <c r="I111" s="63">
        <f t="shared" si="1"/>
        <v>930000</v>
      </c>
    </row>
    <row r="112" spans="1:9" x14ac:dyDescent="0.35">
      <c r="A112" s="49">
        <v>107</v>
      </c>
      <c r="B112" s="60" t="s">
        <v>510</v>
      </c>
      <c r="C112" s="49"/>
      <c r="D112" s="60" t="s">
        <v>577</v>
      </c>
      <c r="E112" s="61">
        <v>720000</v>
      </c>
      <c r="F112" s="61"/>
      <c r="G112" s="61"/>
      <c r="H112" s="61"/>
      <c r="I112" s="61">
        <f t="shared" si="1"/>
        <v>720000</v>
      </c>
    </row>
    <row r="113" spans="1:9" x14ac:dyDescent="0.35">
      <c r="A113" s="62">
        <v>108</v>
      </c>
      <c r="B113" s="57" t="s">
        <v>511</v>
      </c>
      <c r="C113" s="62" t="s">
        <v>512</v>
      </c>
      <c r="D113" s="57" t="s">
        <v>577</v>
      </c>
      <c r="E113" s="63">
        <v>450000</v>
      </c>
      <c r="F113" s="63"/>
      <c r="G113" s="63"/>
      <c r="H113" s="63"/>
      <c r="I113" s="63">
        <f t="shared" si="1"/>
        <v>450000</v>
      </c>
    </row>
    <row r="114" spans="1:9" x14ac:dyDescent="0.35">
      <c r="A114" s="49">
        <v>109</v>
      </c>
      <c r="B114" s="60" t="s">
        <v>513</v>
      </c>
      <c r="C114" s="49" t="s">
        <v>514</v>
      </c>
      <c r="D114" s="60" t="s">
        <v>577</v>
      </c>
      <c r="E114" s="61">
        <v>420000</v>
      </c>
      <c r="F114" s="61"/>
      <c r="G114" s="61"/>
      <c r="H114" s="61"/>
      <c r="I114" s="61">
        <f t="shared" si="1"/>
        <v>420000</v>
      </c>
    </row>
    <row r="115" spans="1:9" x14ac:dyDescent="0.35">
      <c r="A115" s="62">
        <v>110</v>
      </c>
      <c r="B115" s="57" t="s">
        <v>515</v>
      </c>
      <c r="C115" s="62" t="s">
        <v>516</v>
      </c>
      <c r="D115" s="57" t="s">
        <v>577</v>
      </c>
      <c r="E115" s="63">
        <v>384000</v>
      </c>
      <c r="F115" s="63"/>
      <c r="G115" s="63"/>
      <c r="H115" s="63"/>
      <c r="I115" s="63">
        <f t="shared" si="1"/>
        <v>384000</v>
      </c>
    </row>
    <row r="116" spans="1:9" x14ac:dyDescent="0.35">
      <c r="A116" s="49">
        <v>111</v>
      </c>
      <c r="B116" s="60" t="s">
        <v>517</v>
      </c>
      <c r="C116" s="49" t="s">
        <v>518</v>
      </c>
      <c r="D116" s="60" t="s">
        <v>577</v>
      </c>
      <c r="E116" s="61">
        <v>170860</v>
      </c>
      <c r="F116" s="61">
        <v>183000</v>
      </c>
      <c r="G116" s="61"/>
      <c r="H116" s="61"/>
      <c r="I116" s="61">
        <f t="shared" si="1"/>
        <v>353860</v>
      </c>
    </row>
    <row r="117" spans="1:9" x14ac:dyDescent="0.35">
      <c r="A117" s="62">
        <v>112</v>
      </c>
      <c r="B117" s="57" t="s">
        <v>519</v>
      </c>
      <c r="C117" s="62" t="s">
        <v>520</v>
      </c>
      <c r="D117" s="57" t="s">
        <v>577</v>
      </c>
      <c r="E117" s="63">
        <v>344676</v>
      </c>
      <c r="F117" s="63"/>
      <c r="G117" s="63"/>
      <c r="H117" s="63"/>
      <c r="I117" s="63">
        <f t="shared" si="1"/>
        <v>344676</v>
      </c>
    </row>
    <row r="118" spans="1:9" x14ac:dyDescent="0.35">
      <c r="A118" s="49">
        <v>113</v>
      </c>
      <c r="B118" s="60" t="s">
        <v>521</v>
      </c>
      <c r="C118" s="49" t="s">
        <v>522</v>
      </c>
      <c r="D118" s="60" t="s">
        <v>577</v>
      </c>
      <c r="E118" s="61">
        <v>122000</v>
      </c>
      <c r="F118" s="61"/>
      <c r="G118" s="61">
        <v>100137</v>
      </c>
      <c r="H118" s="61"/>
      <c r="I118" s="61">
        <f t="shared" si="1"/>
        <v>222137</v>
      </c>
    </row>
    <row r="119" spans="1:9" x14ac:dyDescent="0.35">
      <c r="A119" s="62">
        <v>114</v>
      </c>
      <c r="B119" s="57" t="s">
        <v>523</v>
      </c>
      <c r="C119" s="62" t="s">
        <v>524</v>
      </c>
      <c r="D119" s="57" t="s">
        <v>577</v>
      </c>
      <c r="E119" s="63">
        <v>302360</v>
      </c>
      <c r="F119" s="63"/>
      <c r="G119" s="63"/>
      <c r="H119" s="63"/>
      <c r="I119" s="63">
        <f t="shared" si="1"/>
        <v>302360</v>
      </c>
    </row>
    <row r="120" spans="1:9" x14ac:dyDescent="0.35">
      <c r="A120" s="49">
        <v>115</v>
      </c>
      <c r="B120" s="60" t="s">
        <v>525</v>
      </c>
      <c r="C120" s="49"/>
      <c r="D120" s="60" t="s">
        <v>577</v>
      </c>
      <c r="E120" s="61">
        <v>280000</v>
      </c>
      <c r="F120" s="61"/>
      <c r="G120" s="61"/>
      <c r="H120" s="61"/>
      <c r="I120" s="61">
        <f t="shared" si="1"/>
        <v>280000</v>
      </c>
    </row>
    <row r="121" spans="1:9" x14ac:dyDescent="0.35">
      <c r="A121" s="62">
        <v>116</v>
      </c>
      <c r="B121" s="57" t="s">
        <v>526</v>
      </c>
      <c r="C121" s="62" t="s">
        <v>527</v>
      </c>
      <c r="D121" s="57" t="s">
        <v>577</v>
      </c>
      <c r="E121" s="63">
        <v>273000</v>
      </c>
      <c r="F121" s="63"/>
      <c r="G121" s="63"/>
      <c r="H121" s="63"/>
      <c r="I121" s="63">
        <f t="shared" si="1"/>
        <v>273000</v>
      </c>
    </row>
    <row r="122" spans="1:9" x14ac:dyDescent="0.35">
      <c r="A122" s="49">
        <v>117</v>
      </c>
      <c r="B122" s="60" t="s">
        <v>528</v>
      </c>
      <c r="C122" s="49"/>
      <c r="D122" s="60" t="s">
        <v>577</v>
      </c>
      <c r="E122" s="61">
        <v>253000</v>
      </c>
      <c r="F122" s="61"/>
      <c r="G122" s="61"/>
      <c r="H122" s="61"/>
      <c r="I122" s="61">
        <f t="shared" si="1"/>
        <v>253000</v>
      </c>
    </row>
    <row r="123" spans="1:9" x14ac:dyDescent="0.35">
      <c r="A123" s="62">
        <v>118</v>
      </c>
      <c r="B123" s="57" t="s">
        <v>529</v>
      </c>
      <c r="C123" s="62"/>
      <c r="D123" s="57" t="s">
        <v>577</v>
      </c>
      <c r="E123" s="63">
        <v>250001</v>
      </c>
      <c r="F123" s="63"/>
      <c r="G123" s="63"/>
      <c r="H123" s="63"/>
      <c r="I123" s="63">
        <f t="shared" si="1"/>
        <v>250001</v>
      </c>
    </row>
    <row r="124" spans="1:9" x14ac:dyDescent="0.35">
      <c r="A124" s="49">
        <v>119</v>
      </c>
      <c r="B124" s="60" t="s">
        <v>530</v>
      </c>
      <c r="C124" s="49" t="s">
        <v>531</v>
      </c>
      <c r="D124" s="60" t="s">
        <v>577</v>
      </c>
      <c r="E124" s="61">
        <v>246000</v>
      </c>
      <c r="F124" s="61"/>
      <c r="G124" s="61"/>
      <c r="H124" s="61"/>
      <c r="I124" s="61">
        <f t="shared" si="1"/>
        <v>246000</v>
      </c>
    </row>
    <row r="125" spans="1:9" x14ac:dyDescent="0.35">
      <c r="A125" s="62">
        <v>120</v>
      </c>
      <c r="B125" s="57" t="s">
        <v>532</v>
      </c>
      <c r="C125" s="62" t="s">
        <v>533</v>
      </c>
      <c r="D125" s="57" t="s">
        <v>577</v>
      </c>
      <c r="E125" s="63">
        <v>200000</v>
      </c>
      <c r="F125" s="63"/>
      <c r="G125" s="63"/>
      <c r="H125" s="63"/>
      <c r="I125" s="63">
        <f t="shared" si="1"/>
        <v>200000</v>
      </c>
    </row>
    <row r="126" spans="1:9" x14ac:dyDescent="0.35">
      <c r="A126" s="49">
        <v>121</v>
      </c>
      <c r="B126" s="60" t="s">
        <v>534</v>
      </c>
      <c r="C126" s="49"/>
      <c r="D126" s="60" t="s">
        <v>577</v>
      </c>
      <c r="E126" s="61">
        <v>200000</v>
      </c>
      <c r="F126" s="61"/>
      <c r="G126" s="61"/>
      <c r="H126" s="61"/>
      <c r="I126" s="61">
        <f t="shared" si="1"/>
        <v>200000</v>
      </c>
    </row>
    <row r="127" spans="1:9" x14ac:dyDescent="0.35">
      <c r="A127" s="62">
        <v>122</v>
      </c>
      <c r="B127" s="57" t="s">
        <v>535</v>
      </c>
      <c r="C127" s="62" t="s">
        <v>536</v>
      </c>
      <c r="D127" s="57" t="s">
        <v>577</v>
      </c>
      <c r="E127" s="63">
        <v>184000</v>
      </c>
      <c r="F127" s="63"/>
      <c r="G127" s="63"/>
      <c r="H127" s="63"/>
      <c r="I127" s="63">
        <f t="shared" si="1"/>
        <v>184000</v>
      </c>
    </row>
    <row r="128" spans="1:9" x14ac:dyDescent="0.35">
      <c r="A128" s="49">
        <v>123</v>
      </c>
      <c r="B128" s="60" t="s">
        <v>537</v>
      </c>
      <c r="C128" s="49" t="s">
        <v>538</v>
      </c>
      <c r="D128" s="60" t="s">
        <v>577</v>
      </c>
      <c r="E128" s="61">
        <v>170000</v>
      </c>
      <c r="F128" s="61"/>
      <c r="G128" s="61"/>
      <c r="H128" s="61"/>
      <c r="I128" s="61">
        <f t="shared" si="1"/>
        <v>170000</v>
      </c>
    </row>
    <row r="129" spans="1:9" x14ac:dyDescent="0.35">
      <c r="A129" s="62">
        <v>124</v>
      </c>
      <c r="B129" s="57" t="s">
        <v>539</v>
      </c>
      <c r="C129" s="62"/>
      <c r="D129" s="57" t="s">
        <v>577</v>
      </c>
      <c r="E129" s="63">
        <v>163000</v>
      </c>
      <c r="F129" s="63"/>
      <c r="G129" s="63"/>
      <c r="H129" s="63"/>
      <c r="I129" s="63">
        <f t="shared" si="1"/>
        <v>163000</v>
      </c>
    </row>
    <row r="130" spans="1:9" x14ac:dyDescent="0.35">
      <c r="A130" s="49">
        <v>125</v>
      </c>
      <c r="B130" s="60" t="s">
        <v>540</v>
      </c>
      <c r="C130" s="49"/>
      <c r="D130" s="60" t="s">
        <v>577</v>
      </c>
      <c r="E130" s="61">
        <v>156000</v>
      </c>
      <c r="F130" s="61"/>
      <c r="G130" s="61"/>
      <c r="H130" s="61"/>
      <c r="I130" s="61">
        <f t="shared" si="1"/>
        <v>156000</v>
      </c>
    </row>
    <row r="131" spans="1:9" x14ac:dyDescent="0.35">
      <c r="A131" s="62">
        <v>126</v>
      </c>
      <c r="B131" s="57" t="s">
        <v>541</v>
      </c>
      <c r="C131" s="62"/>
      <c r="D131" s="57" t="s">
        <v>577</v>
      </c>
      <c r="E131" s="63">
        <v>150000</v>
      </c>
      <c r="F131" s="63"/>
      <c r="G131" s="63"/>
      <c r="H131" s="63"/>
      <c r="I131" s="63">
        <f t="shared" si="1"/>
        <v>150000</v>
      </c>
    </row>
    <row r="132" spans="1:9" x14ac:dyDescent="0.35">
      <c r="A132" s="49">
        <v>127</v>
      </c>
      <c r="B132" s="60" t="s">
        <v>542</v>
      </c>
      <c r="C132" s="49"/>
      <c r="D132" s="60" t="s">
        <v>577</v>
      </c>
      <c r="E132" s="61">
        <v>143000</v>
      </c>
      <c r="F132" s="61"/>
      <c r="G132" s="61"/>
      <c r="H132" s="61"/>
      <c r="I132" s="61">
        <f t="shared" si="1"/>
        <v>143000</v>
      </c>
    </row>
    <row r="133" spans="1:9" x14ac:dyDescent="0.35">
      <c r="A133" s="62">
        <v>128</v>
      </c>
      <c r="B133" s="57" t="s">
        <v>543</v>
      </c>
      <c r="C133" s="62" t="s">
        <v>544</v>
      </c>
      <c r="D133" s="57" t="s">
        <v>577</v>
      </c>
      <c r="E133" s="63">
        <v>140000</v>
      </c>
      <c r="F133" s="63"/>
      <c r="G133" s="63"/>
      <c r="H133" s="63"/>
      <c r="I133" s="63">
        <f t="shared" si="1"/>
        <v>140000</v>
      </c>
    </row>
    <row r="134" spans="1:9" x14ac:dyDescent="0.35">
      <c r="A134" s="49">
        <v>129</v>
      </c>
      <c r="B134" s="60" t="s">
        <v>545</v>
      </c>
      <c r="C134" s="49"/>
      <c r="D134" s="60" t="s">
        <v>577</v>
      </c>
      <c r="E134" s="61">
        <v>124500</v>
      </c>
      <c r="F134" s="61"/>
      <c r="G134" s="61"/>
      <c r="H134" s="61"/>
      <c r="I134" s="61">
        <f t="shared" si="1"/>
        <v>124500</v>
      </c>
    </row>
    <row r="135" spans="1:9" x14ac:dyDescent="0.35">
      <c r="A135" s="62">
        <v>130</v>
      </c>
      <c r="B135" s="57" t="s">
        <v>546</v>
      </c>
      <c r="C135" s="62" t="s">
        <v>547</v>
      </c>
      <c r="D135" s="57" t="s">
        <v>577</v>
      </c>
      <c r="E135" s="63">
        <v>0</v>
      </c>
      <c r="F135" s="63">
        <v>124230</v>
      </c>
      <c r="G135" s="63"/>
      <c r="H135" s="63"/>
      <c r="I135" s="63">
        <f t="shared" si="1"/>
        <v>124230</v>
      </c>
    </row>
    <row r="136" spans="1:9" x14ac:dyDescent="0.35">
      <c r="A136" s="49">
        <v>131</v>
      </c>
      <c r="B136" s="60" t="s">
        <v>548</v>
      </c>
      <c r="C136" s="49" t="s">
        <v>549</v>
      </c>
      <c r="D136" s="60" t="s">
        <v>577</v>
      </c>
      <c r="E136" s="61">
        <v>119000</v>
      </c>
      <c r="F136" s="61"/>
      <c r="G136" s="61"/>
      <c r="H136" s="61"/>
      <c r="I136" s="61">
        <f t="shared" ref="I136:I156" si="2">SUM(E136:G136)</f>
        <v>119000</v>
      </c>
    </row>
    <row r="137" spans="1:9" x14ac:dyDescent="0.35">
      <c r="A137" s="62">
        <v>132</v>
      </c>
      <c r="B137" s="57" t="s">
        <v>550</v>
      </c>
      <c r="C137" s="62" t="s">
        <v>551</v>
      </c>
      <c r="D137" s="57" t="s">
        <v>577</v>
      </c>
      <c r="E137" s="63">
        <v>116000</v>
      </c>
      <c r="F137" s="63"/>
      <c r="G137" s="63"/>
      <c r="H137" s="63"/>
      <c r="I137" s="63">
        <f t="shared" si="2"/>
        <v>116000</v>
      </c>
    </row>
    <row r="138" spans="1:9" x14ac:dyDescent="0.35">
      <c r="A138" s="49">
        <v>133</v>
      </c>
      <c r="B138" s="60" t="s">
        <v>552</v>
      </c>
      <c r="C138" s="49" t="s">
        <v>553</v>
      </c>
      <c r="D138" s="60" t="s">
        <v>577</v>
      </c>
      <c r="E138" s="61">
        <v>100000</v>
      </c>
      <c r="F138" s="61"/>
      <c r="G138" s="61"/>
      <c r="H138" s="61"/>
      <c r="I138" s="61">
        <f t="shared" si="2"/>
        <v>100000</v>
      </c>
    </row>
    <row r="139" spans="1:9" x14ac:dyDescent="0.35">
      <c r="A139" s="62">
        <v>134</v>
      </c>
      <c r="B139" s="57" t="s">
        <v>554</v>
      </c>
      <c r="C139" s="62" t="s">
        <v>555</v>
      </c>
      <c r="D139" s="57" t="s">
        <v>577</v>
      </c>
      <c r="E139" s="63">
        <v>100000</v>
      </c>
      <c r="F139" s="63"/>
      <c r="G139" s="63"/>
      <c r="H139" s="63"/>
      <c r="I139" s="63">
        <f t="shared" si="2"/>
        <v>100000</v>
      </c>
    </row>
    <row r="140" spans="1:9" x14ac:dyDescent="0.35">
      <c r="A140" s="49">
        <v>135</v>
      </c>
      <c r="B140" s="60" t="s">
        <v>556</v>
      </c>
      <c r="C140" s="49"/>
      <c r="D140" s="60" t="s">
        <v>577</v>
      </c>
      <c r="E140" s="61">
        <v>100000</v>
      </c>
      <c r="F140" s="61"/>
      <c r="G140" s="61"/>
      <c r="H140" s="61"/>
      <c r="I140" s="61">
        <f t="shared" si="2"/>
        <v>100000</v>
      </c>
    </row>
    <row r="141" spans="1:9" x14ac:dyDescent="0.35">
      <c r="A141" s="62">
        <v>136</v>
      </c>
      <c r="B141" s="57" t="s">
        <v>557</v>
      </c>
      <c r="C141" s="62"/>
      <c r="D141" s="57" t="s">
        <v>577</v>
      </c>
      <c r="E141" s="63">
        <v>50000</v>
      </c>
      <c r="F141" s="63"/>
      <c r="G141" s="63"/>
      <c r="H141" s="63"/>
      <c r="I141" s="63">
        <f t="shared" si="2"/>
        <v>50000</v>
      </c>
    </row>
    <row r="142" spans="1:9" x14ac:dyDescent="0.35">
      <c r="A142" s="49">
        <v>137</v>
      </c>
      <c r="B142" s="60" t="s">
        <v>558</v>
      </c>
      <c r="C142" s="49"/>
      <c r="D142" s="60" t="s">
        <v>577</v>
      </c>
      <c r="E142" s="61">
        <v>50000</v>
      </c>
      <c r="F142" s="61"/>
      <c r="G142" s="61"/>
      <c r="H142" s="61"/>
      <c r="I142" s="61">
        <f t="shared" si="2"/>
        <v>50000</v>
      </c>
    </row>
    <row r="143" spans="1:9" x14ac:dyDescent="0.35">
      <c r="A143" s="62">
        <v>138</v>
      </c>
      <c r="B143" s="57" t="s">
        <v>559</v>
      </c>
      <c r="C143" s="62"/>
      <c r="D143" s="57" t="s">
        <v>577</v>
      </c>
      <c r="E143" s="63">
        <v>50000</v>
      </c>
      <c r="F143" s="63"/>
      <c r="G143" s="63"/>
      <c r="H143" s="63"/>
      <c r="I143" s="63">
        <f t="shared" si="2"/>
        <v>50000</v>
      </c>
    </row>
    <row r="144" spans="1:9" x14ac:dyDescent="0.35">
      <c r="A144" s="49">
        <v>139</v>
      </c>
      <c r="B144" s="60" t="s">
        <v>560</v>
      </c>
      <c r="C144" s="49"/>
      <c r="D144" s="60" t="s">
        <v>577</v>
      </c>
      <c r="E144" s="61">
        <v>50000</v>
      </c>
      <c r="F144" s="61"/>
      <c r="G144" s="61"/>
      <c r="H144" s="61"/>
      <c r="I144" s="61">
        <f t="shared" si="2"/>
        <v>50000</v>
      </c>
    </row>
    <row r="145" spans="1:9" x14ac:dyDescent="0.35">
      <c r="A145" s="62">
        <v>140</v>
      </c>
      <c r="B145" s="57" t="s">
        <v>561</v>
      </c>
      <c r="C145" s="62"/>
      <c r="D145" s="57" t="s">
        <v>577</v>
      </c>
      <c r="E145" s="63">
        <v>49700</v>
      </c>
      <c r="F145" s="63"/>
      <c r="G145" s="63"/>
      <c r="H145" s="63"/>
      <c r="I145" s="63">
        <f t="shared" si="2"/>
        <v>49700</v>
      </c>
    </row>
    <row r="146" spans="1:9" x14ac:dyDescent="0.35">
      <c r="A146" s="49">
        <v>141</v>
      </c>
      <c r="B146" s="60" t="s">
        <v>562</v>
      </c>
      <c r="C146" s="49" t="s">
        <v>563</v>
      </c>
      <c r="D146" s="60" t="s">
        <v>577</v>
      </c>
      <c r="E146" s="61">
        <v>0</v>
      </c>
      <c r="F146" s="61">
        <v>36000</v>
      </c>
      <c r="G146" s="61"/>
      <c r="H146" s="61"/>
      <c r="I146" s="61">
        <f t="shared" si="2"/>
        <v>36000</v>
      </c>
    </row>
    <row r="147" spans="1:9" x14ac:dyDescent="0.35">
      <c r="A147" s="62">
        <v>142</v>
      </c>
      <c r="B147" s="57" t="s">
        <v>564</v>
      </c>
      <c r="C147" s="62"/>
      <c r="D147" s="57" t="s">
        <v>577</v>
      </c>
      <c r="E147" s="63">
        <v>32000</v>
      </c>
      <c r="F147" s="63"/>
      <c r="G147" s="63"/>
      <c r="H147" s="63"/>
      <c r="I147" s="63">
        <f t="shared" si="2"/>
        <v>32000</v>
      </c>
    </row>
    <row r="148" spans="1:9" x14ac:dyDescent="0.35">
      <c r="A148" s="49">
        <v>143</v>
      </c>
      <c r="B148" s="60" t="s">
        <v>565</v>
      </c>
      <c r="C148" s="49" t="s">
        <v>566</v>
      </c>
      <c r="D148" s="60" t="s">
        <v>577</v>
      </c>
      <c r="E148" s="61">
        <v>0</v>
      </c>
      <c r="F148" s="61"/>
      <c r="G148" s="61"/>
      <c r="H148" s="61"/>
      <c r="I148" s="61">
        <f t="shared" si="2"/>
        <v>0</v>
      </c>
    </row>
    <row r="149" spans="1:9" x14ac:dyDescent="0.35">
      <c r="A149" s="62">
        <v>144</v>
      </c>
      <c r="B149" s="57" t="s">
        <v>567</v>
      </c>
      <c r="C149" s="62"/>
      <c r="D149" s="57" t="s">
        <v>577</v>
      </c>
      <c r="E149" s="63">
        <v>30000</v>
      </c>
      <c r="F149" s="63"/>
      <c r="G149" s="63"/>
      <c r="H149" s="63"/>
      <c r="I149" s="63">
        <f t="shared" si="2"/>
        <v>30000</v>
      </c>
    </row>
    <row r="150" spans="1:9" x14ac:dyDescent="0.35">
      <c r="A150" s="49">
        <v>145</v>
      </c>
      <c r="B150" s="60" t="s">
        <v>568</v>
      </c>
      <c r="C150" s="49" t="s">
        <v>569</v>
      </c>
      <c r="D150" s="60" t="s">
        <v>577</v>
      </c>
      <c r="E150" s="61">
        <v>24000</v>
      </c>
      <c r="F150" s="61"/>
      <c r="G150" s="61"/>
      <c r="H150" s="61"/>
      <c r="I150" s="61">
        <f t="shared" si="2"/>
        <v>24000</v>
      </c>
    </row>
    <row r="151" spans="1:9" x14ac:dyDescent="0.35">
      <c r="A151" s="62">
        <v>146</v>
      </c>
      <c r="B151" s="57" t="s">
        <v>570</v>
      </c>
      <c r="C151" s="62" t="s">
        <v>571</v>
      </c>
      <c r="D151" s="57" t="s">
        <v>577</v>
      </c>
      <c r="E151" s="63">
        <v>0</v>
      </c>
      <c r="F151" s="63">
        <v>12000</v>
      </c>
      <c r="G151" s="63"/>
      <c r="H151" s="63"/>
      <c r="I151" s="63">
        <f t="shared" si="2"/>
        <v>12000</v>
      </c>
    </row>
    <row r="152" spans="1:9" x14ac:dyDescent="0.35">
      <c r="A152" s="49">
        <v>147</v>
      </c>
      <c r="B152" s="60" t="s">
        <v>572</v>
      </c>
      <c r="C152" s="49"/>
      <c r="D152" s="60" t="s">
        <v>577</v>
      </c>
      <c r="E152" s="61">
        <v>11000</v>
      </c>
      <c r="F152" s="61"/>
      <c r="G152" s="61"/>
      <c r="H152" s="61"/>
      <c r="I152" s="61">
        <f t="shared" si="2"/>
        <v>11000</v>
      </c>
    </row>
    <row r="153" spans="1:9" x14ac:dyDescent="0.35">
      <c r="A153" s="62">
        <v>148</v>
      </c>
      <c r="B153" s="57" t="s">
        <v>573</v>
      </c>
      <c r="C153" s="62"/>
      <c r="D153" s="57" t="s">
        <v>577</v>
      </c>
      <c r="E153" s="63">
        <v>0</v>
      </c>
      <c r="F153" s="63"/>
      <c r="G153" s="63"/>
      <c r="H153" s="63"/>
      <c r="I153" s="63">
        <f t="shared" si="2"/>
        <v>0</v>
      </c>
    </row>
    <row r="154" spans="1:9" x14ac:dyDescent="0.35">
      <c r="A154" s="49">
        <v>149</v>
      </c>
      <c r="B154" s="60" t="s">
        <v>574</v>
      </c>
      <c r="C154" s="49"/>
      <c r="D154" s="60" t="s">
        <v>577</v>
      </c>
      <c r="E154" s="61">
        <v>10000</v>
      </c>
      <c r="F154" s="61"/>
      <c r="G154" s="61"/>
      <c r="H154" s="61"/>
      <c r="I154" s="61">
        <f t="shared" si="2"/>
        <v>10000</v>
      </c>
    </row>
    <row r="155" spans="1:9" x14ac:dyDescent="0.35">
      <c r="A155" s="62">
        <v>150</v>
      </c>
      <c r="B155" s="57" t="s">
        <v>575</v>
      </c>
      <c r="C155" s="62"/>
      <c r="D155" s="57" t="s">
        <v>577</v>
      </c>
      <c r="E155" s="63">
        <v>8000</v>
      </c>
      <c r="F155" s="63"/>
      <c r="G155" s="63"/>
      <c r="H155" s="63"/>
      <c r="I155" s="63">
        <f t="shared" si="2"/>
        <v>8000</v>
      </c>
    </row>
    <row r="156" spans="1:9" ht="12.5" thickBot="1" x14ac:dyDescent="0.4">
      <c r="A156" s="64">
        <v>151</v>
      </c>
      <c r="B156" s="65" t="s">
        <v>576</v>
      </c>
      <c r="C156" s="64"/>
      <c r="D156" s="65" t="s">
        <v>577</v>
      </c>
      <c r="E156" s="66">
        <v>7500</v>
      </c>
      <c r="F156" s="66"/>
      <c r="G156" s="66"/>
      <c r="H156" s="66"/>
      <c r="I156" s="66">
        <f t="shared" si="2"/>
        <v>7500</v>
      </c>
    </row>
    <row r="157" spans="1:9" ht="12.5" thickTop="1" x14ac:dyDescent="0.35">
      <c r="A157" s="67"/>
      <c r="B157" s="360" t="s">
        <v>335</v>
      </c>
      <c r="C157" s="360"/>
      <c r="D157" s="68"/>
      <c r="E157" s="67">
        <f t="shared" ref="E157:H157" si="3">SUM(E6:E156)</f>
        <v>696193880</v>
      </c>
      <c r="F157" s="67">
        <f t="shared" si="3"/>
        <v>186226345</v>
      </c>
      <c r="G157" s="67">
        <f t="shared" si="3"/>
        <v>119342056</v>
      </c>
      <c r="H157" s="67">
        <f t="shared" si="3"/>
        <v>50000000</v>
      </c>
      <c r="I157" s="67">
        <f>SUM(I6:I156)</f>
        <v>1051762281</v>
      </c>
    </row>
    <row r="160" spans="1:9" ht="13.5" x14ac:dyDescent="0.35">
      <c r="A160" s="25" t="s">
        <v>314</v>
      </c>
    </row>
    <row r="162" spans="1:3" x14ac:dyDescent="0.35">
      <c r="A162" s="78" t="s">
        <v>318</v>
      </c>
      <c r="B162" s="78" t="s">
        <v>578</v>
      </c>
      <c r="C162" s="78" t="s">
        <v>579</v>
      </c>
    </row>
    <row r="163" spans="1:3" x14ac:dyDescent="0.35">
      <c r="A163" s="69"/>
      <c r="B163" s="69" t="s">
        <v>329</v>
      </c>
      <c r="C163" s="70">
        <v>186226345</v>
      </c>
    </row>
    <row r="164" spans="1:3" x14ac:dyDescent="0.35">
      <c r="A164" s="62">
        <v>5</v>
      </c>
      <c r="B164" s="57" t="s">
        <v>580</v>
      </c>
      <c r="C164" s="63">
        <v>2793000</v>
      </c>
    </row>
    <row r="165" spans="1:3" x14ac:dyDescent="0.35">
      <c r="A165" s="49">
        <v>6</v>
      </c>
      <c r="B165" s="60" t="s">
        <v>581</v>
      </c>
      <c r="C165" s="61">
        <v>9300000</v>
      </c>
    </row>
    <row r="166" spans="1:3" x14ac:dyDescent="0.35">
      <c r="A166" s="62">
        <v>9</v>
      </c>
      <c r="B166" s="57" t="s">
        <v>582</v>
      </c>
      <c r="C166" s="63">
        <v>9157000</v>
      </c>
    </row>
    <row r="167" spans="1:3" x14ac:dyDescent="0.35">
      <c r="A167" s="49">
        <v>10</v>
      </c>
      <c r="B167" s="60" t="s">
        <v>323</v>
      </c>
      <c r="C167" s="61">
        <v>3752508</v>
      </c>
    </row>
    <row r="168" spans="1:3" x14ac:dyDescent="0.35">
      <c r="A168" s="62">
        <v>11</v>
      </c>
      <c r="B168" s="57" t="s">
        <v>583</v>
      </c>
      <c r="C168" s="63">
        <v>2801007</v>
      </c>
    </row>
    <row r="169" spans="1:3" x14ac:dyDescent="0.35">
      <c r="A169" s="49">
        <v>12</v>
      </c>
      <c r="B169" s="60" t="s">
        <v>321</v>
      </c>
      <c r="C169" s="61">
        <v>12906539</v>
      </c>
    </row>
    <row r="170" spans="1:3" x14ac:dyDescent="0.35">
      <c r="A170" s="62">
        <v>13</v>
      </c>
      <c r="B170" s="57" t="s">
        <v>584</v>
      </c>
      <c r="C170" s="63">
        <v>2801007</v>
      </c>
    </row>
    <row r="171" spans="1:3" x14ac:dyDescent="0.35">
      <c r="A171" s="49">
        <v>15</v>
      </c>
      <c r="B171" s="60" t="s">
        <v>322</v>
      </c>
      <c r="C171" s="61">
        <v>132253982</v>
      </c>
    </row>
    <row r="172" spans="1:3" x14ac:dyDescent="0.35">
      <c r="A172" s="62">
        <v>19</v>
      </c>
      <c r="B172" s="57" t="s">
        <v>585</v>
      </c>
      <c r="C172" s="63">
        <v>8161302</v>
      </c>
    </row>
    <row r="173" spans="1:3" x14ac:dyDescent="0.35">
      <c r="A173" s="49">
        <v>20</v>
      </c>
      <c r="B173" s="60" t="s">
        <v>586</v>
      </c>
      <c r="C173" s="61">
        <v>2300000</v>
      </c>
    </row>
    <row r="174" spans="1:3" x14ac:dyDescent="0.35">
      <c r="A174" s="69"/>
      <c r="B174" s="69" t="s">
        <v>587</v>
      </c>
      <c r="C174" s="70">
        <v>696193880</v>
      </c>
    </row>
    <row r="175" spans="1:3" x14ac:dyDescent="0.35">
      <c r="A175" s="62">
        <v>24</v>
      </c>
      <c r="B175" s="57" t="s">
        <v>588</v>
      </c>
      <c r="C175" s="63">
        <v>57878190</v>
      </c>
    </row>
    <row r="176" spans="1:3" x14ac:dyDescent="0.35">
      <c r="A176" s="49">
        <v>25</v>
      </c>
      <c r="B176" s="60" t="s">
        <v>589</v>
      </c>
      <c r="C176" s="61">
        <v>256150000</v>
      </c>
    </row>
    <row r="177" spans="1:7" x14ac:dyDescent="0.35">
      <c r="A177" s="62">
        <v>26</v>
      </c>
      <c r="B177" s="57" t="s">
        <v>590</v>
      </c>
      <c r="C177" s="63">
        <v>273000001</v>
      </c>
    </row>
    <row r="178" spans="1:7" x14ac:dyDescent="0.35">
      <c r="A178" s="49">
        <v>27</v>
      </c>
      <c r="B178" s="60" t="s">
        <v>591</v>
      </c>
      <c r="C178" s="61">
        <v>102515370</v>
      </c>
    </row>
    <row r="179" spans="1:7" x14ac:dyDescent="0.35">
      <c r="A179" s="62">
        <v>28</v>
      </c>
      <c r="B179" s="57" t="s">
        <v>592</v>
      </c>
      <c r="C179" s="63">
        <v>6650319</v>
      </c>
    </row>
    <row r="180" spans="1:7" x14ac:dyDescent="0.35">
      <c r="A180" s="69"/>
      <c r="B180" s="69" t="s">
        <v>593</v>
      </c>
      <c r="C180" s="70">
        <v>119342056</v>
      </c>
    </row>
    <row r="181" spans="1:7" x14ac:dyDescent="0.35">
      <c r="A181" s="49">
        <v>33</v>
      </c>
      <c r="B181" s="60" t="s">
        <v>594</v>
      </c>
      <c r="C181" s="61">
        <v>119342056</v>
      </c>
    </row>
    <row r="182" spans="1:7" x14ac:dyDescent="0.35">
      <c r="A182" s="69"/>
      <c r="B182" s="69" t="s">
        <v>330</v>
      </c>
      <c r="C182" s="70">
        <v>50000000</v>
      </c>
    </row>
    <row r="183" spans="1:7" x14ac:dyDescent="0.35">
      <c r="A183" s="62">
        <v>40</v>
      </c>
      <c r="B183" s="57" t="s">
        <v>325</v>
      </c>
      <c r="C183" s="63">
        <v>50000000</v>
      </c>
    </row>
    <row r="184" spans="1:7" x14ac:dyDescent="0.35">
      <c r="A184" s="71"/>
      <c r="B184" s="72" t="s">
        <v>335</v>
      </c>
      <c r="C184" s="73">
        <v>1051762281</v>
      </c>
    </row>
    <row r="187" spans="1:7" ht="13.5" x14ac:dyDescent="0.35">
      <c r="A187" s="25" t="s">
        <v>317</v>
      </c>
    </row>
    <row r="189" spans="1:7" x14ac:dyDescent="0.35">
      <c r="A189" s="79" t="s">
        <v>318</v>
      </c>
      <c r="B189" s="79" t="s">
        <v>81</v>
      </c>
      <c r="C189" s="79" t="s">
        <v>319</v>
      </c>
      <c r="D189" s="79" t="s">
        <v>595</v>
      </c>
      <c r="E189" s="79" t="s">
        <v>329</v>
      </c>
      <c r="F189" s="79" t="s">
        <v>593</v>
      </c>
      <c r="G189" s="79" t="s">
        <v>596</v>
      </c>
    </row>
    <row r="190" spans="1:7" x14ac:dyDescent="0.35">
      <c r="A190" s="62">
        <v>1</v>
      </c>
      <c r="B190" s="57" t="s">
        <v>597</v>
      </c>
      <c r="C190" s="62" t="s">
        <v>598</v>
      </c>
      <c r="D190" s="57"/>
      <c r="E190" s="63">
        <v>2785130264</v>
      </c>
      <c r="F190" s="63">
        <v>7021000284</v>
      </c>
      <c r="G190" s="63">
        <f>+F190+E190+D190</f>
        <v>9806130548</v>
      </c>
    </row>
    <row r="191" spans="1:7" x14ac:dyDescent="0.35">
      <c r="A191" s="49">
        <v>2</v>
      </c>
      <c r="B191" s="60" t="s">
        <v>599</v>
      </c>
      <c r="C191" s="49" t="s">
        <v>600</v>
      </c>
      <c r="D191" s="60"/>
      <c r="E191" s="61">
        <v>1848585003</v>
      </c>
      <c r="F191" s="61">
        <v>8244400398</v>
      </c>
      <c r="G191" s="61">
        <f t="shared" ref="G191:G254" si="4">+F191+E191+D191</f>
        <v>10092985401</v>
      </c>
    </row>
    <row r="192" spans="1:7" x14ac:dyDescent="0.35">
      <c r="A192" s="62">
        <v>3</v>
      </c>
      <c r="B192" s="57" t="s">
        <v>601</v>
      </c>
      <c r="C192" s="62" t="s">
        <v>602</v>
      </c>
      <c r="D192" s="57">
        <v>16396146</v>
      </c>
      <c r="E192" s="63">
        <v>6094526971</v>
      </c>
      <c r="F192" s="63">
        <v>0</v>
      </c>
      <c r="G192" s="63">
        <f t="shared" si="4"/>
        <v>6110923117</v>
      </c>
    </row>
    <row r="193" spans="1:7" x14ac:dyDescent="0.35">
      <c r="A193" s="49">
        <v>4</v>
      </c>
      <c r="B193" s="60" t="s">
        <v>603</v>
      </c>
      <c r="C193" s="49" t="s">
        <v>604</v>
      </c>
      <c r="D193" s="60">
        <v>1437500</v>
      </c>
      <c r="E193" s="61">
        <v>8931350736</v>
      </c>
      <c r="F193" s="61">
        <v>0</v>
      </c>
      <c r="G193" s="61">
        <f t="shared" si="4"/>
        <v>8932788236</v>
      </c>
    </row>
    <row r="194" spans="1:7" x14ac:dyDescent="0.35">
      <c r="A194" s="62">
        <v>5</v>
      </c>
      <c r="B194" s="57" t="s">
        <v>605</v>
      </c>
      <c r="C194" s="62" t="s">
        <v>606</v>
      </c>
      <c r="D194" s="57">
        <v>5169307</v>
      </c>
      <c r="E194" s="63">
        <v>0</v>
      </c>
      <c r="F194" s="63">
        <v>1633557531</v>
      </c>
      <c r="G194" s="63">
        <f t="shared" si="4"/>
        <v>1638726838</v>
      </c>
    </row>
    <row r="195" spans="1:7" x14ac:dyDescent="0.35">
      <c r="A195" s="49">
        <v>6</v>
      </c>
      <c r="B195" s="60" t="s">
        <v>607</v>
      </c>
      <c r="C195" s="49" t="s">
        <v>608</v>
      </c>
      <c r="D195" s="60">
        <v>31595934</v>
      </c>
      <c r="E195" s="61">
        <v>4149999537</v>
      </c>
      <c r="F195" s="61">
        <v>0</v>
      </c>
      <c r="G195" s="61">
        <f t="shared" si="4"/>
        <v>4181595471</v>
      </c>
    </row>
    <row r="196" spans="1:7" x14ac:dyDescent="0.35">
      <c r="A196" s="62">
        <v>7</v>
      </c>
      <c r="B196" s="57" t="s">
        <v>609</v>
      </c>
      <c r="C196" s="62" t="s">
        <v>610</v>
      </c>
      <c r="D196" s="57"/>
      <c r="E196" s="63">
        <v>1377412390</v>
      </c>
      <c r="F196" s="63">
        <v>1369532886</v>
      </c>
      <c r="G196" s="63">
        <f t="shared" si="4"/>
        <v>2746945276</v>
      </c>
    </row>
    <row r="197" spans="1:7" x14ac:dyDescent="0.35">
      <c r="A197" s="49">
        <v>8</v>
      </c>
      <c r="B197" s="60" t="s">
        <v>611</v>
      </c>
      <c r="C197" s="49" t="s">
        <v>612</v>
      </c>
      <c r="D197" s="60"/>
      <c r="E197" s="61">
        <v>2897802544</v>
      </c>
      <c r="F197" s="61">
        <v>433178837</v>
      </c>
      <c r="G197" s="61">
        <f t="shared" si="4"/>
        <v>3330981381</v>
      </c>
    </row>
    <row r="198" spans="1:7" x14ac:dyDescent="0.35">
      <c r="A198" s="62">
        <v>9</v>
      </c>
      <c r="B198" s="57" t="s">
        <v>613</v>
      </c>
      <c r="C198" s="62" t="s">
        <v>614</v>
      </c>
      <c r="D198" s="57">
        <v>3755096</v>
      </c>
      <c r="E198" s="63">
        <v>1151372938</v>
      </c>
      <c r="F198" s="63">
        <v>393048306</v>
      </c>
      <c r="G198" s="63">
        <f t="shared" si="4"/>
        <v>1548176340</v>
      </c>
    </row>
    <row r="199" spans="1:7" x14ac:dyDescent="0.35">
      <c r="A199" s="49">
        <v>10</v>
      </c>
      <c r="B199" s="60" t="s">
        <v>615</v>
      </c>
      <c r="C199" s="49" t="s">
        <v>616</v>
      </c>
      <c r="D199" s="60"/>
      <c r="E199" s="61">
        <v>222278369</v>
      </c>
      <c r="F199" s="61">
        <v>731761908</v>
      </c>
      <c r="G199" s="61">
        <f t="shared" si="4"/>
        <v>954040277</v>
      </c>
    </row>
    <row r="200" spans="1:7" x14ac:dyDescent="0.35">
      <c r="A200" s="62">
        <v>11</v>
      </c>
      <c r="B200" s="57" t="s">
        <v>617</v>
      </c>
      <c r="C200" s="62" t="s">
        <v>618</v>
      </c>
      <c r="D200" s="57"/>
      <c r="E200" s="63">
        <v>1094864391</v>
      </c>
      <c r="F200" s="63">
        <v>383136707</v>
      </c>
      <c r="G200" s="63">
        <f t="shared" si="4"/>
        <v>1478001098</v>
      </c>
    </row>
    <row r="201" spans="1:7" x14ac:dyDescent="0.35">
      <c r="A201" s="49">
        <v>12</v>
      </c>
      <c r="B201" s="60" t="s">
        <v>619</v>
      </c>
      <c r="C201" s="49" t="s">
        <v>620</v>
      </c>
      <c r="D201" s="60"/>
      <c r="E201" s="61">
        <v>1256169022</v>
      </c>
      <c r="F201" s="61">
        <v>0</v>
      </c>
      <c r="G201" s="61">
        <f t="shared" si="4"/>
        <v>1256169022</v>
      </c>
    </row>
    <row r="202" spans="1:7" x14ac:dyDescent="0.35">
      <c r="A202" s="62">
        <v>13</v>
      </c>
      <c r="B202" s="57" t="s">
        <v>621</v>
      </c>
      <c r="C202" s="62" t="s">
        <v>622</v>
      </c>
      <c r="D202" s="57"/>
      <c r="E202" s="63">
        <v>1385001349</v>
      </c>
      <c r="F202" s="63">
        <v>0</v>
      </c>
      <c r="G202" s="63">
        <f t="shared" si="4"/>
        <v>1385001349</v>
      </c>
    </row>
    <row r="203" spans="1:7" x14ac:dyDescent="0.35">
      <c r="A203" s="49">
        <v>14</v>
      </c>
      <c r="B203" s="60" t="s">
        <v>623</v>
      </c>
      <c r="C203" s="49" t="s">
        <v>624</v>
      </c>
      <c r="D203" s="60">
        <v>2875000</v>
      </c>
      <c r="E203" s="61">
        <v>572476841</v>
      </c>
      <c r="F203" s="61">
        <v>374827449</v>
      </c>
      <c r="G203" s="61">
        <f t="shared" si="4"/>
        <v>950179290</v>
      </c>
    </row>
    <row r="204" spans="1:7" x14ac:dyDescent="0.35">
      <c r="A204" s="62">
        <v>15</v>
      </c>
      <c r="B204" s="57" t="s">
        <v>625</v>
      </c>
      <c r="C204" s="62" t="s">
        <v>626</v>
      </c>
      <c r="D204" s="57"/>
      <c r="E204" s="63">
        <v>0</v>
      </c>
      <c r="F204" s="63">
        <v>0</v>
      </c>
      <c r="G204" s="63">
        <f t="shared" si="4"/>
        <v>0</v>
      </c>
    </row>
    <row r="205" spans="1:7" x14ac:dyDescent="0.35">
      <c r="A205" s="49">
        <v>16</v>
      </c>
      <c r="B205" s="60" t="s">
        <v>627</v>
      </c>
      <c r="C205" s="49" t="s">
        <v>628</v>
      </c>
      <c r="D205" s="60">
        <v>11367264</v>
      </c>
      <c r="E205" s="61">
        <v>840562325</v>
      </c>
      <c r="F205" s="61">
        <v>0</v>
      </c>
      <c r="G205" s="61">
        <f t="shared" si="4"/>
        <v>851929589</v>
      </c>
    </row>
    <row r="206" spans="1:7" x14ac:dyDescent="0.35">
      <c r="A206" s="62">
        <v>17</v>
      </c>
      <c r="B206" s="57" t="s">
        <v>629</v>
      </c>
      <c r="C206" s="62" t="s">
        <v>630</v>
      </c>
      <c r="D206" s="57"/>
      <c r="E206" s="63">
        <v>0</v>
      </c>
      <c r="F206" s="63">
        <v>817801947</v>
      </c>
      <c r="G206" s="63">
        <f t="shared" si="4"/>
        <v>817801947</v>
      </c>
    </row>
    <row r="207" spans="1:7" x14ac:dyDescent="0.35">
      <c r="A207" s="49">
        <v>18</v>
      </c>
      <c r="B207" s="60" t="s">
        <v>631</v>
      </c>
      <c r="C207" s="49" t="s">
        <v>632</v>
      </c>
      <c r="D207" s="60"/>
      <c r="E207" s="61">
        <v>775231000</v>
      </c>
      <c r="F207" s="61">
        <v>0</v>
      </c>
      <c r="G207" s="61">
        <f t="shared" si="4"/>
        <v>775231000</v>
      </c>
    </row>
    <row r="208" spans="1:7" x14ac:dyDescent="0.35">
      <c r="A208" s="62">
        <v>19</v>
      </c>
      <c r="B208" s="57" t="s">
        <v>633</v>
      </c>
      <c r="C208" s="62" t="s">
        <v>634</v>
      </c>
      <c r="D208" s="57"/>
      <c r="E208" s="63">
        <v>656835186</v>
      </c>
      <c r="F208" s="63">
        <v>0</v>
      </c>
      <c r="G208" s="63">
        <f t="shared" si="4"/>
        <v>656835186</v>
      </c>
    </row>
    <row r="209" spans="1:7" x14ac:dyDescent="0.35">
      <c r="A209" s="49">
        <v>20</v>
      </c>
      <c r="B209" s="60" t="s">
        <v>635</v>
      </c>
      <c r="C209" s="49" t="s">
        <v>636</v>
      </c>
      <c r="D209" s="60"/>
      <c r="E209" s="61">
        <v>268939169</v>
      </c>
      <c r="F209" s="61">
        <v>13254352</v>
      </c>
      <c r="G209" s="61">
        <f t="shared" si="4"/>
        <v>282193521</v>
      </c>
    </row>
    <row r="210" spans="1:7" x14ac:dyDescent="0.35">
      <c r="A210" s="62">
        <v>21</v>
      </c>
      <c r="B210" s="57" t="s">
        <v>637</v>
      </c>
      <c r="C210" s="62" t="s">
        <v>638</v>
      </c>
      <c r="D210" s="57"/>
      <c r="E210" s="63">
        <v>524268148</v>
      </c>
      <c r="F210" s="63">
        <v>0</v>
      </c>
      <c r="G210" s="63">
        <f t="shared" si="4"/>
        <v>524268148</v>
      </c>
    </row>
    <row r="211" spans="1:7" x14ac:dyDescent="0.35">
      <c r="A211" s="49">
        <v>22</v>
      </c>
      <c r="B211" s="60" t="s">
        <v>639</v>
      </c>
      <c r="C211" s="49" t="s">
        <v>640</v>
      </c>
      <c r="D211" s="60"/>
      <c r="E211" s="61">
        <v>521311777</v>
      </c>
      <c r="F211" s="61">
        <v>0</v>
      </c>
      <c r="G211" s="61">
        <f t="shared" si="4"/>
        <v>521311777</v>
      </c>
    </row>
    <row r="212" spans="1:7" x14ac:dyDescent="0.35">
      <c r="A212" s="62">
        <v>23</v>
      </c>
      <c r="B212" s="57" t="s">
        <v>129</v>
      </c>
      <c r="C212" s="62" t="s">
        <v>641</v>
      </c>
      <c r="D212" s="57"/>
      <c r="E212" s="63">
        <v>495492045</v>
      </c>
      <c r="F212" s="63">
        <v>0</v>
      </c>
      <c r="G212" s="63">
        <f t="shared" si="4"/>
        <v>495492045</v>
      </c>
    </row>
    <row r="213" spans="1:7" x14ac:dyDescent="0.35">
      <c r="A213" s="49">
        <v>24</v>
      </c>
      <c r="B213" s="60" t="s">
        <v>642</v>
      </c>
      <c r="C213" s="49" t="s">
        <v>643</v>
      </c>
      <c r="D213" s="60"/>
      <c r="E213" s="61">
        <v>0</v>
      </c>
      <c r="F213" s="61">
        <v>479680436</v>
      </c>
      <c r="G213" s="61">
        <f t="shared" si="4"/>
        <v>479680436</v>
      </c>
    </row>
    <row r="214" spans="1:7" x14ac:dyDescent="0.35">
      <c r="A214" s="62">
        <v>25</v>
      </c>
      <c r="B214" s="57" t="s">
        <v>644</v>
      </c>
      <c r="C214" s="62" t="s">
        <v>645</v>
      </c>
      <c r="D214" s="57"/>
      <c r="E214" s="63">
        <v>224670115</v>
      </c>
      <c r="F214" s="63">
        <v>201850782</v>
      </c>
      <c r="G214" s="63">
        <f t="shared" si="4"/>
        <v>426520897</v>
      </c>
    </row>
    <row r="215" spans="1:7" x14ac:dyDescent="0.35">
      <c r="A215" s="49">
        <v>26</v>
      </c>
      <c r="B215" s="60" t="s">
        <v>646</v>
      </c>
      <c r="C215" s="49" t="s">
        <v>647</v>
      </c>
      <c r="D215" s="60"/>
      <c r="E215" s="61">
        <v>0</v>
      </c>
      <c r="F215" s="61">
        <v>395288177</v>
      </c>
      <c r="G215" s="61">
        <f t="shared" si="4"/>
        <v>395288177</v>
      </c>
    </row>
    <row r="216" spans="1:7" x14ac:dyDescent="0.35">
      <c r="A216" s="62">
        <v>27</v>
      </c>
      <c r="B216" s="57" t="s">
        <v>648</v>
      </c>
      <c r="C216" s="62" t="s">
        <v>649</v>
      </c>
      <c r="D216" s="57"/>
      <c r="E216" s="63">
        <v>0</v>
      </c>
      <c r="F216" s="63">
        <v>353509305</v>
      </c>
      <c r="G216" s="63">
        <f t="shared" si="4"/>
        <v>353509305</v>
      </c>
    </row>
    <row r="217" spans="1:7" x14ac:dyDescent="0.35">
      <c r="A217" s="49">
        <v>28</v>
      </c>
      <c r="B217" s="60" t="s">
        <v>650</v>
      </c>
      <c r="C217" s="49" t="s">
        <v>651</v>
      </c>
      <c r="D217" s="60"/>
      <c r="E217" s="61">
        <v>327585347</v>
      </c>
      <c r="F217" s="61">
        <v>0</v>
      </c>
      <c r="G217" s="61">
        <f t="shared" si="4"/>
        <v>327585347</v>
      </c>
    </row>
    <row r="218" spans="1:7" x14ac:dyDescent="0.35">
      <c r="A218" s="62">
        <v>29</v>
      </c>
      <c r="B218" s="57" t="s">
        <v>652</v>
      </c>
      <c r="C218" s="62" t="s">
        <v>653</v>
      </c>
      <c r="D218" s="57"/>
      <c r="E218" s="63">
        <v>241546428</v>
      </c>
      <c r="F218" s="63">
        <v>0</v>
      </c>
      <c r="G218" s="63">
        <f t="shared" si="4"/>
        <v>241546428</v>
      </c>
    </row>
    <row r="219" spans="1:7" x14ac:dyDescent="0.35">
      <c r="A219" s="49">
        <v>30</v>
      </c>
      <c r="B219" s="60" t="s">
        <v>654</v>
      </c>
      <c r="C219" s="49" t="s">
        <v>655</v>
      </c>
      <c r="D219" s="60"/>
      <c r="E219" s="61">
        <v>264668690</v>
      </c>
      <c r="F219" s="61">
        <v>0</v>
      </c>
      <c r="G219" s="61">
        <f t="shared" si="4"/>
        <v>264668690</v>
      </c>
    </row>
    <row r="220" spans="1:7" x14ac:dyDescent="0.35">
      <c r="A220" s="62">
        <v>31</v>
      </c>
      <c r="B220" s="57" t="s">
        <v>127</v>
      </c>
      <c r="C220" s="62" t="s">
        <v>656</v>
      </c>
      <c r="D220" s="57"/>
      <c r="E220" s="63">
        <v>209548390</v>
      </c>
      <c r="F220" s="63">
        <v>13484534</v>
      </c>
      <c r="G220" s="63">
        <f t="shared" si="4"/>
        <v>223032924</v>
      </c>
    </row>
    <row r="221" spans="1:7" x14ac:dyDescent="0.35">
      <c r="A221" s="49">
        <v>32</v>
      </c>
      <c r="B221" s="60" t="s">
        <v>657</v>
      </c>
      <c r="C221" s="49" t="s">
        <v>658</v>
      </c>
      <c r="D221" s="60"/>
      <c r="E221" s="61">
        <v>189077868</v>
      </c>
      <c r="F221" s="61">
        <v>0</v>
      </c>
      <c r="G221" s="61">
        <f t="shared" si="4"/>
        <v>189077868</v>
      </c>
    </row>
    <row r="222" spans="1:7" x14ac:dyDescent="0.35">
      <c r="A222" s="62">
        <v>33</v>
      </c>
      <c r="B222" s="57" t="s">
        <v>659</v>
      </c>
      <c r="C222" s="62" t="s">
        <v>660</v>
      </c>
      <c r="D222" s="57"/>
      <c r="E222" s="63">
        <v>120701057</v>
      </c>
      <c r="F222" s="63">
        <v>0</v>
      </c>
      <c r="G222" s="63">
        <f t="shared" si="4"/>
        <v>120701057</v>
      </c>
    </row>
    <row r="223" spans="1:7" x14ac:dyDescent="0.35">
      <c r="A223" s="49">
        <v>34</v>
      </c>
      <c r="B223" s="60" t="s">
        <v>661</v>
      </c>
      <c r="C223" s="49" t="s">
        <v>662</v>
      </c>
      <c r="D223" s="60"/>
      <c r="E223" s="61">
        <v>73082606</v>
      </c>
      <c r="F223" s="61">
        <v>43038807</v>
      </c>
      <c r="G223" s="61">
        <f t="shared" si="4"/>
        <v>116121413</v>
      </c>
    </row>
    <row r="224" spans="1:7" x14ac:dyDescent="0.35">
      <c r="A224" s="62">
        <v>35</v>
      </c>
      <c r="B224" s="57" t="s">
        <v>663</v>
      </c>
      <c r="C224" s="62" t="s">
        <v>664</v>
      </c>
      <c r="D224" s="57"/>
      <c r="E224" s="63">
        <v>0</v>
      </c>
      <c r="F224" s="63">
        <v>91869934</v>
      </c>
      <c r="G224" s="63">
        <f t="shared" si="4"/>
        <v>91869934</v>
      </c>
    </row>
    <row r="225" spans="1:7" x14ac:dyDescent="0.35">
      <c r="A225" s="49">
        <v>36</v>
      </c>
      <c r="B225" s="60" t="s">
        <v>665</v>
      </c>
      <c r="C225" s="49" t="s">
        <v>666</v>
      </c>
      <c r="D225" s="60"/>
      <c r="E225" s="61">
        <v>0</v>
      </c>
      <c r="F225" s="61">
        <v>67863376</v>
      </c>
      <c r="G225" s="61">
        <f t="shared" si="4"/>
        <v>67863376</v>
      </c>
    </row>
    <row r="226" spans="1:7" x14ac:dyDescent="0.35">
      <c r="A226" s="62">
        <v>37</v>
      </c>
      <c r="B226" s="57" t="s">
        <v>667</v>
      </c>
      <c r="C226" s="62" t="s">
        <v>668</v>
      </c>
      <c r="D226" s="57"/>
      <c r="E226" s="63">
        <v>64848885</v>
      </c>
      <c r="F226" s="63">
        <v>0</v>
      </c>
      <c r="G226" s="63">
        <f t="shared" si="4"/>
        <v>64848885</v>
      </c>
    </row>
    <row r="227" spans="1:7" x14ac:dyDescent="0.35">
      <c r="A227" s="49">
        <v>38</v>
      </c>
      <c r="B227" s="60" t="s">
        <v>669</v>
      </c>
      <c r="C227" s="49" t="s">
        <v>670</v>
      </c>
      <c r="D227" s="60"/>
      <c r="E227" s="61">
        <v>0</v>
      </c>
      <c r="F227" s="61">
        <v>44650485</v>
      </c>
      <c r="G227" s="61">
        <f t="shared" si="4"/>
        <v>44650485</v>
      </c>
    </row>
    <row r="228" spans="1:7" x14ac:dyDescent="0.35">
      <c r="A228" s="62">
        <v>39</v>
      </c>
      <c r="B228" s="57" t="s">
        <v>671</v>
      </c>
      <c r="C228" s="62" t="s">
        <v>672</v>
      </c>
      <c r="D228" s="57"/>
      <c r="E228" s="63">
        <v>40884000</v>
      </c>
      <c r="F228" s="63">
        <v>0</v>
      </c>
      <c r="G228" s="63">
        <f t="shared" si="4"/>
        <v>40884000</v>
      </c>
    </row>
    <row r="229" spans="1:7" x14ac:dyDescent="0.35">
      <c r="A229" s="49">
        <v>40</v>
      </c>
      <c r="B229" s="60" t="s">
        <v>673</v>
      </c>
      <c r="C229" s="49" t="s">
        <v>674</v>
      </c>
      <c r="D229" s="60"/>
      <c r="E229" s="61">
        <v>6144680102</v>
      </c>
      <c r="F229" s="61">
        <v>0</v>
      </c>
      <c r="G229" s="61">
        <f t="shared" si="4"/>
        <v>6144680102</v>
      </c>
    </row>
    <row r="230" spans="1:7" x14ac:dyDescent="0.35">
      <c r="A230" s="62">
        <v>41</v>
      </c>
      <c r="B230" s="57" t="s">
        <v>675</v>
      </c>
      <c r="C230" s="62" t="s">
        <v>676</v>
      </c>
      <c r="D230" s="57"/>
      <c r="E230" s="63">
        <v>0</v>
      </c>
      <c r="F230" s="63">
        <v>0</v>
      </c>
      <c r="G230" s="63">
        <f t="shared" si="4"/>
        <v>0</v>
      </c>
    </row>
    <row r="231" spans="1:7" x14ac:dyDescent="0.35">
      <c r="A231" s="49">
        <v>42</v>
      </c>
      <c r="B231" s="60" t="s">
        <v>677</v>
      </c>
      <c r="C231" s="49" t="s">
        <v>678</v>
      </c>
      <c r="D231" s="60"/>
      <c r="E231" s="61">
        <v>24966942</v>
      </c>
      <c r="F231" s="61">
        <v>0</v>
      </c>
      <c r="G231" s="61">
        <f t="shared" si="4"/>
        <v>24966942</v>
      </c>
    </row>
    <row r="232" spans="1:7" x14ac:dyDescent="0.35">
      <c r="A232" s="62">
        <v>43</v>
      </c>
      <c r="B232" s="57" t="s">
        <v>679</v>
      </c>
      <c r="C232" s="62" t="s">
        <v>680</v>
      </c>
      <c r="D232" s="57"/>
      <c r="E232" s="63">
        <v>0</v>
      </c>
      <c r="F232" s="63">
        <v>0</v>
      </c>
      <c r="G232" s="63">
        <f t="shared" si="4"/>
        <v>0</v>
      </c>
    </row>
    <row r="233" spans="1:7" x14ac:dyDescent="0.35">
      <c r="A233" s="49">
        <v>44</v>
      </c>
      <c r="B233" s="60" t="s">
        <v>681</v>
      </c>
      <c r="C233" s="49" t="s">
        <v>682</v>
      </c>
      <c r="D233" s="60"/>
      <c r="E233" s="61">
        <v>17566729</v>
      </c>
      <c r="F233" s="61">
        <v>0</v>
      </c>
      <c r="G233" s="61">
        <f t="shared" si="4"/>
        <v>17566729</v>
      </c>
    </row>
    <row r="234" spans="1:7" x14ac:dyDescent="0.35">
      <c r="A234" s="62">
        <v>45</v>
      </c>
      <c r="B234" s="57" t="s">
        <v>683</v>
      </c>
      <c r="C234" s="62" t="s">
        <v>684</v>
      </c>
      <c r="D234" s="57"/>
      <c r="E234" s="63">
        <v>13044750</v>
      </c>
      <c r="F234" s="63">
        <v>0</v>
      </c>
      <c r="G234" s="63">
        <f t="shared" si="4"/>
        <v>13044750</v>
      </c>
    </row>
    <row r="235" spans="1:7" x14ac:dyDescent="0.35">
      <c r="A235" s="49">
        <v>46</v>
      </c>
      <c r="B235" s="60" t="s">
        <v>685</v>
      </c>
      <c r="C235" s="49" t="s">
        <v>686</v>
      </c>
      <c r="D235" s="60"/>
      <c r="E235" s="61">
        <v>12741687</v>
      </c>
      <c r="F235" s="61">
        <v>0</v>
      </c>
      <c r="G235" s="61">
        <f t="shared" si="4"/>
        <v>12741687</v>
      </c>
    </row>
    <row r="236" spans="1:7" x14ac:dyDescent="0.35">
      <c r="A236" s="62">
        <v>47</v>
      </c>
      <c r="B236" s="57" t="s">
        <v>687</v>
      </c>
      <c r="C236" s="62" t="s">
        <v>688</v>
      </c>
      <c r="D236" s="57"/>
      <c r="E236" s="63">
        <v>0</v>
      </c>
      <c r="F236" s="63">
        <v>10938401</v>
      </c>
      <c r="G236" s="63">
        <f t="shared" si="4"/>
        <v>10938401</v>
      </c>
    </row>
    <row r="237" spans="1:7" x14ac:dyDescent="0.35">
      <c r="A237" s="49">
        <v>48</v>
      </c>
      <c r="B237" s="60" t="s">
        <v>689</v>
      </c>
      <c r="C237" s="49" t="s">
        <v>690</v>
      </c>
      <c r="D237" s="60"/>
      <c r="E237" s="61">
        <v>10294684</v>
      </c>
      <c r="F237" s="61">
        <v>0</v>
      </c>
      <c r="G237" s="61">
        <f t="shared" si="4"/>
        <v>10294684</v>
      </c>
    </row>
    <row r="238" spans="1:7" x14ac:dyDescent="0.35">
      <c r="A238" s="62">
        <v>49</v>
      </c>
      <c r="B238" s="57" t="s">
        <v>691</v>
      </c>
      <c r="C238" s="62" t="s">
        <v>692</v>
      </c>
      <c r="D238" s="57"/>
      <c r="E238" s="63">
        <v>0</v>
      </c>
      <c r="F238" s="63">
        <v>9086189</v>
      </c>
      <c r="G238" s="63">
        <f t="shared" si="4"/>
        <v>9086189</v>
      </c>
    </row>
    <row r="239" spans="1:7" x14ac:dyDescent="0.35">
      <c r="A239" s="49">
        <v>50</v>
      </c>
      <c r="B239" s="60" t="s">
        <v>693</v>
      </c>
      <c r="C239" s="49" t="s">
        <v>694</v>
      </c>
      <c r="D239" s="60"/>
      <c r="E239" s="61">
        <v>0</v>
      </c>
      <c r="F239" s="61">
        <v>0</v>
      </c>
      <c r="G239" s="61">
        <f t="shared" si="4"/>
        <v>0</v>
      </c>
    </row>
    <row r="240" spans="1:7" x14ac:dyDescent="0.35">
      <c r="A240" s="62">
        <v>51</v>
      </c>
      <c r="B240" s="57" t="s">
        <v>695</v>
      </c>
      <c r="C240" s="62" t="s">
        <v>696</v>
      </c>
      <c r="D240" s="57"/>
      <c r="E240" s="63">
        <v>8022041</v>
      </c>
      <c r="F240" s="63">
        <v>0</v>
      </c>
      <c r="G240" s="63">
        <f t="shared" si="4"/>
        <v>8022041</v>
      </c>
    </row>
    <row r="241" spans="1:7" x14ac:dyDescent="0.35">
      <c r="A241" s="49">
        <v>52</v>
      </c>
      <c r="B241" s="60" t="s">
        <v>697</v>
      </c>
      <c r="C241" s="49" t="s">
        <v>698</v>
      </c>
      <c r="D241" s="60"/>
      <c r="E241" s="61">
        <v>7539461</v>
      </c>
      <c r="F241" s="61">
        <v>0</v>
      </c>
      <c r="G241" s="61">
        <f t="shared" si="4"/>
        <v>7539461</v>
      </c>
    </row>
    <row r="242" spans="1:7" x14ac:dyDescent="0.35">
      <c r="A242" s="62">
        <v>53</v>
      </c>
      <c r="B242" s="57" t="s">
        <v>699</v>
      </c>
      <c r="C242" s="62" t="s">
        <v>700</v>
      </c>
      <c r="D242" s="57"/>
      <c r="E242" s="63">
        <v>6441949</v>
      </c>
      <c r="F242" s="63">
        <v>0</v>
      </c>
      <c r="G242" s="63">
        <f t="shared" si="4"/>
        <v>6441949</v>
      </c>
    </row>
    <row r="243" spans="1:7" x14ac:dyDescent="0.35">
      <c r="A243" s="49">
        <v>54</v>
      </c>
      <c r="B243" s="60" t="s">
        <v>701</v>
      </c>
      <c r="C243" s="49" t="s">
        <v>702</v>
      </c>
      <c r="D243" s="60"/>
      <c r="E243" s="61">
        <v>5413793</v>
      </c>
      <c r="F243" s="61">
        <v>0</v>
      </c>
      <c r="G243" s="61">
        <f t="shared" si="4"/>
        <v>5413793</v>
      </c>
    </row>
    <row r="244" spans="1:7" x14ac:dyDescent="0.35">
      <c r="A244" s="62">
        <v>55</v>
      </c>
      <c r="B244" s="57" t="s">
        <v>703</v>
      </c>
      <c r="C244" s="62" t="s">
        <v>704</v>
      </c>
      <c r="D244" s="57"/>
      <c r="E244" s="63">
        <v>5235654</v>
      </c>
      <c r="F244" s="63">
        <v>0</v>
      </c>
      <c r="G244" s="63">
        <f t="shared" si="4"/>
        <v>5235654</v>
      </c>
    </row>
    <row r="245" spans="1:7" x14ac:dyDescent="0.35">
      <c r="A245" s="49">
        <v>56</v>
      </c>
      <c r="B245" s="60" t="s">
        <v>705</v>
      </c>
      <c r="C245" s="49" t="s">
        <v>706</v>
      </c>
      <c r="D245" s="60"/>
      <c r="E245" s="61">
        <v>0</v>
      </c>
      <c r="F245" s="61">
        <v>5000003</v>
      </c>
      <c r="G245" s="61">
        <f t="shared" si="4"/>
        <v>5000003</v>
      </c>
    </row>
    <row r="246" spans="1:7" x14ac:dyDescent="0.35">
      <c r="A246" s="62">
        <v>57</v>
      </c>
      <c r="B246" s="57" t="s">
        <v>707</v>
      </c>
      <c r="C246" s="62" t="s">
        <v>708</v>
      </c>
      <c r="D246" s="57"/>
      <c r="E246" s="63">
        <v>4509556</v>
      </c>
      <c r="F246" s="63">
        <v>0</v>
      </c>
      <c r="G246" s="63">
        <f t="shared" si="4"/>
        <v>4509556</v>
      </c>
    </row>
    <row r="247" spans="1:7" x14ac:dyDescent="0.35">
      <c r="A247" s="49">
        <v>58</v>
      </c>
      <c r="B247" s="60" t="s">
        <v>709</v>
      </c>
      <c r="C247" s="49" t="s">
        <v>710</v>
      </c>
      <c r="D247" s="60"/>
      <c r="E247" s="61">
        <v>1838186</v>
      </c>
      <c r="F247" s="61">
        <v>0</v>
      </c>
      <c r="G247" s="61">
        <f t="shared" si="4"/>
        <v>1838186</v>
      </c>
    </row>
    <row r="248" spans="1:7" x14ac:dyDescent="0.35">
      <c r="A248" s="62">
        <v>59</v>
      </c>
      <c r="B248" s="57" t="s">
        <v>711</v>
      </c>
      <c r="C248" s="62" t="s">
        <v>712</v>
      </c>
      <c r="D248" s="57"/>
      <c r="E248" s="63">
        <v>1783232</v>
      </c>
      <c r="F248" s="63">
        <v>0</v>
      </c>
      <c r="G248" s="63">
        <f t="shared" si="4"/>
        <v>1783232</v>
      </c>
    </row>
    <row r="249" spans="1:7" x14ac:dyDescent="0.35">
      <c r="A249" s="49">
        <v>60</v>
      </c>
      <c r="B249" s="60" t="s">
        <v>713</v>
      </c>
      <c r="C249" s="49" t="s">
        <v>714</v>
      </c>
      <c r="D249" s="60"/>
      <c r="E249" s="61">
        <v>1150000</v>
      </c>
      <c r="F249" s="61">
        <v>0</v>
      </c>
      <c r="G249" s="61">
        <f t="shared" si="4"/>
        <v>1150000</v>
      </c>
    </row>
    <row r="250" spans="1:7" x14ac:dyDescent="0.35">
      <c r="A250" s="62">
        <v>61</v>
      </c>
      <c r="B250" s="57" t="s">
        <v>715</v>
      </c>
      <c r="C250" s="62" t="s">
        <v>716</v>
      </c>
      <c r="D250" s="57"/>
      <c r="E250" s="63">
        <v>1056010</v>
      </c>
      <c r="F250" s="63">
        <v>0</v>
      </c>
      <c r="G250" s="63">
        <f t="shared" si="4"/>
        <v>1056010</v>
      </c>
    </row>
    <row r="251" spans="1:7" x14ac:dyDescent="0.35">
      <c r="A251" s="49">
        <v>62</v>
      </c>
      <c r="B251" s="60" t="s">
        <v>717</v>
      </c>
      <c r="C251" s="49" t="s">
        <v>718</v>
      </c>
      <c r="D251" s="60"/>
      <c r="E251" s="61">
        <v>942500</v>
      </c>
      <c r="F251" s="61">
        <v>0</v>
      </c>
      <c r="G251" s="61">
        <f t="shared" si="4"/>
        <v>942500</v>
      </c>
    </row>
    <row r="252" spans="1:7" x14ac:dyDescent="0.35">
      <c r="A252" s="62">
        <v>63</v>
      </c>
      <c r="B252" s="57" t="s">
        <v>719</v>
      </c>
      <c r="C252" s="62" t="s">
        <v>720</v>
      </c>
      <c r="D252" s="57"/>
      <c r="E252" s="63">
        <v>634524</v>
      </c>
      <c r="F252" s="63">
        <v>0</v>
      </c>
      <c r="G252" s="63">
        <f t="shared" si="4"/>
        <v>634524</v>
      </c>
    </row>
    <row r="253" spans="1:7" x14ac:dyDescent="0.35">
      <c r="A253" s="49">
        <v>64</v>
      </c>
      <c r="B253" s="60" t="s">
        <v>721</v>
      </c>
      <c r="C253" s="49" t="s">
        <v>722</v>
      </c>
      <c r="D253" s="60"/>
      <c r="E253" s="61">
        <v>626465</v>
      </c>
      <c r="F253" s="61">
        <v>0</v>
      </c>
      <c r="G253" s="61">
        <f t="shared" si="4"/>
        <v>626465</v>
      </c>
    </row>
    <row r="254" spans="1:7" x14ac:dyDescent="0.35">
      <c r="A254" s="62">
        <v>65</v>
      </c>
      <c r="B254" s="57" t="s">
        <v>723</v>
      </c>
      <c r="C254" s="62" t="s">
        <v>724</v>
      </c>
      <c r="D254" s="57"/>
      <c r="E254" s="63">
        <v>0</v>
      </c>
      <c r="F254" s="63">
        <v>454896</v>
      </c>
      <c r="G254" s="63">
        <f t="shared" si="4"/>
        <v>454896</v>
      </c>
    </row>
    <row r="255" spans="1:7" x14ac:dyDescent="0.35">
      <c r="A255" s="49">
        <v>66</v>
      </c>
      <c r="B255" s="60" t="s">
        <v>725</v>
      </c>
      <c r="C255" s="49" t="s">
        <v>726</v>
      </c>
      <c r="D255" s="60"/>
      <c r="E255" s="61">
        <v>0</v>
      </c>
      <c r="F255" s="61">
        <v>0</v>
      </c>
      <c r="G255" s="61">
        <f t="shared" ref="G255:G257" si="5">+F255+E255+D255</f>
        <v>0</v>
      </c>
    </row>
    <row r="256" spans="1:7" x14ac:dyDescent="0.35">
      <c r="A256" s="62">
        <v>67</v>
      </c>
      <c r="B256" s="57" t="s">
        <v>727</v>
      </c>
      <c r="C256" s="62" t="s">
        <v>728</v>
      </c>
      <c r="D256" s="57"/>
      <c r="E256" s="63">
        <v>88550</v>
      </c>
      <c r="F256" s="63">
        <v>0</v>
      </c>
      <c r="G256" s="63">
        <f t="shared" si="5"/>
        <v>88550</v>
      </c>
    </row>
    <row r="257" spans="1:7" ht="12.5" thickBot="1" x14ac:dyDescent="0.4">
      <c r="A257" s="64">
        <v>68</v>
      </c>
      <c r="B257" s="65" t="s">
        <v>729</v>
      </c>
      <c r="C257" s="64" t="s">
        <v>730</v>
      </c>
      <c r="D257" s="65"/>
      <c r="E257" s="66">
        <v>6250</v>
      </c>
      <c r="F257" s="66">
        <v>0</v>
      </c>
      <c r="G257" s="66">
        <f t="shared" si="5"/>
        <v>6250</v>
      </c>
    </row>
    <row r="258" spans="1:7" ht="12.5" thickTop="1" x14ac:dyDescent="0.35">
      <c r="A258" s="67"/>
      <c r="B258" s="360" t="s">
        <v>335</v>
      </c>
      <c r="C258" s="360"/>
      <c r="D258" s="67">
        <f t="shared" ref="D258:F258" si="6">SUM(D190:D257)</f>
        <v>72596247</v>
      </c>
      <c r="E258" s="67">
        <f t="shared" si="6"/>
        <v>45874806456</v>
      </c>
      <c r="F258" s="67">
        <f t="shared" si="6"/>
        <v>23132215930</v>
      </c>
      <c r="G258" s="67">
        <f>SUM(G190:G257)</f>
        <v>69079618633</v>
      </c>
    </row>
    <row r="259" spans="1:7" x14ac:dyDescent="0.35">
      <c r="A259" s="74"/>
      <c r="B259" s="75"/>
      <c r="C259" s="75"/>
      <c r="D259" s="74"/>
      <c r="E259" s="74"/>
      <c r="F259" s="74"/>
      <c r="G259" s="74"/>
    </row>
    <row r="261" spans="1:7" ht="13.5" x14ac:dyDescent="0.35">
      <c r="A261" s="25" t="s">
        <v>316</v>
      </c>
    </row>
    <row r="263" spans="1:7" x14ac:dyDescent="0.35">
      <c r="A263" s="78" t="s">
        <v>318</v>
      </c>
      <c r="B263" s="78" t="s">
        <v>578</v>
      </c>
      <c r="C263" s="78" t="s">
        <v>579</v>
      </c>
    </row>
    <row r="264" spans="1:7" x14ac:dyDescent="0.35">
      <c r="A264" s="69"/>
      <c r="B264" s="69" t="s">
        <v>329</v>
      </c>
      <c r="C264" s="70">
        <f>SUM(C265:C278)</f>
        <v>45874806456</v>
      </c>
    </row>
    <row r="265" spans="1:7" x14ac:dyDescent="0.35">
      <c r="A265" s="62">
        <v>5</v>
      </c>
      <c r="B265" s="57" t="s">
        <v>580</v>
      </c>
      <c r="C265" s="63">
        <v>3100500</v>
      </c>
    </row>
    <row r="266" spans="1:7" x14ac:dyDescent="0.35">
      <c r="A266" s="49">
        <v>6</v>
      </c>
      <c r="B266" s="60" t="s">
        <v>581</v>
      </c>
      <c r="C266" s="61">
        <v>54254996</v>
      </c>
    </row>
    <row r="267" spans="1:7" x14ac:dyDescent="0.35">
      <c r="A267" s="62">
        <v>8</v>
      </c>
      <c r="B267" s="57" t="s">
        <v>731</v>
      </c>
      <c r="C267" s="63">
        <v>4814010904</v>
      </c>
    </row>
    <row r="268" spans="1:7" x14ac:dyDescent="0.35">
      <c r="A268" s="49">
        <v>9</v>
      </c>
      <c r="B268" s="60" t="s">
        <v>582</v>
      </c>
      <c r="C268" s="61">
        <v>11503846112</v>
      </c>
    </row>
    <row r="269" spans="1:7" x14ac:dyDescent="0.35">
      <c r="A269" s="62">
        <v>10</v>
      </c>
      <c r="B269" s="57" t="s">
        <v>323</v>
      </c>
      <c r="C269" s="63">
        <v>176175575</v>
      </c>
    </row>
    <row r="270" spans="1:7" x14ac:dyDescent="0.35">
      <c r="A270" s="49">
        <v>11</v>
      </c>
      <c r="B270" s="60" t="s">
        <v>583</v>
      </c>
      <c r="C270" s="61">
        <v>20601402</v>
      </c>
    </row>
    <row r="271" spans="1:7" x14ac:dyDescent="0.35">
      <c r="A271" s="62">
        <v>12</v>
      </c>
      <c r="B271" s="57" t="s">
        <v>321</v>
      </c>
      <c r="C271" s="63">
        <v>610053677</v>
      </c>
    </row>
    <row r="272" spans="1:7" x14ac:dyDescent="0.35">
      <c r="A272" s="49">
        <v>13</v>
      </c>
      <c r="B272" s="60" t="s">
        <v>584</v>
      </c>
      <c r="C272" s="61">
        <v>20645616</v>
      </c>
    </row>
    <row r="273" spans="1:3" x14ac:dyDescent="0.35">
      <c r="A273" s="62">
        <v>14</v>
      </c>
      <c r="B273" s="57" t="s">
        <v>732</v>
      </c>
      <c r="C273" s="63">
        <v>11101976949</v>
      </c>
    </row>
    <row r="274" spans="1:3" x14ac:dyDescent="0.35">
      <c r="A274" s="49">
        <v>15</v>
      </c>
      <c r="B274" s="60" t="s">
        <v>322</v>
      </c>
      <c r="C274" s="61">
        <v>9188002331</v>
      </c>
    </row>
    <row r="275" spans="1:3" x14ac:dyDescent="0.35">
      <c r="A275" s="62">
        <v>17</v>
      </c>
      <c r="B275" s="57" t="s">
        <v>733</v>
      </c>
      <c r="C275" s="63">
        <v>4156151834</v>
      </c>
    </row>
    <row r="276" spans="1:3" x14ac:dyDescent="0.35">
      <c r="A276" s="49">
        <v>19</v>
      </c>
      <c r="B276" s="60" t="s">
        <v>585</v>
      </c>
      <c r="C276" s="61">
        <v>2679261759</v>
      </c>
    </row>
    <row r="277" spans="1:3" x14ac:dyDescent="0.35">
      <c r="A277" s="62">
        <v>20</v>
      </c>
      <c r="B277" s="57" t="s">
        <v>586</v>
      </c>
      <c r="C277" s="63">
        <v>153000743</v>
      </c>
    </row>
    <row r="278" spans="1:3" x14ac:dyDescent="0.35">
      <c r="A278" s="49">
        <v>21</v>
      </c>
      <c r="B278" s="60" t="s">
        <v>734</v>
      </c>
      <c r="C278" s="61">
        <v>1393724058</v>
      </c>
    </row>
    <row r="279" spans="1:3" x14ac:dyDescent="0.35">
      <c r="A279" s="69"/>
      <c r="B279" s="69" t="s">
        <v>593</v>
      </c>
      <c r="C279" s="70">
        <f>SUM(C280:C280)</f>
        <v>23132215930</v>
      </c>
    </row>
    <row r="280" spans="1:3" x14ac:dyDescent="0.35">
      <c r="A280" s="62">
        <v>33</v>
      </c>
      <c r="B280" s="57" t="s">
        <v>594</v>
      </c>
      <c r="C280" s="63">
        <v>23132215930</v>
      </c>
    </row>
    <row r="281" spans="1:3" x14ac:dyDescent="0.35">
      <c r="A281" s="69"/>
      <c r="B281" s="69" t="s">
        <v>595</v>
      </c>
      <c r="C281" s="70">
        <f>SUM(C282:C282)</f>
        <v>72596247</v>
      </c>
    </row>
    <row r="282" spans="1:3" x14ac:dyDescent="0.35">
      <c r="A282" s="49">
        <v>35</v>
      </c>
      <c r="B282" s="60" t="s">
        <v>735</v>
      </c>
      <c r="C282" s="61">
        <v>72596247</v>
      </c>
    </row>
    <row r="283" spans="1:3" x14ac:dyDescent="0.35">
      <c r="A283" s="71"/>
      <c r="B283" s="72" t="s">
        <v>335</v>
      </c>
      <c r="C283" s="73">
        <f>+C281+C279+C264</f>
        <v>69079618633</v>
      </c>
    </row>
  </sheetData>
  <mergeCells count="2">
    <mergeCell ref="B157:C157"/>
    <mergeCell ref="B258:C258"/>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42E77-DA69-4AA2-A589-89FF5A8BD3F2}">
  <dimension ref="A1:J775"/>
  <sheetViews>
    <sheetView workbookViewId="0"/>
  </sheetViews>
  <sheetFormatPr defaultColWidth="7.75" defaultRowHeight="12" x14ac:dyDescent="0.35"/>
  <cols>
    <col min="1" max="1" width="11.58203125" style="15" customWidth="1"/>
    <col min="2" max="2" width="23.5" style="15" customWidth="1"/>
    <col min="3" max="3" width="15.83203125" style="15" bestFit="1" customWidth="1"/>
    <col min="4" max="4" width="10.58203125" style="31" bestFit="1" customWidth="1"/>
    <col min="5" max="5" width="29.58203125" style="16" customWidth="1"/>
    <col min="6" max="6" width="17.58203125" style="15" bestFit="1" customWidth="1"/>
    <col min="7" max="7" width="17.25" style="15" customWidth="1"/>
    <col min="8" max="8" width="10" style="15" bestFit="1" customWidth="1"/>
    <col min="9" max="9" width="10.75" style="15" bestFit="1" customWidth="1"/>
    <col min="10" max="10" width="10" style="15" bestFit="1" customWidth="1"/>
    <col min="11" max="16384" width="7.75" style="15"/>
  </cols>
  <sheetData>
    <row r="1" spans="1:7" ht="13.5" x14ac:dyDescent="0.35">
      <c r="A1" s="25" t="s">
        <v>1381</v>
      </c>
    </row>
    <row r="3" spans="1:7" ht="28.5" customHeight="1" thickBot="1" x14ac:dyDescent="0.4">
      <c r="A3" s="343" t="s">
        <v>0</v>
      </c>
      <c r="B3" s="343" t="s">
        <v>736</v>
      </c>
      <c r="C3" s="343" t="s">
        <v>737</v>
      </c>
      <c r="D3" s="362" t="s">
        <v>738</v>
      </c>
      <c r="E3" s="343" t="s">
        <v>739</v>
      </c>
      <c r="F3" s="28" t="s">
        <v>740</v>
      </c>
      <c r="G3" s="27" t="s">
        <v>741</v>
      </c>
    </row>
    <row r="4" spans="1:7" ht="24.5" thickBot="1" x14ac:dyDescent="0.4">
      <c r="A4" s="363"/>
      <c r="B4" s="363"/>
      <c r="C4" s="363"/>
      <c r="D4" s="356"/>
      <c r="E4" s="363"/>
      <c r="F4" s="29" t="s">
        <v>742</v>
      </c>
      <c r="G4" s="30" t="s">
        <v>743</v>
      </c>
    </row>
    <row r="5" spans="1:7" x14ac:dyDescent="0.35">
      <c r="A5" s="364" t="s">
        <v>180</v>
      </c>
      <c r="B5" s="36" t="s">
        <v>744</v>
      </c>
      <c r="C5" s="36" t="s">
        <v>123</v>
      </c>
      <c r="D5" s="37" t="s">
        <v>123</v>
      </c>
      <c r="E5" s="38" t="s">
        <v>745</v>
      </c>
      <c r="F5" s="39">
        <v>1700000</v>
      </c>
      <c r="G5" s="39">
        <v>0</v>
      </c>
    </row>
    <row r="6" spans="1:7" x14ac:dyDescent="0.35">
      <c r="A6" s="365"/>
      <c r="B6" s="40" t="s">
        <v>746</v>
      </c>
      <c r="C6" s="40" t="s">
        <v>123</v>
      </c>
      <c r="D6" s="41" t="s">
        <v>123</v>
      </c>
      <c r="E6" s="42" t="s">
        <v>747</v>
      </c>
      <c r="F6" s="43">
        <v>4500000</v>
      </c>
      <c r="G6" s="43">
        <v>0</v>
      </c>
    </row>
    <row r="7" spans="1:7" x14ac:dyDescent="0.35">
      <c r="A7" s="365"/>
      <c r="B7" s="40" t="s">
        <v>748</v>
      </c>
      <c r="C7" s="40" t="s">
        <v>123</v>
      </c>
      <c r="D7" s="41" t="s">
        <v>123</v>
      </c>
      <c r="E7" s="42" t="s">
        <v>747</v>
      </c>
      <c r="F7" s="43">
        <v>9350000</v>
      </c>
      <c r="G7" s="43">
        <v>0</v>
      </c>
    </row>
    <row r="8" spans="1:7" x14ac:dyDescent="0.35">
      <c r="A8" s="365"/>
      <c r="B8" s="40" t="s">
        <v>749</v>
      </c>
      <c r="C8" s="40" t="s">
        <v>123</v>
      </c>
      <c r="D8" s="41" t="s">
        <v>123</v>
      </c>
      <c r="E8" s="42" t="s">
        <v>750</v>
      </c>
      <c r="F8" s="43">
        <v>12900000</v>
      </c>
      <c r="G8" s="43">
        <v>0</v>
      </c>
    </row>
    <row r="9" spans="1:7" x14ac:dyDescent="0.35">
      <c r="A9" s="365"/>
      <c r="B9" s="40" t="s">
        <v>744</v>
      </c>
      <c r="C9" s="40" t="s">
        <v>123</v>
      </c>
      <c r="D9" s="41" t="s">
        <v>123</v>
      </c>
      <c r="E9" s="42" t="s">
        <v>751</v>
      </c>
      <c r="F9" s="43">
        <v>6800000</v>
      </c>
      <c r="G9" s="43">
        <v>0</v>
      </c>
    </row>
    <row r="10" spans="1:7" x14ac:dyDescent="0.35">
      <c r="A10" s="366" t="s">
        <v>142</v>
      </c>
      <c r="B10" s="20" t="s">
        <v>752</v>
      </c>
      <c r="C10" s="20" t="s">
        <v>753</v>
      </c>
      <c r="D10" s="44">
        <v>44189</v>
      </c>
      <c r="E10" s="45" t="s">
        <v>754</v>
      </c>
      <c r="F10" s="46">
        <v>239998.00643528157</v>
      </c>
      <c r="G10" s="46">
        <v>0</v>
      </c>
    </row>
    <row r="11" spans="1:7" x14ac:dyDescent="0.35">
      <c r="A11" s="366"/>
      <c r="B11" s="20" t="s">
        <v>752</v>
      </c>
      <c r="C11" s="20" t="s">
        <v>753</v>
      </c>
      <c r="D11" s="44">
        <v>44189</v>
      </c>
      <c r="E11" s="45" t="s">
        <v>755</v>
      </c>
      <c r="F11" s="46">
        <v>179998.5048264612</v>
      </c>
      <c r="G11" s="46">
        <v>0</v>
      </c>
    </row>
    <row r="12" spans="1:7" x14ac:dyDescent="0.35">
      <c r="A12" s="366"/>
      <c r="B12" s="20" t="s">
        <v>752</v>
      </c>
      <c r="C12" s="20" t="s">
        <v>753</v>
      </c>
      <c r="D12" s="44">
        <v>44186</v>
      </c>
      <c r="E12" s="45" t="s">
        <v>756</v>
      </c>
      <c r="F12" s="46">
        <v>6989499.0968216425</v>
      </c>
      <c r="G12" s="46">
        <v>0</v>
      </c>
    </row>
    <row r="13" spans="1:7" x14ac:dyDescent="0.35">
      <c r="A13" s="366"/>
      <c r="B13" s="20" t="s">
        <v>752</v>
      </c>
      <c r="C13" s="20" t="s">
        <v>753</v>
      </c>
      <c r="D13" s="44">
        <v>44189</v>
      </c>
      <c r="E13" s="45" t="s">
        <v>757</v>
      </c>
      <c r="F13" s="46">
        <v>190000.22192632937</v>
      </c>
      <c r="G13" s="46">
        <v>0</v>
      </c>
    </row>
    <row r="14" spans="1:7" x14ac:dyDescent="0.35">
      <c r="A14" s="366"/>
      <c r="B14" s="20" t="s">
        <v>752</v>
      </c>
      <c r="C14" s="20" t="s">
        <v>753</v>
      </c>
      <c r="D14" s="44">
        <v>44189</v>
      </c>
      <c r="E14" s="45" t="s">
        <v>758</v>
      </c>
      <c r="F14" s="46">
        <v>160000.47112191914</v>
      </c>
      <c r="G14" s="46">
        <v>0</v>
      </c>
    </row>
    <row r="15" spans="1:7" ht="24" x14ac:dyDescent="0.35">
      <c r="A15" s="366"/>
      <c r="B15" s="20" t="s">
        <v>752</v>
      </c>
      <c r="C15" s="20" t="s">
        <v>753</v>
      </c>
      <c r="D15" s="44">
        <v>43964</v>
      </c>
      <c r="E15" s="45" t="s">
        <v>759</v>
      </c>
      <c r="F15" s="46">
        <v>1699233.4099195036</v>
      </c>
      <c r="G15" s="46">
        <v>0</v>
      </c>
    </row>
    <row r="16" spans="1:7" ht="24" x14ac:dyDescent="0.35">
      <c r="A16" s="366"/>
      <c r="B16" s="20" t="s">
        <v>752</v>
      </c>
      <c r="C16" s="20" t="s">
        <v>753</v>
      </c>
      <c r="D16" s="44">
        <v>43887</v>
      </c>
      <c r="E16" s="45" t="s">
        <v>760</v>
      </c>
      <c r="F16" s="46">
        <v>26770.254678210866</v>
      </c>
      <c r="G16" s="46">
        <v>0</v>
      </c>
    </row>
    <row r="17" spans="1:7" ht="24" x14ac:dyDescent="0.35">
      <c r="A17" s="366"/>
      <c r="B17" s="20" t="s">
        <v>752</v>
      </c>
      <c r="C17" s="20" t="s">
        <v>753</v>
      </c>
      <c r="D17" s="44">
        <v>43891</v>
      </c>
      <c r="E17" s="45" t="s">
        <v>761</v>
      </c>
      <c r="F17" s="46">
        <v>14521.931577508374</v>
      </c>
      <c r="G17" s="46">
        <v>0</v>
      </c>
    </row>
    <row r="18" spans="1:7" ht="24" x14ac:dyDescent="0.35">
      <c r="A18" s="366"/>
      <c r="B18" s="20" t="s">
        <v>752</v>
      </c>
      <c r="C18" s="20" t="s">
        <v>753</v>
      </c>
      <c r="D18" s="44">
        <v>43891</v>
      </c>
      <c r="E18" s="45" t="s">
        <v>762</v>
      </c>
      <c r="F18" s="46">
        <v>4536.415963223144</v>
      </c>
      <c r="G18" s="46">
        <v>0</v>
      </c>
    </row>
    <row r="19" spans="1:7" ht="24" x14ac:dyDescent="0.35">
      <c r="A19" s="366"/>
      <c r="B19" s="20" t="s">
        <v>752</v>
      </c>
      <c r="C19" s="20" t="s">
        <v>753</v>
      </c>
      <c r="D19" s="44">
        <v>43891</v>
      </c>
      <c r="E19" s="45" t="s">
        <v>763</v>
      </c>
      <c r="F19" s="46">
        <v>18151.064348086889</v>
      </c>
      <c r="G19" s="46">
        <v>0</v>
      </c>
    </row>
    <row r="20" spans="1:7" ht="24" x14ac:dyDescent="0.35">
      <c r="A20" s="366"/>
      <c r="B20" s="20" t="s">
        <v>752</v>
      </c>
      <c r="C20" s="20" t="s">
        <v>753</v>
      </c>
      <c r="D20" s="44">
        <v>43922</v>
      </c>
      <c r="E20" s="45" t="s">
        <v>764</v>
      </c>
      <c r="F20" s="46">
        <v>18161.86533847552</v>
      </c>
      <c r="G20" s="46">
        <v>0</v>
      </c>
    </row>
    <row r="21" spans="1:7" ht="24" x14ac:dyDescent="0.35">
      <c r="A21" s="366"/>
      <c r="B21" s="20" t="s">
        <v>752</v>
      </c>
      <c r="C21" s="20" t="s">
        <v>753</v>
      </c>
      <c r="D21" s="44">
        <v>44013</v>
      </c>
      <c r="E21" s="45" t="s">
        <v>765</v>
      </c>
      <c r="F21" s="46">
        <v>194455.6304616378</v>
      </c>
      <c r="G21" s="46">
        <v>0</v>
      </c>
    </row>
    <row r="22" spans="1:7" x14ac:dyDescent="0.35">
      <c r="A22" s="366"/>
      <c r="B22" s="20" t="s">
        <v>752</v>
      </c>
      <c r="C22" s="20" t="s">
        <v>753</v>
      </c>
      <c r="D22" s="44">
        <v>44071</v>
      </c>
      <c r="E22" s="45" t="s">
        <v>766</v>
      </c>
      <c r="F22" s="46">
        <v>776029.55744203925</v>
      </c>
      <c r="G22" s="46">
        <v>0</v>
      </c>
    </row>
    <row r="23" spans="1:7" ht="36" x14ac:dyDescent="0.35">
      <c r="A23" s="366"/>
      <c r="B23" s="20" t="s">
        <v>752</v>
      </c>
      <c r="C23" s="20" t="s">
        <v>753</v>
      </c>
      <c r="D23" s="44">
        <v>44013</v>
      </c>
      <c r="E23" s="45" t="s">
        <v>767</v>
      </c>
      <c r="F23" s="46">
        <v>1152832.9081396644</v>
      </c>
      <c r="G23" s="46">
        <v>0</v>
      </c>
    </row>
    <row r="24" spans="1:7" x14ac:dyDescent="0.35">
      <c r="A24" s="366"/>
      <c r="B24" s="20" t="s">
        <v>752</v>
      </c>
      <c r="C24" s="20" t="s">
        <v>753</v>
      </c>
      <c r="D24" s="44">
        <v>44088</v>
      </c>
      <c r="E24" s="45" t="s">
        <v>768</v>
      </c>
      <c r="F24" s="46">
        <v>3269378.7832093374</v>
      </c>
      <c r="G24" s="46">
        <v>0</v>
      </c>
    </row>
    <row r="25" spans="1:7" ht="24" x14ac:dyDescent="0.35">
      <c r="A25" s="366"/>
      <c r="B25" s="20" t="s">
        <v>752</v>
      </c>
      <c r="C25" s="20" t="s">
        <v>753</v>
      </c>
      <c r="D25" s="44">
        <v>43911</v>
      </c>
      <c r="E25" s="45" t="s">
        <v>769</v>
      </c>
      <c r="F25" s="46">
        <v>92073.042567846889</v>
      </c>
      <c r="G25" s="46">
        <v>0</v>
      </c>
    </row>
    <row r="26" spans="1:7" ht="36" x14ac:dyDescent="0.35">
      <c r="A26" s="366"/>
      <c r="B26" s="20" t="s">
        <v>752</v>
      </c>
      <c r="C26" s="20" t="s">
        <v>753</v>
      </c>
      <c r="D26" s="44">
        <v>43955</v>
      </c>
      <c r="E26" s="45" t="s">
        <v>770</v>
      </c>
      <c r="F26" s="46">
        <v>40298.495139965598</v>
      </c>
      <c r="G26" s="46">
        <v>0</v>
      </c>
    </row>
    <row r="27" spans="1:7" x14ac:dyDescent="0.35">
      <c r="A27" s="366"/>
      <c r="B27" s="20" t="s">
        <v>752</v>
      </c>
      <c r="C27" s="20" t="s">
        <v>753</v>
      </c>
      <c r="D27" s="44">
        <v>44088</v>
      </c>
      <c r="E27" s="45" t="s">
        <v>771</v>
      </c>
      <c r="F27" s="46">
        <v>3269378.7832093374</v>
      </c>
      <c r="G27" s="46">
        <v>0</v>
      </c>
    </row>
    <row r="28" spans="1:7" ht="24" x14ac:dyDescent="0.35">
      <c r="A28" s="366"/>
      <c r="B28" s="20" t="s">
        <v>752</v>
      </c>
      <c r="C28" s="20" t="s">
        <v>753</v>
      </c>
      <c r="D28" s="44">
        <v>43873</v>
      </c>
      <c r="E28" s="45" t="s">
        <v>772</v>
      </c>
      <c r="F28" s="46">
        <v>154049.12541778595</v>
      </c>
      <c r="G28" s="46">
        <v>0</v>
      </c>
    </row>
    <row r="29" spans="1:7" ht="36" x14ac:dyDescent="0.35">
      <c r="A29" s="366"/>
      <c r="B29" s="20" t="s">
        <v>752</v>
      </c>
      <c r="C29" s="20" t="s">
        <v>753</v>
      </c>
      <c r="D29" s="44">
        <v>43955</v>
      </c>
      <c r="E29" s="45" t="s">
        <v>773</v>
      </c>
      <c r="F29" s="46">
        <v>9002.6254889202173</v>
      </c>
      <c r="G29" s="46">
        <v>0</v>
      </c>
    </row>
    <row r="30" spans="1:7" ht="24" x14ac:dyDescent="0.35">
      <c r="A30" s="366"/>
      <c r="B30" s="20" t="s">
        <v>752</v>
      </c>
      <c r="C30" s="20" t="s">
        <v>753</v>
      </c>
      <c r="D30" s="44">
        <v>43911</v>
      </c>
      <c r="E30" s="45" t="s">
        <v>774</v>
      </c>
      <c r="F30" s="46">
        <v>202567.17424349632</v>
      </c>
      <c r="G30" s="46">
        <v>0</v>
      </c>
    </row>
    <row r="31" spans="1:7" ht="24" x14ac:dyDescent="0.35">
      <c r="A31" s="366"/>
      <c r="B31" s="20" t="s">
        <v>752</v>
      </c>
      <c r="C31" s="20" t="s">
        <v>753</v>
      </c>
      <c r="D31" s="44">
        <v>43985</v>
      </c>
      <c r="E31" s="45" t="s">
        <v>775</v>
      </c>
      <c r="F31" s="46">
        <v>137123.97347880816</v>
      </c>
      <c r="G31" s="46">
        <v>0</v>
      </c>
    </row>
    <row r="32" spans="1:7" x14ac:dyDescent="0.35">
      <c r="A32" s="366"/>
      <c r="B32" s="20" t="s">
        <v>752</v>
      </c>
      <c r="C32" s="20" t="s">
        <v>753</v>
      </c>
      <c r="D32" s="44">
        <v>44071</v>
      </c>
      <c r="E32" s="45" t="s">
        <v>776</v>
      </c>
      <c r="F32" s="46">
        <v>3492127.6079939823</v>
      </c>
      <c r="G32" s="46">
        <v>0</v>
      </c>
    </row>
    <row r="33" spans="1:7" x14ac:dyDescent="0.35">
      <c r="A33" s="366"/>
      <c r="B33" s="20" t="s">
        <v>752</v>
      </c>
      <c r="C33" s="20" t="s">
        <v>753</v>
      </c>
      <c r="D33" s="44">
        <v>44186</v>
      </c>
      <c r="E33" s="45" t="s">
        <v>777</v>
      </c>
      <c r="F33" s="46">
        <v>60010.302599209026</v>
      </c>
      <c r="G33" s="46">
        <v>0</v>
      </c>
    </row>
    <row r="34" spans="1:7" ht="24" x14ac:dyDescent="0.35">
      <c r="A34" s="366"/>
      <c r="B34" s="20" t="s">
        <v>752</v>
      </c>
      <c r="C34" s="20" t="s">
        <v>753</v>
      </c>
      <c r="D34" s="44">
        <v>43922</v>
      </c>
      <c r="E34" s="45" t="s">
        <v>778</v>
      </c>
      <c r="F34" s="46">
        <v>36323.73067695104</v>
      </c>
      <c r="G34" s="46">
        <v>0</v>
      </c>
    </row>
    <row r="35" spans="1:7" ht="24" x14ac:dyDescent="0.35">
      <c r="A35" s="366"/>
      <c r="B35" s="20" t="s">
        <v>752</v>
      </c>
      <c r="C35" s="20" t="s">
        <v>753</v>
      </c>
      <c r="D35" s="44">
        <v>43985</v>
      </c>
      <c r="E35" s="45" t="s">
        <v>779</v>
      </c>
      <c r="F35" s="46">
        <v>36566.752960695128</v>
      </c>
      <c r="G35" s="46">
        <v>0</v>
      </c>
    </row>
    <row r="36" spans="1:7" x14ac:dyDescent="0.35">
      <c r="A36" s="366"/>
      <c r="B36" s="20" t="s">
        <v>752</v>
      </c>
      <c r="C36" s="20" t="s">
        <v>753</v>
      </c>
      <c r="D36" s="44">
        <v>43918</v>
      </c>
      <c r="E36" s="45" t="s">
        <v>780</v>
      </c>
      <c r="F36" s="46">
        <v>1072505.942619449</v>
      </c>
      <c r="G36" s="46">
        <v>0</v>
      </c>
    </row>
    <row r="37" spans="1:7" x14ac:dyDescent="0.35">
      <c r="A37" s="366"/>
      <c r="B37" s="20" t="s">
        <v>752</v>
      </c>
      <c r="C37" s="20" t="s">
        <v>753</v>
      </c>
      <c r="D37" s="44">
        <v>44197</v>
      </c>
      <c r="E37" s="45" t="s">
        <v>781</v>
      </c>
      <c r="F37" s="46">
        <v>100416.80764306088</v>
      </c>
      <c r="G37" s="46">
        <v>0</v>
      </c>
    </row>
    <row r="38" spans="1:7" x14ac:dyDescent="0.35">
      <c r="A38" s="366"/>
      <c r="B38" s="20" t="s">
        <v>752</v>
      </c>
      <c r="C38" s="20" t="s">
        <v>753</v>
      </c>
      <c r="D38" s="44">
        <v>44197</v>
      </c>
      <c r="E38" s="45" t="s">
        <v>782</v>
      </c>
      <c r="F38" s="46">
        <v>271121.06024010893</v>
      </c>
      <c r="G38" s="46">
        <v>0</v>
      </c>
    </row>
    <row r="39" spans="1:7" x14ac:dyDescent="0.35">
      <c r="A39" s="366"/>
      <c r="B39" s="20" t="s">
        <v>752</v>
      </c>
      <c r="C39" s="20" t="s">
        <v>753</v>
      </c>
      <c r="D39" s="44">
        <v>44077</v>
      </c>
      <c r="E39" s="45" t="s">
        <v>783</v>
      </c>
      <c r="F39" s="46">
        <v>314983.8822083213</v>
      </c>
      <c r="G39" s="46">
        <v>0</v>
      </c>
    </row>
    <row r="40" spans="1:7" x14ac:dyDescent="0.35">
      <c r="A40" s="366"/>
      <c r="B40" s="20" t="s">
        <v>752</v>
      </c>
      <c r="C40" s="20" t="s">
        <v>753</v>
      </c>
      <c r="D40" s="44">
        <v>44077</v>
      </c>
      <c r="E40" s="45" t="s">
        <v>784</v>
      </c>
      <c r="F40" s="46">
        <v>2551280.3377166963</v>
      </c>
      <c r="G40" s="46">
        <v>0</v>
      </c>
    </row>
    <row r="41" spans="1:7" x14ac:dyDescent="0.35">
      <c r="A41" s="366"/>
      <c r="B41" s="20" t="s">
        <v>752</v>
      </c>
      <c r="C41" s="20" t="s">
        <v>753</v>
      </c>
      <c r="D41" s="44">
        <v>44091</v>
      </c>
      <c r="E41" s="45" t="s">
        <v>784</v>
      </c>
      <c r="F41" s="46">
        <v>212234.06064131708</v>
      </c>
      <c r="G41" s="46">
        <v>0</v>
      </c>
    </row>
    <row r="42" spans="1:7" x14ac:dyDescent="0.35">
      <c r="A42" s="366"/>
      <c r="B42" s="20" t="s">
        <v>752</v>
      </c>
      <c r="C42" s="20" t="s">
        <v>753</v>
      </c>
      <c r="D42" s="44">
        <v>44119</v>
      </c>
      <c r="E42" s="45" t="s">
        <v>783</v>
      </c>
      <c r="F42" s="46">
        <v>207303.40852890906</v>
      </c>
      <c r="G42" s="46">
        <v>0</v>
      </c>
    </row>
    <row r="43" spans="1:7" x14ac:dyDescent="0.35">
      <c r="A43" s="366"/>
      <c r="B43" s="20" t="s">
        <v>752</v>
      </c>
      <c r="C43" s="20" t="s">
        <v>753</v>
      </c>
      <c r="D43" s="44">
        <v>44119</v>
      </c>
      <c r="E43" s="45" t="s">
        <v>783</v>
      </c>
      <c r="F43" s="46">
        <v>1458927.575258146</v>
      </c>
      <c r="G43" s="46">
        <v>0</v>
      </c>
    </row>
    <row r="44" spans="1:7" x14ac:dyDescent="0.35">
      <c r="A44" s="366"/>
      <c r="B44" s="20" t="s">
        <v>752</v>
      </c>
      <c r="C44" s="20" t="s">
        <v>753</v>
      </c>
      <c r="D44" s="44">
        <v>44167</v>
      </c>
      <c r="E44" s="45" t="s">
        <v>783</v>
      </c>
      <c r="F44" s="46">
        <v>2365487.1015467369</v>
      </c>
      <c r="G44" s="46">
        <v>0</v>
      </c>
    </row>
    <row r="45" spans="1:7" ht="24" x14ac:dyDescent="0.35">
      <c r="A45" s="366"/>
      <c r="B45" s="20" t="s">
        <v>752</v>
      </c>
      <c r="C45" s="20" t="s">
        <v>753</v>
      </c>
      <c r="D45" s="44">
        <v>44200</v>
      </c>
      <c r="E45" s="45" t="s">
        <v>785</v>
      </c>
      <c r="F45" s="46">
        <v>531694.95336572407</v>
      </c>
      <c r="G45" s="46">
        <v>0</v>
      </c>
    </row>
    <row r="46" spans="1:7" x14ac:dyDescent="0.35">
      <c r="A46" s="366"/>
      <c r="B46" s="20" t="s">
        <v>752</v>
      </c>
      <c r="C46" s="20" t="s">
        <v>753</v>
      </c>
      <c r="D46" s="44">
        <v>44197</v>
      </c>
      <c r="E46" s="45" t="s">
        <v>786</v>
      </c>
      <c r="F46" s="46">
        <v>17573.211362295369</v>
      </c>
      <c r="G46" s="46">
        <v>0</v>
      </c>
    </row>
    <row r="47" spans="1:7" x14ac:dyDescent="0.35">
      <c r="A47" s="366"/>
      <c r="B47" s="20" t="s">
        <v>752</v>
      </c>
      <c r="C47" s="20" t="s">
        <v>753</v>
      </c>
      <c r="D47" s="44">
        <v>44197</v>
      </c>
      <c r="E47" s="45" t="s">
        <v>787</v>
      </c>
      <c r="F47" s="46">
        <v>120501.24927071192</v>
      </c>
      <c r="G47" s="46">
        <v>0</v>
      </c>
    </row>
    <row r="48" spans="1:7" x14ac:dyDescent="0.35">
      <c r="A48" s="366"/>
      <c r="B48" s="20" t="s">
        <v>752</v>
      </c>
      <c r="C48" s="20" t="s">
        <v>753</v>
      </c>
      <c r="D48" s="44">
        <v>44197</v>
      </c>
      <c r="E48" s="45" t="s">
        <v>788</v>
      </c>
      <c r="F48" s="46">
        <v>3012466.4258254664</v>
      </c>
      <c r="G48" s="46">
        <v>0</v>
      </c>
    </row>
    <row r="49" spans="1:7" ht="24" x14ac:dyDescent="0.35">
      <c r="A49" s="366"/>
      <c r="B49" s="20" t="s">
        <v>752</v>
      </c>
      <c r="C49" s="20" t="s">
        <v>753</v>
      </c>
      <c r="D49" s="44">
        <v>44160</v>
      </c>
      <c r="E49" s="45" t="s">
        <v>789</v>
      </c>
      <c r="F49" s="46">
        <v>231292.40818204859</v>
      </c>
      <c r="G49" s="46">
        <v>0</v>
      </c>
    </row>
    <row r="50" spans="1:7" ht="24" x14ac:dyDescent="0.35">
      <c r="A50" s="366"/>
      <c r="B50" s="20" t="s">
        <v>752</v>
      </c>
      <c r="C50" s="20" t="s">
        <v>753</v>
      </c>
      <c r="D50" s="44">
        <v>44195</v>
      </c>
      <c r="E50" s="45" t="s">
        <v>790</v>
      </c>
      <c r="F50" s="46">
        <v>1816272.9417706607</v>
      </c>
      <c r="G50" s="46">
        <v>0</v>
      </c>
    </row>
    <row r="51" spans="1:7" x14ac:dyDescent="0.35">
      <c r="A51" s="366"/>
      <c r="B51" s="20" t="s">
        <v>752</v>
      </c>
      <c r="C51" s="20" t="s">
        <v>753</v>
      </c>
      <c r="D51" s="44">
        <v>44189</v>
      </c>
      <c r="E51" s="45" t="s">
        <v>791</v>
      </c>
      <c r="F51" s="46">
        <v>59999.501608820392</v>
      </c>
      <c r="G51" s="46">
        <v>0</v>
      </c>
    </row>
    <row r="52" spans="1:7" x14ac:dyDescent="0.35">
      <c r="A52" s="366"/>
      <c r="B52" s="20" t="s">
        <v>752</v>
      </c>
      <c r="C52" s="20" t="s">
        <v>753</v>
      </c>
      <c r="D52" s="44">
        <v>44138</v>
      </c>
      <c r="E52" s="45" t="s">
        <v>792</v>
      </c>
      <c r="F52" s="46">
        <v>874858.61949797196</v>
      </c>
      <c r="G52" s="46">
        <v>0</v>
      </c>
    </row>
    <row r="53" spans="1:7" x14ac:dyDescent="0.35">
      <c r="A53" s="366"/>
      <c r="B53" s="20" t="s">
        <v>752</v>
      </c>
      <c r="C53" s="20" t="s">
        <v>753</v>
      </c>
      <c r="D53" s="44">
        <v>44189</v>
      </c>
      <c r="E53" s="45" t="s">
        <v>793</v>
      </c>
      <c r="F53" s="46">
        <v>195001.08047626342</v>
      </c>
      <c r="G53" s="46">
        <v>0</v>
      </c>
    </row>
    <row r="54" spans="1:7" x14ac:dyDescent="0.35">
      <c r="A54" s="366"/>
      <c r="B54" s="20" t="s">
        <v>752</v>
      </c>
      <c r="C54" s="20" t="s">
        <v>753</v>
      </c>
      <c r="D54" s="44">
        <v>44186</v>
      </c>
      <c r="E54" s="45" t="s">
        <v>794</v>
      </c>
      <c r="F54" s="46">
        <v>10001.71709986817</v>
      </c>
      <c r="G54" s="46">
        <v>0</v>
      </c>
    </row>
    <row r="55" spans="1:7" x14ac:dyDescent="0.35">
      <c r="A55" s="366"/>
      <c r="B55" s="20" t="s">
        <v>752</v>
      </c>
      <c r="C55" s="20" t="s">
        <v>753</v>
      </c>
      <c r="D55" s="44">
        <v>43861</v>
      </c>
      <c r="E55" s="45" t="s">
        <v>795</v>
      </c>
      <c r="F55" s="46">
        <v>1367216.3658683184</v>
      </c>
      <c r="G55" s="46">
        <v>0</v>
      </c>
    </row>
    <row r="56" spans="1:7" ht="24" x14ac:dyDescent="0.35">
      <c r="A56" s="366"/>
      <c r="B56" s="20" t="s">
        <v>752</v>
      </c>
      <c r="C56" s="20" t="s">
        <v>753</v>
      </c>
      <c r="D56" s="44">
        <v>44196</v>
      </c>
      <c r="E56" s="45" t="s">
        <v>796</v>
      </c>
      <c r="F56" s="46">
        <v>22807662.931364283</v>
      </c>
      <c r="G56" s="46">
        <v>0</v>
      </c>
    </row>
    <row r="57" spans="1:7" x14ac:dyDescent="0.35">
      <c r="A57" s="366"/>
      <c r="B57" s="20" t="s">
        <v>752</v>
      </c>
      <c r="C57" s="20" t="s">
        <v>753</v>
      </c>
      <c r="D57" s="44">
        <v>44189</v>
      </c>
      <c r="E57" s="45" t="s">
        <v>797</v>
      </c>
      <c r="F57" s="46">
        <v>15002.575649802257</v>
      </c>
      <c r="G57" s="46">
        <v>0</v>
      </c>
    </row>
    <row r="58" spans="1:7" x14ac:dyDescent="0.35">
      <c r="A58" s="366"/>
      <c r="B58" s="20" t="s">
        <v>752</v>
      </c>
      <c r="C58" s="20" t="s">
        <v>753</v>
      </c>
      <c r="D58" s="44">
        <v>44117</v>
      </c>
      <c r="E58" s="45" t="s">
        <v>798</v>
      </c>
      <c r="F58" s="46">
        <v>43833124.645138822</v>
      </c>
      <c r="G58" s="46">
        <v>0</v>
      </c>
    </row>
    <row r="59" spans="1:7" ht="24" x14ac:dyDescent="0.35">
      <c r="A59" s="366"/>
      <c r="B59" s="20" t="s">
        <v>752</v>
      </c>
      <c r="C59" s="20" t="s">
        <v>753</v>
      </c>
      <c r="D59" s="44">
        <v>44179</v>
      </c>
      <c r="E59" s="45" t="s">
        <v>799</v>
      </c>
      <c r="F59" s="46">
        <v>8054395.7417123038</v>
      </c>
      <c r="G59" s="46">
        <v>0</v>
      </c>
    </row>
    <row r="60" spans="1:7" ht="24" x14ac:dyDescent="0.35">
      <c r="A60" s="366"/>
      <c r="B60" s="20" t="s">
        <v>752</v>
      </c>
      <c r="C60" s="20" t="s">
        <v>753</v>
      </c>
      <c r="D60" s="44">
        <v>44179</v>
      </c>
      <c r="E60" s="45" t="s">
        <v>799</v>
      </c>
      <c r="F60" s="46">
        <v>5006161.8362149009</v>
      </c>
      <c r="G60" s="46">
        <v>0</v>
      </c>
    </row>
    <row r="61" spans="1:7" ht="24" x14ac:dyDescent="0.35">
      <c r="A61" s="366"/>
      <c r="B61" s="20" t="s">
        <v>752</v>
      </c>
      <c r="C61" s="20" t="s">
        <v>753</v>
      </c>
      <c r="D61" s="44">
        <v>44179</v>
      </c>
      <c r="E61" s="45" t="s">
        <v>799</v>
      </c>
      <c r="F61" s="46">
        <v>3450252.1682572775</v>
      </c>
      <c r="G61" s="46">
        <v>0</v>
      </c>
    </row>
    <row r="62" spans="1:7" ht="24" x14ac:dyDescent="0.35">
      <c r="A62" s="366"/>
      <c r="B62" s="20" t="s">
        <v>752</v>
      </c>
      <c r="C62" s="20" t="s">
        <v>753</v>
      </c>
      <c r="D62" s="44">
        <v>43964</v>
      </c>
      <c r="E62" s="45" t="s">
        <v>800</v>
      </c>
      <c r="F62" s="46">
        <v>584679.21171713155</v>
      </c>
      <c r="G62" s="46">
        <v>0</v>
      </c>
    </row>
    <row r="63" spans="1:7" ht="24" x14ac:dyDescent="0.35">
      <c r="A63" s="366"/>
      <c r="B63" s="20" t="s">
        <v>752</v>
      </c>
      <c r="C63" s="20" t="s">
        <v>753</v>
      </c>
      <c r="D63" s="44">
        <v>43914</v>
      </c>
      <c r="E63" s="45" t="s">
        <v>801</v>
      </c>
      <c r="F63" s="46">
        <v>2770497.2386442604</v>
      </c>
      <c r="G63" s="46">
        <v>0</v>
      </c>
    </row>
    <row r="64" spans="1:7" x14ac:dyDescent="0.35">
      <c r="A64" s="366"/>
      <c r="B64" s="20" t="s">
        <v>752</v>
      </c>
      <c r="C64" s="20" t="s">
        <v>753</v>
      </c>
      <c r="D64" s="44">
        <v>43922</v>
      </c>
      <c r="E64" s="45" t="s">
        <v>802</v>
      </c>
      <c r="F64" s="46">
        <v>2563274.8375432659</v>
      </c>
      <c r="G64" s="46">
        <v>0</v>
      </c>
    </row>
    <row r="65" spans="1:7" x14ac:dyDescent="0.35">
      <c r="A65" s="366"/>
      <c r="B65" s="20" t="s">
        <v>752</v>
      </c>
      <c r="C65" s="20" t="s">
        <v>753</v>
      </c>
      <c r="D65" s="44">
        <v>43859</v>
      </c>
      <c r="E65" s="45" t="s">
        <v>803</v>
      </c>
      <c r="F65" s="46">
        <v>4117445.5460483208</v>
      </c>
      <c r="G65" s="46">
        <v>0</v>
      </c>
    </row>
    <row r="66" spans="1:7" x14ac:dyDescent="0.35">
      <c r="A66" s="366"/>
      <c r="B66" s="20" t="s">
        <v>752</v>
      </c>
      <c r="C66" s="20" t="s">
        <v>753</v>
      </c>
      <c r="D66" s="44">
        <v>43918</v>
      </c>
      <c r="E66" s="45" t="s">
        <v>804</v>
      </c>
      <c r="F66" s="46">
        <v>5342094.2392819636</v>
      </c>
      <c r="G66" s="46">
        <v>0</v>
      </c>
    </row>
    <row r="67" spans="1:7" x14ac:dyDescent="0.35">
      <c r="A67" s="366"/>
      <c r="B67" s="20" t="s">
        <v>752</v>
      </c>
      <c r="C67" s="20" t="s">
        <v>753</v>
      </c>
      <c r="D67" s="44">
        <v>43918</v>
      </c>
      <c r="E67" s="45" t="s">
        <v>804</v>
      </c>
      <c r="F67" s="46">
        <v>5244107.6544763437</v>
      </c>
      <c r="G67" s="46">
        <v>0</v>
      </c>
    </row>
    <row r="68" spans="1:7" x14ac:dyDescent="0.35">
      <c r="A68" s="366"/>
      <c r="B68" s="20" t="s">
        <v>752</v>
      </c>
      <c r="C68" s="20" t="s">
        <v>753</v>
      </c>
      <c r="D68" s="44">
        <v>43985</v>
      </c>
      <c r="E68" s="45" t="s">
        <v>805</v>
      </c>
      <c r="F68" s="46">
        <v>11615034.031741343</v>
      </c>
      <c r="G68" s="46">
        <v>0</v>
      </c>
    </row>
    <row r="69" spans="1:7" ht="24" x14ac:dyDescent="0.35">
      <c r="A69" s="366"/>
      <c r="B69" s="20" t="s">
        <v>752</v>
      </c>
      <c r="C69" s="20" t="s">
        <v>753</v>
      </c>
      <c r="D69" s="44">
        <v>44186</v>
      </c>
      <c r="E69" s="45" t="s">
        <v>806</v>
      </c>
      <c r="F69" s="46">
        <v>600108.4264872846</v>
      </c>
      <c r="G69" s="46">
        <v>0</v>
      </c>
    </row>
    <row r="70" spans="1:7" x14ac:dyDescent="0.35">
      <c r="A70" s="366"/>
      <c r="B70" s="20" t="s">
        <v>752</v>
      </c>
      <c r="C70" s="20" t="s">
        <v>753</v>
      </c>
      <c r="D70" s="44">
        <v>43893</v>
      </c>
      <c r="E70" s="45" t="s">
        <v>807</v>
      </c>
      <c r="F70" s="46">
        <v>29459944.307262614</v>
      </c>
      <c r="G70" s="46">
        <v>0</v>
      </c>
    </row>
    <row r="71" spans="1:7" x14ac:dyDescent="0.35">
      <c r="A71" s="366"/>
      <c r="B71" s="20" t="s">
        <v>752</v>
      </c>
      <c r="C71" s="20" t="s">
        <v>753</v>
      </c>
      <c r="D71" s="44">
        <v>44197</v>
      </c>
      <c r="E71" s="45" t="s">
        <v>808</v>
      </c>
      <c r="F71" s="46">
        <v>240997.09804622954</v>
      </c>
      <c r="G71" s="46">
        <v>0</v>
      </c>
    </row>
    <row r="72" spans="1:7" x14ac:dyDescent="0.35">
      <c r="A72" s="366"/>
      <c r="B72" s="20" t="s">
        <v>752</v>
      </c>
      <c r="C72" s="20" t="s">
        <v>753</v>
      </c>
      <c r="D72" s="44">
        <v>44195</v>
      </c>
      <c r="E72" s="45" t="s">
        <v>809</v>
      </c>
      <c r="F72" s="46">
        <v>196713.03745286074</v>
      </c>
      <c r="G72" s="46">
        <v>0</v>
      </c>
    </row>
    <row r="73" spans="1:7" x14ac:dyDescent="0.35">
      <c r="A73" s="366"/>
      <c r="B73" s="20" t="s">
        <v>752</v>
      </c>
      <c r="C73" s="20" t="s">
        <v>753</v>
      </c>
      <c r="D73" s="44">
        <v>44197</v>
      </c>
      <c r="E73" s="45" t="s">
        <v>810</v>
      </c>
      <c r="F73" s="46">
        <v>261081.53967388059</v>
      </c>
      <c r="G73" s="46">
        <v>0</v>
      </c>
    </row>
    <row r="74" spans="1:7" x14ac:dyDescent="0.35">
      <c r="A74" s="366"/>
      <c r="B74" s="20" t="s">
        <v>752</v>
      </c>
      <c r="C74" s="20" t="s">
        <v>753</v>
      </c>
      <c r="D74" s="44">
        <v>44189</v>
      </c>
      <c r="E74" s="45" t="s">
        <v>811</v>
      </c>
      <c r="F74" s="46">
        <v>35000.609354344284</v>
      </c>
      <c r="G74" s="46">
        <v>0</v>
      </c>
    </row>
    <row r="75" spans="1:7" x14ac:dyDescent="0.35">
      <c r="A75" s="366"/>
      <c r="B75" s="20" t="s">
        <v>752</v>
      </c>
      <c r="C75" s="20" t="s">
        <v>753</v>
      </c>
      <c r="D75" s="44">
        <v>44195</v>
      </c>
      <c r="E75" s="45" t="s">
        <v>812</v>
      </c>
      <c r="F75" s="46">
        <v>635524.87397159089</v>
      </c>
      <c r="G75" s="46">
        <v>0</v>
      </c>
    </row>
    <row r="76" spans="1:7" x14ac:dyDescent="0.35">
      <c r="A76" s="366"/>
      <c r="B76" s="20" t="s">
        <v>752</v>
      </c>
      <c r="C76" s="20" t="s">
        <v>753</v>
      </c>
      <c r="D76" s="44">
        <v>44197</v>
      </c>
      <c r="E76" s="45" t="s">
        <v>813</v>
      </c>
      <c r="F76" s="46">
        <v>180749.17365847074</v>
      </c>
      <c r="G76" s="46">
        <v>0</v>
      </c>
    </row>
    <row r="77" spans="1:7" x14ac:dyDescent="0.35">
      <c r="A77" s="366"/>
      <c r="B77" s="20" t="s">
        <v>752</v>
      </c>
      <c r="C77" s="20" t="s">
        <v>753</v>
      </c>
      <c r="D77" s="44">
        <v>44197</v>
      </c>
      <c r="E77" s="45" t="s">
        <v>814</v>
      </c>
      <c r="F77" s="46">
        <v>321329.46406163939</v>
      </c>
      <c r="G77" s="46">
        <v>0</v>
      </c>
    </row>
    <row r="78" spans="1:7" x14ac:dyDescent="0.35">
      <c r="A78" s="366"/>
      <c r="B78" s="20" t="s">
        <v>752</v>
      </c>
      <c r="C78" s="20" t="s">
        <v>753</v>
      </c>
      <c r="D78" s="44">
        <v>44088</v>
      </c>
      <c r="E78" s="45" t="s">
        <v>815</v>
      </c>
      <c r="F78" s="46">
        <v>280231.69563291542</v>
      </c>
      <c r="G78" s="46">
        <v>0</v>
      </c>
    </row>
    <row r="79" spans="1:7" x14ac:dyDescent="0.35">
      <c r="A79" s="366"/>
      <c r="B79" s="20" t="s">
        <v>752</v>
      </c>
      <c r="C79" s="20" t="s">
        <v>753</v>
      </c>
      <c r="D79" s="44">
        <v>44077</v>
      </c>
      <c r="E79" s="45" t="s">
        <v>816</v>
      </c>
      <c r="F79" s="46">
        <v>4621311.747677749</v>
      </c>
      <c r="G79" s="46">
        <v>0</v>
      </c>
    </row>
    <row r="80" spans="1:7" ht="24" x14ac:dyDescent="0.35">
      <c r="A80" s="366"/>
      <c r="B80" s="20" t="s">
        <v>752</v>
      </c>
      <c r="C80" s="20" t="s">
        <v>753</v>
      </c>
      <c r="D80" s="44">
        <v>44188</v>
      </c>
      <c r="E80" s="45" t="s">
        <v>817</v>
      </c>
      <c r="F80" s="46">
        <v>37025660.039831899</v>
      </c>
      <c r="G80" s="46">
        <v>0</v>
      </c>
    </row>
    <row r="81" spans="1:7" ht="24" x14ac:dyDescent="0.35">
      <c r="A81" s="366"/>
      <c r="B81" s="20" t="s">
        <v>752</v>
      </c>
      <c r="C81" s="20" t="s">
        <v>753</v>
      </c>
      <c r="D81" s="44">
        <v>44188</v>
      </c>
      <c r="E81" s="45" t="s">
        <v>817</v>
      </c>
      <c r="F81" s="46">
        <v>27767817.949018829</v>
      </c>
      <c r="G81" s="46">
        <v>0</v>
      </c>
    </row>
    <row r="82" spans="1:7" ht="24" x14ac:dyDescent="0.35">
      <c r="A82" s="366"/>
      <c r="B82" s="20" t="s">
        <v>752</v>
      </c>
      <c r="C82" s="20" t="s">
        <v>753</v>
      </c>
      <c r="D82" s="44">
        <v>44188</v>
      </c>
      <c r="E82" s="45" t="s">
        <v>817</v>
      </c>
      <c r="F82" s="46">
        <v>27769243.679750126</v>
      </c>
      <c r="G82" s="46">
        <v>0</v>
      </c>
    </row>
    <row r="83" spans="1:7" x14ac:dyDescent="0.35">
      <c r="A83" s="366"/>
      <c r="B83" s="20" t="s">
        <v>752</v>
      </c>
      <c r="C83" s="20" t="s">
        <v>753</v>
      </c>
      <c r="D83" s="44">
        <v>43984</v>
      </c>
      <c r="E83" s="45" t="s">
        <v>818</v>
      </c>
      <c r="F83" s="46">
        <v>2007968.9191880045</v>
      </c>
      <c r="G83" s="46">
        <v>0</v>
      </c>
    </row>
    <row r="84" spans="1:7" x14ac:dyDescent="0.35">
      <c r="A84" s="366"/>
      <c r="B84" s="20" t="s">
        <v>752</v>
      </c>
      <c r="C84" s="20" t="s">
        <v>753</v>
      </c>
      <c r="D84" s="44">
        <v>44197</v>
      </c>
      <c r="E84" s="45" t="s">
        <v>819</v>
      </c>
      <c r="F84" s="46">
        <v>120501.24927071192</v>
      </c>
      <c r="G84" s="46">
        <v>0</v>
      </c>
    </row>
    <row r="85" spans="1:7" x14ac:dyDescent="0.35">
      <c r="A85" s="366"/>
      <c r="B85" s="20" t="s">
        <v>752</v>
      </c>
      <c r="C85" s="20" t="s">
        <v>753</v>
      </c>
      <c r="D85" s="44">
        <v>44197</v>
      </c>
      <c r="E85" s="45" t="s">
        <v>820</v>
      </c>
      <c r="F85" s="46">
        <v>60247.924387758809</v>
      </c>
      <c r="G85" s="46">
        <v>0</v>
      </c>
    </row>
    <row r="86" spans="1:7" x14ac:dyDescent="0.35">
      <c r="A86" s="366"/>
      <c r="B86" s="20" t="s">
        <v>752</v>
      </c>
      <c r="C86" s="20" t="s">
        <v>753</v>
      </c>
      <c r="D86" s="44">
        <v>43918</v>
      </c>
      <c r="E86" s="45" t="s">
        <v>821</v>
      </c>
      <c r="F86" s="46">
        <v>3084536.0341935768</v>
      </c>
      <c r="G86" s="46">
        <v>0</v>
      </c>
    </row>
    <row r="87" spans="1:7" x14ac:dyDescent="0.35">
      <c r="A87" s="366"/>
      <c r="B87" s="20" t="s">
        <v>752</v>
      </c>
      <c r="C87" s="20" t="s">
        <v>753</v>
      </c>
      <c r="D87" s="44">
        <v>44189</v>
      </c>
      <c r="E87" s="45" t="s">
        <v>822</v>
      </c>
      <c r="F87" s="46">
        <v>11999.900321764078</v>
      </c>
      <c r="G87" s="46">
        <v>0</v>
      </c>
    </row>
    <row r="88" spans="1:7" x14ac:dyDescent="0.35">
      <c r="A88" s="366"/>
      <c r="B88" s="20" t="s">
        <v>752</v>
      </c>
      <c r="C88" s="20" t="s">
        <v>753</v>
      </c>
      <c r="D88" s="44">
        <v>44197</v>
      </c>
      <c r="E88" s="45" t="s">
        <v>823</v>
      </c>
      <c r="F88" s="46">
        <v>602495.44536317105</v>
      </c>
      <c r="G88" s="46">
        <v>0</v>
      </c>
    </row>
    <row r="89" spans="1:7" x14ac:dyDescent="0.35">
      <c r="A89" s="366"/>
      <c r="B89" s="20" t="s">
        <v>752</v>
      </c>
      <c r="C89" s="20" t="s">
        <v>753</v>
      </c>
      <c r="D89" s="44">
        <v>44196</v>
      </c>
      <c r="E89" s="45" t="s">
        <v>824</v>
      </c>
      <c r="F89" s="46">
        <v>4105380.839784225</v>
      </c>
      <c r="G89" s="46">
        <v>0</v>
      </c>
    </row>
    <row r="90" spans="1:7" x14ac:dyDescent="0.35">
      <c r="A90" s="366"/>
      <c r="B90" s="20" t="s">
        <v>752</v>
      </c>
      <c r="C90" s="20" t="s">
        <v>753</v>
      </c>
      <c r="D90" s="44">
        <v>44197</v>
      </c>
      <c r="E90" s="45" t="s">
        <v>825</v>
      </c>
      <c r="F90" s="46">
        <v>281165.9813015316</v>
      </c>
      <c r="G90" s="46">
        <v>0</v>
      </c>
    </row>
    <row r="91" spans="1:7" x14ac:dyDescent="0.35">
      <c r="A91" s="366"/>
      <c r="B91" s="20" t="s">
        <v>752</v>
      </c>
      <c r="C91" s="20" t="s">
        <v>753</v>
      </c>
      <c r="D91" s="44">
        <v>43861</v>
      </c>
      <c r="E91" s="45" t="s">
        <v>826</v>
      </c>
      <c r="F91" s="46">
        <v>1398128.8003605674</v>
      </c>
      <c r="G91" s="46">
        <v>0</v>
      </c>
    </row>
    <row r="92" spans="1:7" ht="24" x14ac:dyDescent="0.35">
      <c r="A92" s="366"/>
      <c r="B92" s="20" t="s">
        <v>752</v>
      </c>
      <c r="C92" s="20" t="s">
        <v>753</v>
      </c>
      <c r="D92" s="44">
        <v>43919</v>
      </c>
      <c r="E92" s="45" t="s">
        <v>827</v>
      </c>
      <c r="F92" s="46">
        <v>4303330.590636583</v>
      </c>
      <c r="G92" s="46">
        <v>0</v>
      </c>
    </row>
    <row r="93" spans="1:7" x14ac:dyDescent="0.35">
      <c r="A93" s="366"/>
      <c r="B93" s="20" t="s">
        <v>752</v>
      </c>
      <c r="C93" s="20" t="s">
        <v>753</v>
      </c>
      <c r="D93" s="44">
        <v>44167</v>
      </c>
      <c r="E93" s="45" t="s">
        <v>828</v>
      </c>
      <c r="F93" s="46">
        <v>5179420.5230388585</v>
      </c>
      <c r="G93" s="46">
        <v>0</v>
      </c>
    </row>
    <row r="94" spans="1:7" x14ac:dyDescent="0.35">
      <c r="A94" s="366"/>
      <c r="B94" s="20" t="s">
        <v>752</v>
      </c>
      <c r="C94" s="20" t="s">
        <v>753</v>
      </c>
      <c r="D94" s="44">
        <v>44048</v>
      </c>
      <c r="E94" s="45" t="s">
        <v>829</v>
      </c>
      <c r="F94" s="46">
        <v>17881444.625510801</v>
      </c>
      <c r="G94" s="46">
        <v>0</v>
      </c>
    </row>
    <row r="95" spans="1:7" x14ac:dyDescent="0.35">
      <c r="A95" s="366"/>
      <c r="B95" s="20" t="s">
        <v>752</v>
      </c>
      <c r="C95" s="20" t="s">
        <v>753</v>
      </c>
      <c r="D95" s="44">
        <v>44159</v>
      </c>
      <c r="E95" s="45" t="s">
        <v>829</v>
      </c>
      <c r="F95" s="46">
        <v>12502016.762950549</v>
      </c>
      <c r="G95" s="46">
        <v>0</v>
      </c>
    </row>
    <row r="96" spans="1:7" ht="24" x14ac:dyDescent="0.35">
      <c r="A96" s="366"/>
      <c r="B96" s="20" t="s">
        <v>752</v>
      </c>
      <c r="C96" s="20" t="s">
        <v>753</v>
      </c>
      <c r="D96" s="44">
        <v>44091</v>
      </c>
      <c r="E96" s="45" t="s">
        <v>830</v>
      </c>
      <c r="F96" s="46">
        <v>1465656.5922702604</v>
      </c>
      <c r="G96" s="46">
        <v>0</v>
      </c>
    </row>
    <row r="97" spans="1:7" ht="24" x14ac:dyDescent="0.35">
      <c r="A97" s="366"/>
      <c r="B97" s="20" t="s">
        <v>752</v>
      </c>
      <c r="C97" s="20" t="s">
        <v>753</v>
      </c>
      <c r="D97" s="44">
        <v>44208</v>
      </c>
      <c r="E97" s="45" t="s">
        <v>830</v>
      </c>
      <c r="F97" s="46">
        <v>1465656.5922702604</v>
      </c>
      <c r="G97" s="46">
        <v>0</v>
      </c>
    </row>
    <row r="98" spans="1:7" ht="24" x14ac:dyDescent="0.35">
      <c r="A98" s="366"/>
      <c r="B98" s="20" t="s">
        <v>752</v>
      </c>
      <c r="C98" s="20" t="s">
        <v>753</v>
      </c>
      <c r="D98" s="44">
        <v>44208</v>
      </c>
      <c r="E98" s="45" t="s">
        <v>830</v>
      </c>
      <c r="F98" s="46">
        <v>1513159.3479994398</v>
      </c>
      <c r="G98" s="46">
        <v>0</v>
      </c>
    </row>
    <row r="99" spans="1:7" x14ac:dyDescent="0.35">
      <c r="A99" s="366"/>
      <c r="B99" s="20" t="s">
        <v>752</v>
      </c>
      <c r="C99" s="20" t="s">
        <v>753</v>
      </c>
      <c r="D99" s="44">
        <v>43861</v>
      </c>
      <c r="E99" s="45" t="s">
        <v>831</v>
      </c>
      <c r="F99" s="46">
        <v>3563781.3782321303</v>
      </c>
      <c r="G99" s="46">
        <v>0</v>
      </c>
    </row>
    <row r="100" spans="1:7" x14ac:dyDescent="0.35">
      <c r="A100" s="366"/>
      <c r="B100" s="20" t="s">
        <v>752</v>
      </c>
      <c r="C100" s="20" t="s">
        <v>753</v>
      </c>
      <c r="D100" s="44">
        <v>43922</v>
      </c>
      <c r="E100" s="45" t="s">
        <v>832</v>
      </c>
      <c r="F100" s="46">
        <v>2837911.620154873</v>
      </c>
      <c r="G100" s="46">
        <v>0</v>
      </c>
    </row>
    <row r="101" spans="1:7" x14ac:dyDescent="0.35">
      <c r="A101" s="366"/>
      <c r="B101" s="20" t="s">
        <v>752</v>
      </c>
      <c r="C101" s="20" t="s">
        <v>753</v>
      </c>
      <c r="D101" s="44">
        <v>44126</v>
      </c>
      <c r="E101" s="45" t="s">
        <v>833</v>
      </c>
      <c r="F101" s="46">
        <v>2696478.0515110032</v>
      </c>
      <c r="G101" s="46">
        <v>0</v>
      </c>
    </row>
    <row r="102" spans="1:7" x14ac:dyDescent="0.35">
      <c r="A102" s="366"/>
      <c r="B102" s="20" t="s">
        <v>752</v>
      </c>
      <c r="C102" s="20" t="s">
        <v>753</v>
      </c>
      <c r="D102" s="44">
        <v>44126</v>
      </c>
      <c r="E102" s="45" t="s">
        <v>834</v>
      </c>
      <c r="F102" s="46">
        <v>10785906.805548817</v>
      </c>
      <c r="G102" s="46">
        <v>0</v>
      </c>
    </row>
    <row r="103" spans="1:7" x14ac:dyDescent="0.35">
      <c r="A103" s="366"/>
      <c r="B103" s="20" t="s">
        <v>752</v>
      </c>
      <c r="C103" s="20" t="s">
        <v>753</v>
      </c>
      <c r="D103" s="44">
        <v>43918</v>
      </c>
      <c r="E103" s="45" t="s">
        <v>835</v>
      </c>
      <c r="F103" s="46">
        <v>234883.73748626691</v>
      </c>
      <c r="G103" s="46">
        <v>0</v>
      </c>
    </row>
    <row r="104" spans="1:7" ht="24" x14ac:dyDescent="0.35">
      <c r="A104" s="366"/>
      <c r="B104" s="20" t="s">
        <v>752</v>
      </c>
      <c r="C104" s="20" t="s">
        <v>753</v>
      </c>
      <c r="D104" s="44">
        <v>44163</v>
      </c>
      <c r="E104" s="45" t="s">
        <v>836</v>
      </c>
      <c r="F104" s="46">
        <v>21149921.526022688</v>
      </c>
      <c r="G104" s="46">
        <v>0</v>
      </c>
    </row>
    <row r="105" spans="1:7" ht="24" x14ac:dyDescent="0.35">
      <c r="A105" s="366"/>
      <c r="B105" s="20" t="s">
        <v>752</v>
      </c>
      <c r="C105" s="20" t="s">
        <v>753</v>
      </c>
      <c r="D105" s="44">
        <v>44163</v>
      </c>
      <c r="E105" s="45" t="s">
        <v>836</v>
      </c>
      <c r="F105" s="46">
        <v>13078514.224448297</v>
      </c>
      <c r="G105" s="46">
        <v>0</v>
      </c>
    </row>
    <row r="106" spans="1:7" ht="24" x14ac:dyDescent="0.35">
      <c r="A106" s="366"/>
      <c r="B106" s="20" t="s">
        <v>752</v>
      </c>
      <c r="C106" s="20" t="s">
        <v>753</v>
      </c>
      <c r="D106" s="44">
        <v>44174</v>
      </c>
      <c r="E106" s="45" t="s">
        <v>836</v>
      </c>
      <c r="F106" s="46">
        <v>8826202.1119123902</v>
      </c>
      <c r="G106" s="46">
        <v>0</v>
      </c>
    </row>
    <row r="107" spans="1:7" x14ac:dyDescent="0.35">
      <c r="A107" s="366"/>
      <c r="B107" s="20" t="s">
        <v>752</v>
      </c>
      <c r="C107" s="20" t="s">
        <v>753</v>
      </c>
      <c r="D107" s="44">
        <v>44186</v>
      </c>
      <c r="E107" s="45" t="s">
        <v>837</v>
      </c>
      <c r="F107" s="46">
        <v>3600645.158428513</v>
      </c>
      <c r="G107" s="46">
        <v>0</v>
      </c>
    </row>
    <row r="108" spans="1:7" x14ac:dyDescent="0.35">
      <c r="A108" s="366"/>
      <c r="B108" s="20" t="s">
        <v>752</v>
      </c>
      <c r="C108" s="20" t="s">
        <v>753</v>
      </c>
      <c r="D108" s="44">
        <v>44186</v>
      </c>
      <c r="E108" s="45" t="s">
        <v>838</v>
      </c>
      <c r="F108" s="46">
        <v>100017.1709986817</v>
      </c>
      <c r="G108" s="46">
        <v>0</v>
      </c>
    </row>
    <row r="109" spans="1:7" ht="36" x14ac:dyDescent="0.35">
      <c r="A109" s="366"/>
      <c r="B109" s="20" t="s">
        <v>752</v>
      </c>
      <c r="C109" s="20" t="s">
        <v>753</v>
      </c>
      <c r="D109" s="44">
        <v>44159</v>
      </c>
      <c r="E109" s="45" t="s">
        <v>839</v>
      </c>
      <c r="F109" s="46">
        <v>3301376.7172356434</v>
      </c>
      <c r="G109" s="46">
        <v>0</v>
      </c>
    </row>
    <row r="110" spans="1:7" ht="36" x14ac:dyDescent="0.35">
      <c r="A110" s="366"/>
      <c r="B110" s="20" t="s">
        <v>752</v>
      </c>
      <c r="C110" s="20" t="s">
        <v>753</v>
      </c>
      <c r="D110" s="44">
        <v>44159</v>
      </c>
      <c r="E110" s="45" t="s">
        <v>839</v>
      </c>
      <c r="F110" s="46">
        <v>3287486.6435958697</v>
      </c>
      <c r="G110" s="46">
        <v>0</v>
      </c>
    </row>
    <row r="111" spans="1:7" ht="36" x14ac:dyDescent="0.35">
      <c r="A111" s="366"/>
      <c r="B111" s="20" t="s">
        <v>752</v>
      </c>
      <c r="C111" s="20" t="s">
        <v>753</v>
      </c>
      <c r="D111" s="44">
        <v>44159</v>
      </c>
      <c r="E111" s="45" t="s">
        <v>839</v>
      </c>
      <c r="F111" s="46">
        <v>1465078.739284469</v>
      </c>
      <c r="G111" s="46">
        <v>0</v>
      </c>
    </row>
    <row r="112" spans="1:7" x14ac:dyDescent="0.35">
      <c r="A112" s="366"/>
      <c r="B112" s="20" t="s">
        <v>752</v>
      </c>
      <c r="C112" s="20" t="s">
        <v>753</v>
      </c>
      <c r="D112" s="44">
        <v>44088</v>
      </c>
      <c r="E112" s="45" t="s">
        <v>840</v>
      </c>
      <c r="F112" s="46">
        <v>1494576.2440358079</v>
      </c>
      <c r="G112" s="46">
        <v>0</v>
      </c>
    </row>
    <row r="113" spans="1:7" ht="24" x14ac:dyDescent="0.35">
      <c r="A113" s="366"/>
      <c r="B113" s="20" t="s">
        <v>752</v>
      </c>
      <c r="C113" s="20" t="s">
        <v>753</v>
      </c>
      <c r="D113" s="44">
        <v>43964</v>
      </c>
      <c r="E113" s="45" t="s">
        <v>841</v>
      </c>
      <c r="F113" s="46">
        <v>566409.33647476975</v>
      </c>
      <c r="G113" s="46">
        <v>0</v>
      </c>
    </row>
    <row r="114" spans="1:7" x14ac:dyDescent="0.35">
      <c r="A114" s="366"/>
      <c r="B114" s="20" t="s">
        <v>752</v>
      </c>
      <c r="C114" s="20" t="s">
        <v>753</v>
      </c>
      <c r="D114" s="44">
        <v>43984</v>
      </c>
      <c r="E114" s="45" t="s">
        <v>842</v>
      </c>
      <c r="F114" s="46">
        <v>557768.54416386853</v>
      </c>
      <c r="G114" s="46">
        <v>0</v>
      </c>
    </row>
    <row r="115" spans="1:7" ht="24" x14ac:dyDescent="0.35">
      <c r="A115" s="366"/>
      <c r="B115" s="20" t="s">
        <v>752</v>
      </c>
      <c r="C115" s="20" t="s">
        <v>753</v>
      </c>
      <c r="D115" s="44">
        <v>44138</v>
      </c>
      <c r="E115" s="45" t="s">
        <v>843</v>
      </c>
      <c r="F115" s="46">
        <v>11171858.595105609</v>
      </c>
      <c r="G115" s="46">
        <v>0</v>
      </c>
    </row>
    <row r="116" spans="1:7" ht="24" x14ac:dyDescent="0.35">
      <c r="A116" s="366"/>
      <c r="B116" s="20" t="s">
        <v>752</v>
      </c>
      <c r="C116" s="20" t="s">
        <v>753</v>
      </c>
      <c r="D116" s="44">
        <v>44138</v>
      </c>
      <c r="E116" s="45" t="s">
        <v>843</v>
      </c>
      <c r="F116" s="46">
        <v>11570096.511229463</v>
      </c>
      <c r="G116" s="46">
        <v>0</v>
      </c>
    </row>
    <row r="117" spans="1:7" ht="24" x14ac:dyDescent="0.35">
      <c r="A117" s="366"/>
      <c r="B117" s="20" t="s">
        <v>752</v>
      </c>
      <c r="C117" s="20" t="s">
        <v>753</v>
      </c>
      <c r="D117" s="44">
        <v>44191</v>
      </c>
      <c r="E117" s="45" t="s">
        <v>843</v>
      </c>
      <c r="F117" s="46">
        <v>5247833.9961604197</v>
      </c>
      <c r="G117" s="46">
        <v>0</v>
      </c>
    </row>
    <row r="118" spans="1:7" ht="24" x14ac:dyDescent="0.35">
      <c r="A118" s="366"/>
      <c r="B118" s="20" t="s">
        <v>752</v>
      </c>
      <c r="C118" s="20" t="s">
        <v>753</v>
      </c>
      <c r="D118" s="44">
        <v>44191</v>
      </c>
      <c r="E118" s="45" t="s">
        <v>843</v>
      </c>
      <c r="F118" s="46">
        <v>7217967.0460170647</v>
      </c>
      <c r="G118" s="46">
        <v>0</v>
      </c>
    </row>
    <row r="119" spans="1:7" ht="24" x14ac:dyDescent="0.35">
      <c r="A119" s="366"/>
      <c r="B119" s="20" t="s">
        <v>752</v>
      </c>
      <c r="C119" s="20" t="s">
        <v>753</v>
      </c>
      <c r="D119" s="44">
        <v>44199</v>
      </c>
      <c r="E119" s="45" t="s">
        <v>843</v>
      </c>
      <c r="F119" s="46">
        <v>5413477.9847603962</v>
      </c>
      <c r="G119" s="46">
        <v>0</v>
      </c>
    </row>
    <row r="120" spans="1:7" ht="24" x14ac:dyDescent="0.35">
      <c r="A120" s="366"/>
      <c r="B120" s="20" t="s">
        <v>752</v>
      </c>
      <c r="C120" s="20" t="s">
        <v>753</v>
      </c>
      <c r="D120" s="44">
        <v>44157</v>
      </c>
      <c r="E120" s="45" t="s">
        <v>844</v>
      </c>
      <c r="F120" s="46">
        <v>20736324.601566207</v>
      </c>
      <c r="G120" s="46">
        <v>0</v>
      </c>
    </row>
    <row r="121" spans="1:7" ht="24" x14ac:dyDescent="0.35">
      <c r="A121" s="366"/>
      <c r="B121" s="20" t="s">
        <v>752</v>
      </c>
      <c r="C121" s="20" t="s">
        <v>753</v>
      </c>
      <c r="D121" s="44">
        <v>44157</v>
      </c>
      <c r="E121" s="45" t="s">
        <v>844</v>
      </c>
      <c r="F121" s="46">
        <v>12822757.573036008</v>
      </c>
      <c r="G121" s="46">
        <v>0</v>
      </c>
    </row>
    <row r="122" spans="1:7" ht="24" x14ac:dyDescent="0.35">
      <c r="A122" s="366"/>
      <c r="B122" s="20" t="s">
        <v>752</v>
      </c>
      <c r="C122" s="20" t="s">
        <v>753</v>
      </c>
      <c r="D122" s="44">
        <v>44157</v>
      </c>
      <c r="E122" s="45" t="s">
        <v>844</v>
      </c>
      <c r="F122" s="46">
        <v>8457396.8945975434</v>
      </c>
      <c r="G122" s="46">
        <v>0</v>
      </c>
    </row>
    <row r="123" spans="1:7" x14ac:dyDescent="0.35">
      <c r="A123" s="366"/>
      <c r="B123" s="20" t="s">
        <v>752</v>
      </c>
      <c r="C123" s="20" t="s">
        <v>753</v>
      </c>
      <c r="D123" s="44">
        <v>44171</v>
      </c>
      <c r="E123" s="45" t="s">
        <v>845</v>
      </c>
      <c r="F123" s="46">
        <v>17258805.333072841</v>
      </c>
      <c r="G123" s="46">
        <v>0</v>
      </c>
    </row>
    <row r="124" spans="1:7" x14ac:dyDescent="0.35">
      <c r="A124" s="366"/>
      <c r="B124" s="20" t="s">
        <v>752</v>
      </c>
      <c r="C124" s="20" t="s">
        <v>753</v>
      </c>
      <c r="D124" s="44">
        <v>44171</v>
      </c>
      <c r="E124" s="45" t="s">
        <v>845</v>
      </c>
      <c r="F124" s="46">
        <v>10672355.993593186</v>
      </c>
      <c r="G124" s="46">
        <v>0</v>
      </c>
    </row>
    <row r="125" spans="1:7" x14ac:dyDescent="0.35">
      <c r="A125" s="366"/>
      <c r="B125" s="20" t="s">
        <v>752</v>
      </c>
      <c r="C125" s="20" t="s">
        <v>753</v>
      </c>
      <c r="D125" s="44">
        <v>44171</v>
      </c>
      <c r="E125" s="45" t="s">
        <v>845</v>
      </c>
      <c r="F125" s="46">
        <v>7194059.0537918406</v>
      </c>
      <c r="G125" s="46">
        <v>0</v>
      </c>
    </row>
    <row r="126" spans="1:7" x14ac:dyDescent="0.35">
      <c r="A126" s="366"/>
      <c r="B126" s="20" t="s">
        <v>752</v>
      </c>
      <c r="C126" s="20" t="s">
        <v>753</v>
      </c>
      <c r="D126" s="44">
        <v>44197</v>
      </c>
      <c r="E126" s="45" t="s">
        <v>846</v>
      </c>
      <c r="F126" s="46">
        <v>75309.905484698495</v>
      </c>
      <c r="G126" s="46">
        <v>0</v>
      </c>
    </row>
    <row r="127" spans="1:7" x14ac:dyDescent="0.35">
      <c r="A127" s="366"/>
      <c r="B127" s="20" t="s">
        <v>752</v>
      </c>
      <c r="C127" s="20" t="s">
        <v>753</v>
      </c>
      <c r="D127" s="44">
        <v>44186</v>
      </c>
      <c r="E127" s="45" t="s">
        <v>847</v>
      </c>
      <c r="F127" s="46">
        <v>5999.9501608820392</v>
      </c>
      <c r="G127" s="46">
        <v>0</v>
      </c>
    </row>
    <row r="128" spans="1:7" x14ac:dyDescent="0.35">
      <c r="A128" s="366"/>
      <c r="B128" s="20" t="s">
        <v>752</v>
      </c>
      <c r="C128" s="20" t="s">
        <v>753</v>
      </c>
      <c r="D128" s="44">
        <v>44197</v>
      </c>
      <c r="E128" s="45" t="s">
        <v>848</v>
      </c>
      <c r="F128" s="46">
        <v>24102.410052220112</v>
      </c>
      <c r="G128" s="46">
        <v>0</v>
      </c>
    </row>
    <row r="129" spans="1:7" ht="24" x14ac:dyDescent="0.35">
      <c r="A129" s="366"/>
      <c r="B129" s="20" t="s">
        <v>752</v>
      </c>
      <c r="C129" s="20" t="s">
        <v>753</v>
      </c>
      <c r="D129" s="44">
        <v>43964</v>
      </c>
      <c r="E129" s="45" t="s">
        <v>849</v>
      </c>
      <c r="F129" s="46">
        <v>3288836.7673944477</v>
      </c>
      <c r="G129" s="46">
        <v>0</v>
      </c>
    </row>
    <row r="130" spans="1:7" ht="24" x14ac:dyDescent="0.35">
      <c r="A130" s="366"/>
      <c r="B130" s="20" t="s">
        <v>752</v>
      </c>
      <c r="C130" s="20" t="s">
        <v>753</v>
      </c>
      <c r="D130" s="44">
        <v>44159</v>
      </c>
      <c r="E130" s="45" t="s">
        <v>850</v>
      </c>
      <c r="F130" s="46">
        <v>16465072.952383844</v>
      </c>
      <c r="G130" s="46">
        <v>0</v>
      </c>
    </row>
    <row r="131" spans="1:7" ht="24" x14ac:dyDescent="0.35">
      <c r="A131" s="366"/>
      <c r="B131" s="20" t="s">
        <v>752</v>
      </c>
      <c r="C131" s="20" t="s">
        <v>753</v>
      </c>
      <c r="D131" s="44">
        <v>44159</v>
      </c>
      <c r="E131" s="45" t="s">
        <v>850</v>
      </c>
      <c r="F131" s="46">
        <v>10053610.458190328</v>
      </c>
      <c r="G131" s="46">
        <v>0</v>
      </c>
    </row>
    <row r="132" spans="1:7" ht="24" x14ac:dyDescent="0.35">
      <c r="A132" s="366"/>
      <c r="B132" s="20" t="s">
        <v>752</v>
      </c>
      <c r="C132" s="20" t="s">
        <v>753</v>
      </c>
      <c r="D132" s="44">
        <v>44159</v>
      </c>
      <c r="E132" s="45" t="s">
        <v>850</v>
      </c>
      <c r="F132" s="46">
        <v>6746611.8254574034</v>
      </c>
      <c r="G132" s="46">
        <v>0</v>
      </c>
    </row>
    <row r="133" spans="1:7" ht="24" x14ac:dyDescent="0.35">
      <c r="A133" s="366"/>
      <c r="B133" s="20" t="s">
        <v>752</v>
      </c>
      <c r="C133" s="20" t="s">
        <v>753</v>
      </c>
      <c r="D133" s="44">
        <v>44098</v>
      </c>
      <c r="E133" s="45" t="s">
        <v>851</v>
      </c>
      <c r="F133" s="46">
        <v>9023244.5795721039</v>
      </c>
      <c r="G133" s="46">
        <v>0</v>
      </c>
    </row>
    <row r="134" spans="1:7" ht="24" x14ac:dyDescent="0.35">
      <c r="A134" s="366"/>
      <c r="B134" s="20" t="s">
        <v>752</v>
      </c>
      <c r="C134" s="20" t="s">
        <v>753</v>
      </c>
      <c r="D134" s="44">
        <v>44125</v>
      </c>
      <c r="E134" s="45" t="s">
        <v>851</v>
      </c>
      <c r="F134" s="46">
        <v>7113937.3070890084</v>
      </c>
      <c r="G134" s="46">
        <v>0</v>
      </c>
    </row>
    <row r="135" spans="1:7" x14ac:dyDescent="0.35">
      <c r="A135" s="366"/>
      <c r="B135" s="20" t="s">
        <v>752</v>
      </c>
      <c r="C135" s="20" t="s">
        <v>753</v>
      </c>
      <c r="D135" s="44">
        <v>43918</v>
      </c>
      <c r="E135" s="45" t="s">
        <v>852</v>
      </c>
      <c r="F135" s="46">
        <v>365575.72118864796</v>
      </c>
      <c r="G135" s="46">
        <v>0</v>
      </c>
    </row>
    <row r="136" spans="1:7" ht="24" x14ac:dyDescent="0.35">
      <c r="A136" s="366"/>
      <c r="B136" s="20" t="s">
        <v>752</v>
      </c>
      <c r="C136" s="20" t="s">
        <v>753</v>
      </c>
      <c r="D136" s="44">
        <v>44015</v>
      </c>
      <c r="E136" s="45" t="s">
        <v>853</v>
      </c>
      <c r="F136" s="46">
        <v>182801.36183230978</v>
      </c>
      <c r="G136" s="46">
        <v>0</v>
      </c>
    </row>
    <row r="137" spans="1:7" x14ac:dyDescent="0.35">
      <c r="A137" s="366"/>
      <c r="B137" s="20" t="s">
        <v>752</v>
      </c>
      <c r="C137" s="20" t="s">
        <v>753</v>
      </c>
      <c r="D137" s="44">
        <v>44197</v>
      </c>
      <c r="E137" s="45" t="s">
        <v>854</v>
      </c>
      <c r="F137" s="46">
        <v>120501.24927071192</v>
      </c>
      <c r="G137" s="46">
        <v>0</v>
      </c>
    </row>
    <row r="138" spans="1:7" x14ac:dyDescent="0.35">
      <c r="A138" s="366"/>
      <c r="B138" s="20" t="s">
        <v>752</v>
      </c>
      <c r="C138" s="20" t="s">
        <v>753</v>
      </c>
      <c r="D138" s="44">
        <v>44186</v>
      </c>
      <c r="E138" s="45" t="s">
        <v>855</v>
      </c>
      <c r="F138" s="46">
        <v>20003.434199736341</v>
      </c>
      <c r="G138" s="46">
        <v>0</v>
      </c>
    </row>
    <row r="139" spans="1:7" x14ac:dyDescent="0.35">
      <c r="A139" s="366"/>
      <c r="B139" s="20" t="s">
        <v>752</v>
      </c>
      <c r="C139" s="20" t="s">
        <v>753</v>
      </c>
      <c r="D139" s="44">
        <v>44197</v>
      </c>
      <c r="E139" s="45" t="s">
        <v>856</v>
      </c>
      <c r="F139" s="46">
        <v>105433.86767857791</v>
      </c>
      <c r="G139" s="46">
        <v>0</v>
      </c>
    </row>
    <row r="140" spans="1:7" x14ac:dyDescent="0.35">
      <c r="A140" s="366"/>
      <c r="B140" s="20" t="s">
        <v>752</v>
      </c>
      <c r="C140" s="20" t="s">
        <v>753</v>
      </c>
      <c r="D140" s="44">
        <v>44186</v>
      </c>
      <c r="E140" s="45" t="s">
        <v>857</v>
      </c>
      <c r="F140" s="46">
        <v>8003.5338779722615</v>
      </c>
      <c r="G140" s="46">
        <v>0</v>
      </c>
    </row>
    <row r="141" spans="1:7" x14ac:dyDescent="0.35">
      <c r="A141" s="366"/>
      <c r="B141" s="20" t="s">
        <v>752</v>
      </c>
      <c r="C141" s="20" t="s">
        <v>753</v>
      </c>
      <c r="D141" s="44">
        <v>43861</v>
      </c>
      <c r="E141" s="45" t="s">
        <v>858</v>
      </c>
      <c r="F141" s="46">
        <v>4863961.3972534379</v>
      </c>
      <c r="G141" s="46">
        <v>0</v>
      </c>
    </row>
    <row r="142" spans="1:7" ht="24" x14ac:dyDescent="0.35">
      <c r="A142" s="366"/>
      <c r="B142" s="20" t="s">
        <v>752</v>
      </c>
      <c r="C142" s="20" t="s">
        <v>753</v>
      </c>
      <c r="D142" s="44">
        <v>43865</v>
      </c>
      <c r="E142" s="45" t="s">
        <v>859</v>
      </c>
      <c r="F142" s="46">
        <v>31976.332045528852</v>
      </c>
      <c r="G142" s="46">
        <v>0</v>
      </c>
    </row>
    <row r="143" spans="1:7" ht="24" x14ac:dyDescent="0.35">
      <c r="A143" s="366"/>
      <c r="B143" s="20" t="s">
        <v>752</v>
      </c>
      <c r="C143" s="20" t="s">
        <v>753</v>
      </c>
      <c r="D143" s="44">
        <v>43865</v>
      </c>
      <c r="E143" s="45" t="s">
        <v>860</v>
      </c>
      <c r="F143" s="46">
        <v>458610.05190108262</v>
      </c>
      <c r="G143" s="46">
        <v>0</v>
      </c>
    </row>
    <row r="144" spans="1:7" x14ac:dyDescent="0.35">
      <c r="A144" s="366"/>
      <c r="B144" s="20" t="s">
        <v>752</v>
      </c>
      <c r="C144" s="20" t="s">
        <v>753</v>
      </c>
      <c r="D144" s="44">
        <v>44189</v>
      </c>
      <c r="E144" s="45" t="s">
        <v>861</v>
      </c>
      <c r="F144" s="46">
        <v>531991.98060141131</v>
      </c>
      <c r="G144" s="46">
        <v>0</v>
      </c>
    </row>
    <row r="145" spans="1:7" x14ac:dyDescent="0.35">
      <c r="A145" s="366"/>
      <c r="B145" s="20" t="s">
        <v>752</v>
      </c>
      <c r="C145" s="20" t="s">
        <v>753</v>
      </c>
      <c r="D145" s="44">
        <v>43975</v>
      </c>
      <c r="E145" s="45" t="s">
        <v>862</v>
      </c>
      <c r="F145" s="46">
        <v>17779888.313381739</v>
      </c>
      <c r="G145" s="46">
        <v>0</v>
      </c>
    </row>
    <row r="146" spans="1:7" x14ac:dyDescent="0.35">
      <c r="A146" s="366"/>
      <c r="B146" s="20" t="s">
        <v>752</v>
      </c>
      <c r="C146" s="20" t="s">
        <v>753</v>
      </c>
      <c r="D146" s="44">
        <v>44000</v>
      </c>
      <c r="E146" s="45" t="s">
        <v>862</v>
      </c>
      <c r="F146" s="46">
        <v>27597632.143960435</v>
      </c>
      <c r="G146" s="46">
        <v>0</v>
      </c>
    </row>
    <row r="147" spans="1:7" x14ac:dyDescent="0.35">
      <c r="A147" s="366"/>
      <c r="B147" s="20" t="s">
        <v>752</v>
      </c>
      <c r="C147" s="20" t="s">
        <v>753</v>
      </c>
      <c r="D147" s="44">
        <v>44197</v>
      </c>
      <c r="E147" s="45" t="s">
        <v>863</v>
      </c>
      <c r="F147" s="46">
        <v>3013.4763184268031</v>
      </c>
      <c r="G147" s="46">
        <v>0</v>
      </c>
    </row>
    <row r="148" spans="1:7" x14ac:dyDescent="0.35">
      <c r="A148" s="366"/>
      <c r="B148" s="20" t="s">
        <v>752</v>
      </c>
      <c r="C148" s="20" t="s">
        <v>753</v>
      </c>
      <c r="D148" s="44">
        <v>44197</v>
      </c>
      <c r="E148" s="45" t="s">
        <v>864</v>
      </c>
      <c r="F148" s="46">
        <v>135563.23036765165</v>
      </c>
      <c r="G148" s="46">
        <v>0</v>
      </c>
    </row>
    <row r="149" spans="1:7" x14ac:dyDescent="0.35">
      <c r="A149" s="366"/>
      <c r="B149" s="20" t="s">
        <v>752</v>
      </c>
      <c r="C149" s="20" t="s">
        <v>753</v>
      </c>
      <c r="D149" s="44">
        <v>44189</v>
      </c>
      <c r="E149" s="45" t="s">
        <v>865</v>
      </c>
      <c r="F149" s="46">
        <v>119999.00321764078</v>
      </c>
      <c r="G149" s="46">
        <v>0</v>
      </c>
    </row>
    <row r="150" spans="1:7" x14ac:dyDescent="0.35">
      <c r="A150" s="366"/>
      <c r="B150" s="20" t="s">
        <v>752</v>
      </c>
      <c r="C150" s="20" t="s">
        <v>753</v>
      </c>
      <c r="D150" s="44">
        <v>44189</v>
      </c>
      <c r="E150" s="45" t="s">
        <v>866</v>
      </c>
      <c r="F150" s="46">
        <v>8500.3794358490813</v>
      </c>
      <c r="G150" s="46">
        <v>0</v>
      </c>
    </row>
    <row r="151" spans="1:7" x14ac:dyDescent="0.35">
      <c r="A151" s="366"/>
      <c r="B151" s="20" t="s">
        <v>752</v>
      </c>
      <c r="C151" s="20" t="s">
        <v>753</v>
      </c>
      <c r="D151" s="44">
        <v>44189</v>
      </c>
      <c r="E151" s="45" t="s">
        <v>867</v>
      </c>
      <c r="F151" s="46">
        <v>70001.218708688568</v>
      </c>
      <c r="G151" s="46">
        <v>0</v>
      </c>
    </row>
    <row r="152" spans="1:7" x14ac:dyDescent="0.35">
      <c r="A152" s="366"/>
      <c r="B152" s="20" t="s">
        <v>752</v>
      </c>
      <c r="C152" s="20" t="s">
        <v>753</v>
      </c>
      <c r="D152" s="44">
        <v>44189</v>
      </c>
      <c r="E152" s="45" t="s">
        <v>868</v>
      </c>
      <c r="F152" s="46">
        <v>499999.44707029953</v>
      </c>
      <c r="G152" s="46">
        <v>0</v>
      </c>
    </row>
    <row r="153" spans="1:7" x14ac:dyDescent="0.35">
      <c r="A153" s="366"/>
      <c r="B153" s="20" t="s">
        <v>752</v>
      </c>
      <c r="C153" s="20" t="s">
        <v>753</v>
      </c>
      <c r="D153" s="44">
        <v>44186</v>
      </c>
      <c r="E153" s="45" t="s">
        <v>869</v>
      </c>
      <c r="F153" s="46">
        <v>1200216.8529745692</v>
      </c>
      <c r="G153" s="46">
        <v>0</v>
      </c>
    </row>
    <row r="154" spans="1:7" x14ac:dyDescent="0.35">
      <c r="A154" s="366"/>
      <c r="B154" s="20" t="s">
        <v>752</v>
      </c>
      <c r="C154" s="20" t="s">
        <v>753</v>
      </c>
      <c r="D154" s="44">
        <v>43859</v>
      </c>
      <c r="E154" s="45" t="s">
        <v>870</v>
      </c>
      <c r="F154" s="46">
        <v>1220965.5555111207</v>
      </c>
      <c r="G154" s="46">
        <v>0</v>
      </c>
    </row>
    <row r="155" spans="1:7" x14ac:dyDescent="0.35">
      <c r="A155" s="366"/>
      <c r="B155" s="20" t="s">
        <v>752</v>
      </c>
      <c r="C155" s="20" t="s">
        <v>753</v>
      </c>
      <c r="D155" s="44">
        <v>44197</v>
      </c>
      <c r="E155" s="45" t="s">
        <v>871</v>
      </c>
      <c r="F155" s="46">
        <v>35146.422724590739</v>
      </c>
      <c r="G155" s="46">
        <v>0</v>
      </c>
    </row>
    <row r="156" spans="1:7" x14ac:dyDescent="0.35">
      <c r="A156" s="366"/>
      <c r="B156" s="20" t="s">
        <v>752</v>
      </c>
      <c r="C156" s="20" t="s">
        <v>753</v>
      </c>
      <c r="D156" s="44">
        <v>44071</v>
      </c>
      <c r="E156" s="45" t="s">
        <v>872</v>
      </c>
      <c r="F156" s="46">
        <v>1382299.9489460352</v>
      </c>
      <c r="G156" s="46">
        <v>0</v>
      </c>
    </row>
    <row r="157" spans="1:7" ht="24" x14ac:dyDescent="0.35">
      <c r="A157" s="366"/>
      <c r="B157" s="20" t="s">
        <v>752</v>
      </c>
      <c r="C157" s="20" t="s">
        <v>753</v>
      </c>
      <c r="D157" s="44">
        <v>43979</v>
      </c>
      <c r="E157" s="45" t="s">
        <v>873</v>
      </c>
      <c r="F157" s="46">
        <v>4739031.74192339</v>
      </c>
      <c r="G157" s="46">
        <v>0</v>
      </c>
    </row>
    <row r="158" spans="1:7" x14ac:dyDescent="0.35">
      <c r="A158" s="366"/>
      <c r="B158" s="20" t="s">
        <v>752</v>
      </c>
      <c r="C158" s="20" t="s">
        <v>753</v>
      </c>
      <c r="D158" s="44">
        <v>44195</v>
      </c>
      <c r="E158" s="45" t="s">
        <v>874</v>
      </c>
      <c r="F158" s="46">
        <v>555835.16688430437</v>
      </c>
      <c r="G158" s="46">
        <v>0</v>
      </c>
    </row>
    <row r="159" spans="1:7" x14ac:dyDescent="0.35">
      <c r="A159" s="366"/>
      <c r="B159" s="20" t="s">
        <v>752</v>
      </c>
      <c r="C159" s="20" t="s">
        <v>753</v>
      </c>
      <c r="D159" s="44">
        <v>44195</v>
      </c>
      <c r="E159" s="45" t="s">
        <v>875</v>
      </c>
      <c r="F159" s="46">
        <v>19166.357444617784</v>
      </c>
      <c r="G159" s="46">
        <v>0</v>
      </c>
    </row>
    <row r="160" spans="1:7" x14ac:dyDescent="0.35">
      <c r="A160" s="366"/>
      <c r="B160" s="20" t="s">
        <v>752</v>
      </c>
      <c r="C160" s="20" t="s">
        <v>753</v>
      </c>
      <c r="D160" s="44">
        <v>44189</v>
      </c>
      <c r="E160" s="45" t="s">
        <v>876</v>
      </c>
      <c r="F160" s="46">
        <v>269997.7572396918</v>
      </c>
      <c r="G160" s="46">
        <v>0</v>
      </c>
    </row>
    <row r="161" spans="1:7" x14ac:dyDescent="0.35">
      <c r="A161" s="366"/>
      <c r="B161" s="20" t="s">
        <v>752</v>
      </c>
      <c r="C161" s="20" t="s">
        <v>753</v>
      </c>
      <c r="D161" s="44">
        <v>44197</v>
      </c>
      <c r="E161" s="45" t="s">
        <v>877</v>
      </c>
      <c r="F161" s="46">
        <v>451870.23389857967</v>
      </c>
      <c r="G161" s="46">
        <v>0</v>
      </c>
    </row>
    <row r="162" spans="1:7" x14ac:dyDescent="0.35">
      <c r="A162" s="366"/>
      <c r="B162" s="20" t="s">
        <v>752</v>
      </c>
      <c r="C162" s="20" t="s">
        <v>753</v>
      </c>
      <c r="D162" s="44">
        <v>44197</v>
      </c>
      <c r="E162" s="45" t="s">
        <v>878</v>
      </c>
      <c r="F162" s="46">
        <v>16066.473203081969</v>
      </c>
      <c r="G162" s="46">
        <v>0</v>
      </c>
    </row>
    <row r="163" spans="1:7" ht="24" x14ac:dyDescent="0.35">
      <c r="A163" s="366"/>
      <c r="B163" s="20" t="s">
        <v>752</v>
      </c>
      <c r="C163" s="20" t="s">
        <v>753</v>
      </c>
      <c r="D163" s="44">
        <v>44186</v>
      </c>
      <c r="E163" s="45" t="s">
        <v>879</v>
      </c>
      <c r="F163" s="46">
        <v>1300234.0239732508</v>
      </c>
      <c r="G163" s="46">
        <v>0</v>
      </c>
    </row>
    <row r="164" spans="1:7" x14ac:dyDescent="0.35">
      <c r="A164" s="366"/>
      <c r="B164" s="20" t="s">
        <v>752</v>
      </c>
      <c r="C164" s="20" t="s">
        <v>753</v>
      </c>
      <c r="D164" s="44">
        <v>44107</v>
      </c>
      <c r="E164" s="45" t="s">
        <v>880</v>
      </c>
      <c r="F164" s="46">
        <v>27734475.291689139</v>
      </c>
      <c r="G164" s="46">
        <v>0</v>
      </c>
    </row>
    <row r="165" spans="1:7" x14ac:dyDescent="0.35">
      <c r="A165" s="366"/>
      <c r="B165" s="20" t="s">
        <v>752</v>
      </c>
      <c r="C165" s="20" t="s">
        <v>753</v>
      </c>
      <c r="D165" s="44">
        <v>44134</v>
      </c>
      <c r="E165" s="45" t="s">
        <v>880</v>
      </c>
      <c r="F165" s="46">
        <v>27732293.491630636</v>
      </c>
      <c r="G165" s="46">
        <v>0</v>
      </c>
    </row>
    <row r="166" spans="1:7" x14ac:dyDescent="0.35">
      <c r="A166" s="366"/>
      <c r="B166" s="20" t="s">
        <v>752</v>
      </c>
      <c r="C166" s="20" t="s">
        <v>753</v>
      </c>
      <c r="D166" s="44">
        <v>44134</v>
      </c>
      <c r="E166" s="45" t="s">
        <v>880</v>
      </c>
      <c r="F166" s="46">
        <v>8347469.8149172962</v>
      </c>
      <c r="G166" s="46">
        <v>0</v>
      </c>
    </row>
    <row r="167" spans="1:7" x14ac:dyDescent="0.35">
      <c r="A167" s="366"/>
      <c r="B167" s="20" t="s">
        <v>752</v>
      </c>
      <c r="C167" s="20" t="s">
        <v>753</v>
      </c>
      <c r="D167" s="44">
        <v>44186</v>
      </c>
      <c r="E167" s="45" t="s">
        <v>881</v>
      </c>
      <c r="F167" s="46">
        <v>750134.18298530707</v>
      </c>
      <c r="G167" s="46">
        <v>0</v>
      </c>
    </row>
    <row r="168" spans="1:7" ht="24" x14ac:dyDescent="0.35">
      <c r="A168" s="366"/>
      <c r="B168" s="20" t="s">
        <v>752</v>
      </c>
      <c r="C168" s="20" t="s">
        <v>753</v>
      </c>
      <c r="D168" s="44">
        <v>44186</v>
      </c>
      <c r="E168" s="45" t="s">
        <v>882</v>
      </c>
      <c r="F168" s="46">
        <v>50008.58549934085</v>
      </c>
      <c r="G168" s="46">
        <v>0</v>
      </c>
    </row>
    <row r="169" spans="1:7" ht="24" x14ac:dyDescent="0.35">
      <c r="A169" s="366"/>
      <c r="B169" s="20" t="s">
        <v>752</v>
      </c>
      <c r="C169" s="20" t="s">
        <v>753</v>
      </c>
      <c r="D169" s="44">
        <v>43914</v>
      </c>
      <c r="E169" s="45" t="s">
        <v>883</v>
      </c>
      <c r="F169" s="46">
        <v>45671.987858307293</v>
      </c>
      <c r="G169" s="46">
        <v>0</v>
      </c>
    </row>
    <row r="170" spans="1:7" ht="24" x14ac:dyDescent="0.35">
      <c r="A170" s="366"/>
      <c r="B170" s="20" t="s">
        <v>752</v>
      </c>
      <c r="C170" s="20" t="s">
        <v>753</v>
      </c>
      <c r="D170" s="44">
        <v>44140</v>
      </c>
      <c r="E170" s="45" t="s">
        <v>884</v>
      </c>
      <c r="F170" s="46">
        <v>24859381.262121417</v>
      </c>
      <c r="G170" s="46">
        <v>0</v>
      </c>
    </row>
    <row r="171" spans="1:7" ht="24" x14ac:dyDescent="0.35">
      <c r="A171" s="366"/>
      <c r="B171" s="20" t="s">
        <v>752</v>
      </c>
      <c r="C171" s="20" t="s">
        <v>753</v>
      </c>
      <c r="D171" s="44">
        <v>44140</v>
      </c>
      <c r="E171" s="45" t="s">
        <v>884</v>
      </c>
      <c r="F171" s="46">
        <v>25654042.527983837</v>
      </c>
      <c r="G171" s="46">
        <v>0</v>
      </c>
    </row>
    <row r="172" spans="1:7" x14ac:dyDescent="0.35">
      <c r="A172" s="366"/>
      <c r="B172" s="20" t="s">
        <v>752</v>
      </c>
      <c r="C172" s="20" t="s">
        <v>753</v>
      </c>
      <c r="D172" s="44">
        <v>43965</v>
      </c>
      <c r="E172" s="45" t="s">
        <v>885</v>
      </c>
      <c r="F172" s="46">
        <v>124724.43651266489</v>
      </c>
      <c r="G172" s="46">
        <v>0</v>
      </c>
    </row>
    <row r="173" spans="1:7" x14ac:dyDescent="0.35">
      <c r="A173" s="366"/>
      <c r="B173" s="20" t="s">
        <v>752</v>
      </c>
      <c r="C173" s="20" t="s">
        <v>753</v>
      </c>
      <c r="D173" s="44">
        <v>44186</v>
      </c>
      <c r="E173" s="45" t="s">
        <v>886</v>
      </c>
      <c r="F173" s="46">
        <v>30005.151299604513</v>
      </c>
      <c r="G173" s="46">
        <v>0</v>
      </c>
    </row>
    <row r="174" spans="1:7" ht="24" x14ac:dyDescent="0.35">
      <c r="A174" s="366"/>
      <c r="B174" s="20" t="s">
        <v>752</v>
      </c>
      <c r="C174" s="20" t="s">
        <v>753</v>
      </c>
      <c r="D174" s="44">
        <v>44186</v>
      </c>
      <c r="E174" s="45" t="s">
        <v>887</v>
      </c>
      <c r="F174" s="46">
        <v>500091.25548860285</v>
      </c>
      <c r="G174" s="46">
        <v>0</v>
      </c>
    </row>
    <row r="175" spans="1:7" ht="36" x14ac:dyDescent="0.35">
      <c r="A175" s="366"/>
      <c r="B175" s="20" t="s">
        <v>752</v>
      </c>
      <c r="C175" s="20" t="s">
        <v>753</v>
      </c>
      <c r="D175" s="44">
        <v>43955</v>
      </c>
      <c r="E175" s="45" t="s">
        <v>888</v>
      </c>
      <c r="F175" s="46">
        <v>58206.537204308392</v>
      </c>
      <c r="G175" s="46">
        <v>0</v>
      </c>
    </row>
    <row r="176" spans="1:7" x14ac:dyDescent="0.35">
      <c r="A176" s="366"/>
      <c r="B176" s="20" t="s">
        <v>752</v>
      </c>
      <c r="C176" s="20" t="s">
        <v>753</v>
      </c>
      <c r="D176" s="44">
        <v>43861</v>
      </c>
      <c r="E176" s="45" t="s">
        <v>889</v>
      </c>
      <c r="F176" s="46">
        <v>1427458.8897608826</v>
      </c>
      <c r="G176" s="46">
        <v>0</v>
      </c>
    </row>
    <row r="177" spans="1:7" ht="24" x14ac:dyDescent="0.35">
      <c r="A177" s="366"/>
      <c r="B177" s="20" t="s">
        <v>752</v>
      </c>
      <c r="C177" s="20" t="s">
        <v>753</v>
      </c>
      <c r="D177" s="44">
        <v>43984</v>
      </c>
      <c r="E177" s="45" t="s">
        <v>890</v>
      </c>
      <c r="F177" s="46">
        <v>5019927.6984652048</v>
      </c>
      <c r="G177" s="46">
        <v>0</v>
      </c>
    </row>
    <row r="178" spans="1:7" x14ac:dyDescent="0.35">
      <c r="A178" s="366"/>
      <c r="B178" s="20" t="s">
        <v>752</v>
      </c>
      <c r="C178" s="20" t="s">
        <v>753</v>
      </c>
      <c r="D178" s="44">
        <v>44092</v>
      </c>
      <c r="E178" s="45" t="s">
        <v>891</v>
      </c>
      <c r="F178" s="46">
        <v>22419869.572946228</v>
      </c>
      <c r="G178" s="46">
        <v>0</v>
      </c>
    </row>
    <row r="179" spans="1:7" ht="24" x14ac:dyDescent="0.35">
      <c r="A179" s="366"/>
      <c r="B179" s="20" t="s">
        <v>752</v>
      </c>
      <c r="C179" s="20" t="s">
        <v>753</v>
      </c>
      <c r="D179" s="44">
        <v>43964</v>
      </c>
      <c r="E179" s="45" t="s">
        <v>892</v>
      </c>
      <c r="F179" s="46">
        <v>5679927.6166574238</v>
      </c>
      <c r="G179" s="46">
        <v>0</v>
      </c>
    </row>
    <row r="180" spans="1:7" ht="24" x14ac:dyDescent="0.35">
      <c r="A180" s="366"/>
      <c r="B180" s="20" t="s">
        <v>752</v>
      </c>
      <c r="C180" s="20" t="s">
        <v>753</v>
      </c>
      <c r="D180" s="44">
        <v>43978</v>
      </c>
      <c r="E180" s="45" t="s">
        <v>893</v>
      </c>
      <c r="F180" s="46">
        <v>13479106.756476872</v>
      </c>
      <c r="G180" s="46">
        <v>0</v>
      </c>
    </row>
    <row r="181" spans="1:7" x14ac:dyDescent="0.35">
      <c r="A181" s="366"/>
      <c r="B181" s="20" t="s">
        <v>752</v>
      </c>
      <c r="C181" s="20" t="s">
        <v>753</v>
      </c>
      <c r="D181" s="44">
        <v>43965</v>
      </c>
      <c r="E181" s="45" t="s">
        <v>894</v>
      </c>
      <c r="F181" s="46">
        <v>57904.109473426848</v>
      </c>
      <c r="G181" s="46">
        <v>0</v>
      </c>
    </row>
    <row r="182" spans="1:7" x14ac:dyDescent="0.35">
      <c r="A182" s="366"/>
      <c r="B182" s="20" t="s">
        <v>752</v>
      </c>
      <c r="C182" s="20" t="s">
        <v>753</v>
      </c>
      <c r="D182" s="44">
        <v>44071</v>
      </c>
      <c r="E182" s="45" t="s">
        <v>895</v>
      </c>
      <c r="F182" s="46">
        <v>2619094.3558716876</v>
      </c>
      <c r="G182" s="46">
        <v>0</v>
      </c>
    </row>
    <row r="183" spans="1:7" x14ac:dyDescent="0.35">
      <c r="A183" s="366"/>
      <c r="B183" s="20" t="s">
        <v>752</v>
      </c>
      <c r="C183" s="20" t="s">
        <v>753</v>
      </c>
      <c r="D183" s="44">
        <v>44195</v>
      </c>
      <c r="E183" s="45" t="s">
        <v>896</v>
      </c>
      <c r="F183" s="46">
        <v>740942.54016458592</v>
      </c>
      <c r="G183" s="46">
        <v>0</v>
      </c>
    </row>
    <row r="184" spans="1:7" ht="24" x14ac:dyDescent="0.35">
      <c r="A184" s="366"/>
      <c r="B184" s="20" t="s">
        <v>752</v>
      </c>
      <c r="C184" s="20" t="s">
        <v>753</v>
      </c>
      <c r="D184" s="44">
        <v>43842</v>
      </c>
      <c r="E184" s="45" t="s">
        <v>897</v>
      </c>
      <c r="F184" s="46">
        <v>3606024.0516420491</v>
      </c>
      <c r="G184" s="46">
        <v>0</v>
      </c>
    </row>
    <row r="185" spans="1:7" x14ac:dyDescent="0.35">
      <c r="A185" s="366"/>
      <c r="B185" s="20" t="s">
        <v>752</v>
      </c>
      <c r="C185" s="20" t="s">
        <v>753</v>
      </c>
      <c r="D185" s="44">
        <v>44186</v>
      </c>
      <c r="E185" s="45" t="s">
        <v>898</v>
      </c>
      <c r="F185" s="46">
        <v>15002.575649802257</v>
      </c>
      <c r="G185" s="46">
        <v>0</v>
      </c>
    </row>
    <row r="186" spans="1:7" x14ac:dyDescent="0.35">
      <c r="A186" s="366"/>
      <c r="B186" s="20" t="s">
        <v>752</v>
      </c>
      <c r="C186" s="20" t="s">
        <v>753</v>
      </c>
      <c r="D186" s="44">
        <v>44197</v>
      </c>
      <c r="E186" s="45" t="s">
        <v>899</v>
      </c>
      <c r="F186" s="46">
        <v>80332.366015409847</v>
      </c>
      <c r="G186" s="46">
        <v>0</v>
      </c>
    </row>
    <row r="187" spans="1:7" x14ac:dyDescent="0.35">
      <c r="A187" s="366"/>
      <c r="B187" s="20" t="s">
        <v>752</v>
      </c>
      <c r="C187" s="20" t="s">
        <v>753</v>
      </c>
      <c r="D187" s="44">
        <v>44197</v>
      </c>
      <c r="E187" s="45" t="s">
        <v>900</v>
      </c>
      <c r="F187" s="46">
        <v>90371.886581638217</v>
      </c>
      <c r="G187" s="46">
        <v>0</v>
      </c>
    </row>
    <row r="188" spans="1:7" x14ac:dyDescent="0.35">
      <c r="A188" s="366"/>
      <c r="B188" s="20" t="s">
        <v>752</v>
      </c>
      <c r="C188" s="20" t="s">
        <v>753</v>
      </c>
      <c r="D188" s="44">
        <v>44186</v>
      </c>
      <c r="E188" s="45" t="s">
        <v>901</v>
      </c>
      <c r="F188" s="46">
        <v>20003.434199736341</v>
      </c>
      <c r="G188" s="46">
        <v>0</v>
      </c>
    </row>
    <row r="189" spans="1:7" x14ac:dyDescent="0.35">
      <c r="A189" s="366"/>
      <c r="B189" s="20" t="s">
        <v>752</v>
      </c>
      <c r="C189" s="20" t="s">
        <v>753</v>
      </c>
      <c r="D189" s="44">
        <v>44088</v>
      </c>
      <c r="E189" s="45" t="s">
        <v>902</v>
      </c>
      <c r="F189" s="46">
        <v>1868214.9045495659</v>
      </c>
      <c r="G189" s="46">
        <v>0</v>
      </c>
    </row>
    <row r="190" spans="1:7" x14ac:dyDescent="0.35">
      <c r="A190" s="366"/>
      <c r="B190" s="20" t="s">
        <v>752</v>
      </c>
      <c r="C190" s="20" t="s">
        <v>753</v>
      </c>
      <c r="D190" s="44">
        <v>44088</v>
      </c>
      <c r="E190" s="45" t="s">
        <v>903</v>
      </c>
      <c r="F190" s="46">
        <v>1868214.9045495659</v>
      </c>
      <c r="G190" s="46">
        <v>0</v>
      </c>
    </row>
    <row r="191" spans="1:7" x14ac:dyDescent="0.35">
      <c r="A191" s="366"/>
      <c r="B191" s="20" t="s">
        <v>752</v>
      </c>
      <c r="C191" s="20" t="s">
        <v>753</v>
      </c>
      <c r="D191" s="44">
        <v>44197</v>
      </c>
      <c r="E191" s="45" t="s">
        <v>904</v>
      </c>
      <c r="F191" s="46">
        <v>135563.23036765165</v>
      </c>
      <c r="G191" s="46">
        <v>0</v>
      </c>
    </row>
    <row r="192" spans="1:7" x14ac:dyDescent="0.35">
      <c r="A192" s="366"/>
      <c r="B192" s="20" t="s">
        <v>752</v>
      </c>
      <c r="C192" s="20" t="s">
        <v>753</v>
      </c>
      <c r="D192" s="44">
        <v>43965</v>
      </c>
      <c r="E192" s="45" t="s">
        <v>905</v>
      </c>
      <c r="F192" s="46">
        <v>26727.050716656358</v>
      </c>
      <c r="G192" s="46">
        <v>0</v>
      </c>
    </row>
    <row r="193" spans="1:7" x14ac:dyDescent="0.35">
      <c r="A193" s="366"/>
      <c r="B193" s="20" t="s">
        <v>752</v>
      </c>
      <c r="C193" s="20" t="s">
        <v>753</v>
      </c>
      <c r="D193" s="44">
        <v>44186</v>
      </c>
      <c r="E193" s="45" t="s">
        <v>906</v>
      </c>
      <c r="F193" s="46">
        <v>100017.1709986817</v>
      </c>
      <c r="G193" s="46">
        <v>0</v>
      </c>
    </row>
    <row r="194" spans="1:7" ht="24" x14ac:dyDescent="0.35">
      <c r="A194" s="366"/>
      <c r="B194" s="20" t="s">
        <v>752</v>
      </c>
      <c r="C194" s="20" t="s">
        <v>753</v>
      </c>
      <c r="D194" s="44">
        <v>44193</v>
      </c>
      <c r="E194" s="45" t="s">
        <v>907</v>
      </c>
      <c r="F194" s="46">
        <v>33216085.923820987</v>
      </c>
      <c r="G194" s="46">
        <v>0</v>
      </c>
    </row>
    <row r="195" spans="1:7" x14ac:dyDescent="0.35">
      <c r="A195" s="366"/>
      <c r="B195" s="20" t="s">
        <v>752</v>
      </c>
      <c r="C195" s="20" t="s">
        <v>753</v>
      </c>
      <c r="D195" s="44">
        <v>44197</v>
      </c>
      <c r="E195" s="45" t="s">
        <v>908</v>
      </c>
      <c r="F195" s="46">
        <v>903740.46779715933</v>
      </c>
      <c r="G195" s="46">
        <v>0</v>
      </c>
    </row>
    <row r="196" spans="1:7" x14ac:dyDescent="0.35">
      <c r="A196" s="366"/>
      <c r="B196" s="20" t="s">
        <v>752</v>
      </c>
      <c r="C196" s="20" t="s">
        <v>753</v>
      </c>
      <c r="D196" s="44">
        <v>44189</v>
      </c>
      <c r="E196" s="45" t="s">
        <v>909</v>
      </c>
      <c r="F196" s="46">
        <v>899997.92462750024</v>
      </c>
      <c r="G196" s="46">
        <v>0</v>
      </c>
    </row>
    <row r="197" spans="1:7" x14ac:dyDescent="0.35">
      <c r="A197" s="366"/>
      <c r="B197" s="20" t="s">
        <v>752</v>
      </c>
      <c r="C197" s="20" t="s">
        <v>753</v>
      </c>
      <c r="D197" s="44">
        <v>43965</v>
      </c>
      <c r="E197" s="45" t="s">
        <v>910</v>
      </c>
      <c r="F197" s="46">
        <v>249443.47253013548</v>
      </c>
      <c r="G197" s="46">
        <v>0</v>
      </c>
    </row>
    <row r="198" spans="1:7" x14ac:dyDescent="0.35">
      <c r="A198" s="366"/>
      <c r="B198" s="20" t="s">
        <v>752</v>
      </c>
      <c r="C198" s="20" t="s">
        <v>753</v>
      </c>
      <c r="D198" s="44">
        <v>44197</v>
      </c>
      <c r="E198" s="45" t="s">
        <v>911</v>
      </c>
      <c r="F198" s="46">
        <v>240997.09804622954</v>
      </c>
      <c r="G198" s="46">
        <v>0</v>
      </c>
    </row>
    <row r="199" spans="1:7" x14ac:dyDescent="0.35">
      <c r="A199" s="366"/>
      <c r="B199" s="20" t="s">
        <v>752</v>
      </c>
      <c r="C199" s="20" t="s">
        <v>753</v>
      </c>
      <c r="D199" s="44">
        <v>44071</v>
      </c>
      <c r="E199" s="45" t="s">
        <v>912</v>
      </c>
      <c r="F199" s="46">
        <v>897281.4755447607</v>
      </c>
      <c r="G199" s="46">
        <v>0</v>
      </c>
    </row>
    <row r="200" spans="1:7" x14ac:dyDescent="0.35">
      <c r="A200" s="366"/>
      <c r="B200" s="20" t="s">
        <v>752</v>
      </c>
      <c r="C200" s="20" t="s">
        <v>753</v>
      </c>
      <c r="D200" s="44">
        <v>43918</v>
      </c>
      <c r="E200" s="45" t="s">
        <v>913</v>
      </c>
      <c r="F200" s="46">
        <v>255902.46478253417</v>
      </c>
      <c r="G200" s="46">
        <v>0</v>
      </c>
    </row>
    <row r="201" spans="1:7" x14ac:dyDescent="0.35">
      <c r="A201" s="366"/>
      <c r="B201" s="20" t="s">
        <v>752</v>
      </c>
      <c r="C201" s="20" t="s">
        <v>753</v>
      </c>
      <c r="D201" s="44">
        <v>44197</v>
      </c>
      <c r="E201" s="45" t="s">
        <v>914</v>
      </c>
      <c r="F201" s="46">
        <v>120501.24927071192</v>
      </c>
      <c r="G201" s="46">
        <v>0</v>
      </c>
    </row>
    <row r="202" spans="1:7" ht="36" x14ac:dyDescent="0.35">
      <c r="A202" s="366"/>
      <c r="B202" s="20" t="s">
        <v>752</v>
      </c>
      <c r="C202" s="20" t="s">
        <v>753</v>
      </c>
      <c r="D202" s="44">
        <v>44054</v>
      </c>
      <c r="E202" s="45" t="s">
        <v>915</v>
      </c>
      <c r="F202" s="46">
        <v>5129930.3850781722</v>
      </c>
      <c r="G202" s="46">
        <v>0</v>
      </c>
    </row>
    <row r="203" spans="1:7" ht="36" x14ac:dyDescent="0.35">
      <c r="A203" s="366"/>
      <c r="B203" s="20" t="s">
        <v>752</v>
      </c>
      <c r="C203" s="20" t="s">
        <v>753</v>
      </c>
      <c r="D203" s="44">
        <v>44076</v>
      </c>
      <c r="E203" s="45" t="s">
        <v>915</v>
      </c>
      <c r="F203" s="46">
        <v>5191701.2491107266</v>
      </c>
      <c r="G203" s="46">
        <v>0</v>
      </c>
    </row>
    <row r="204" spans="1:7" ht="36" x14ac:dyDescent="0.35">
      <c r="A204" s="366"/>
      <c r="B204" s="20" t="s">
        <v>752</v>
      </c>
      <c r="C204" s="20" t="s">
        <v>753</v>
      </c>
      <c r="D204" s="44">
        <v>44112</v>
      </c>
      <c r="E204" s="45" t="s">
        <v>915</v>
      </c>
      <c r="F204" s="46">
        <v>5114625.381697488</v>
      </c>
      <c r="G204" s="46">
        <v>0</v>
      </c>
    </row>
    <row r="205" spans="1:7" ht="36" x14ac:dyDescent="0.35">
      <c r="A205" s="366"/>
      <c r="B205" s="20" t="s">
        <v>752</v>
      </c>
      <c r="C205" s="20" t="s">
        <v>753</v>
      </c>
      <c r="D205" s="44">
        <v>44145</v>
      </c>
      <c r="E205" s="45" t="s">
        <v>915</v>
      </c>
      <c r="F205" s="46">
        <v>5160670.0037242034</v>
      </c>
      <c r="G205" s="46">
        <v>0</v>
      </c>
    </row>
    <row r="206" spans="1:7" ht="36" x14ac:dyDescent="0.35">
      <c r="A206" s="366"/>
      <c r="B206" s="20" t="s">
        <v>752</v>
      </c>
      <c r="C206" s="20" t="s">
        <v>753</v>
      </c>
      <c r="D206" s="44">
        <v>44172</v>
      </c>
      <c r="E206" s="45" t="s">
        <v>915</v>
      </c>
      <c r="F206" s="46">
        <v>4588989.7839397844</v>
      </c>
      <c r="G206" s="46">
        <v>0</v>
      </c>
    </row>
    <row r="207" spans="1:7" x14ac:dyDescent="0.35">
      <c r="A207" s="366"/>
      <c r="B207" s="20" t="s">
        <v>752</v>
      </c>
      <c r="C207" s="20" t="s">
        <v>753</v>
      </c>
      <c r="D207" s="44">
        <v>44186</v>
      </c>
      <c r="E207" s="45" t="s">
        <v>916</v>
      </c>
      <c r="F207" s="46">
        <v>1150202.8669800339</v>
      </c>
      <c r="G207" s="46">
        <v>0</v>
      </c>
    </row>
    <row r="208" spans="1:7" ht="24" x14ac:dyDescent="0.35">
      <c r="A208" s="366"/>
      <c r="B208" s="20" t="s">
        <v>752</v>
      </c>
      <c r="C208" s="20" t="s">
        <v>753</v>
      </c>
      <c r="D208" s="44">
        <v>44075</v>
      </c>
      <c r="E208" s="45" t="s">
        <v>917</v>
      </c>
      <c r="F208" s="46">
        <v>3153710.9771375358</v>
      </c>
      <c r="G208" s="46">
        <v>0</v>
      </c>
    </row>
    <row r="209" spans="1:7" ht="24" x14ac:dyDescent="0.35">
      <c r="A209" s="366"/>
      <c r="B209" s="20" t="s">
        <v>752</v>
      </c>
      <c r="C209" s="20" t="s">
        <v>753</v>
      </c>
      <c r="D209" s="44">
        <v>44088</v>
      </c>
      <c r="E209" s="45" t="s">
        <v>918</v>
      </c>
      <c r="F209" s="46">
        <v>15311311.159070756</v>
      </c>
      <c r="G209" s="46">
        <v>0</v>
      </c>
    </row>
    <row r="210" spans="1:7" ht="24" x14ac:dyDescent="0.35">
      <c r="A210" s="366"/>
      <c r="B210" s="20" t="s">
        <v>752</v>
      </c>
      <c r="C210" s="20" t="s">
        <v>753</v>
      </c>
      <c r="D210" s="44">
        <v>44095</v>
      </c>
      <c r="E210" s="45" t="s">
        <v>918</v>
      </c>
      <c r="F210" s="46">
        <v>9208729.9875159878</v>
      </c>
      <c r="G210" s="46">
        <v>0</v>
      </c>
    </row>
    <row r="211" spans="1:7" ht="24" x14ac:dyDescent="0.35">
      <c r="A211" s="366"/>
      <c r="B211" s="20" t="s">
        <v>752</v>
      </c>
      <c r="C211" s="20" t="s">
        <v>753</v>
      </c>
      <c r="D211" s="44">
        <v>44126</v>
      </c>
      <c r="E211" s="45" t="s">
        <v>918</v>
      </c>
      <c r="F211" s="46">
        <v>6131263.201531766</v>
      </c>
      <c r="G211" s="46">
        <v>0</v>
      </c>
    </row>
    <row r="212" spans="1:7" x14ac:dyDescent="0.35">
      <c r="A212" s="366"/>
      <c r="B212" s="20" t="s">
        <v>752</v>
      </c>
      <c r="C212" s="20" t="s">
        <v>753</v>
      </c>
      <c r="D212" s="44">
        <v>44197</v>
      </c>
      <c r="E212" s="45" t="s">
        <v>919</v>
      </c>
      <c r="F212" s="46">
        <v>18075.457415366505</v>
      </c>
      <c r="G212" s="46">
        <v>0</v>
      </c>
    </row>
    <row r="213" spans="1:7" x14ac:dyDescent="0.35">
      <c r="A213" s="366"/>
      <c r="B213" s="20" t="s">
        <v>752</v>
      </c>
      <c r="C213" s="20" t="s">
        <v>753</v>
      </c>
      <c r="D213" s="44">
        <v>44186</v>
      </c>
      <c r="E213" s="45" t="s">
        <v>920</v>
      </c>
      <c r="F213" s="46">
        <v>40006.868399472682</v>
      </c>
      <c r="G213" s="46">
        <v>0</v>
      </c>
    </row>
    <row r="214" spans="1:7" ht="24" x14ac:dyDescent="0.35">
      <c r="A214" s="366"/>
      <c r="B214" s="20" t="s">
        <v>752</v>
      </c>
      <c r="C214" s="20" t="s">
        <v>753</v>
      </c>
      <c r="D214" s="44">
        <v>44169</v>
      </c>
      <c r="E214" s="45" t="s">
        <v>921</v>
      </c>
      <c r="F214" s="46">
        <v>8610333.5180053003</v>
      </c>
      <c r="G214" s="46">
        <v>0</v>
      </c>
    </row>
    <row r="215" spans="1:7" ht="24" x14ac:dyDescent="0.35">
      <c r="A215" s="366"/>
      <c r="B215" s="20" t="s">
        <v>752</v>
      </c>
      <c r="C215" s="20" t="s">
        <v>753</v>
      </c>
      <c r="D215" s="44">
        <v>44169</v>
      </c>
      <c r="E215" s="45" t="s">
        <v>921</v>
      </c>
      <c r="F215" s="46">
        <v>5374772.6357027534</v>
      </c>
      <c r="G215" s="46">
        <v>0</v>
      </c>
    </row>
    <row r="216" spans="1:7" ht="24" x14ac:dyDescent="0.35">
      <c r="A216" s="366"/>
      <c r="B216" s="20" t="s">
        <v>752</v>
      </c>
      <c r="C216" s="20" t="s">
        <v>753</v>
      </c>
      <c r="D216" s="44">
        <v>44169</v>
      </c>
      <c r="E216" s="45" t="s">
        <v>921</v>
      </c>
      <c r="F216" s="46">
        <v>3584611.0881965971</v>
      </c>
      <c r="G216" s="46">
        <v>0</v>
      </c>
    </row>
    <row r="217" spans="1:7" x14ac:dyDescent="0.35">
      <c r="A217" s="366"/>
      <c r="B217" s="20" t="s">
        <v>752</v>
      </c>
      <c r="C217" s="20" t="s">
        <v>753</v>
      </c>
      <c r="D217" s="44">
        <v>44088</v>
      </c>
      <c r="E217" s="45" t="s">
        <v>922</v>
      </c>
      <c r="F217" s="46">
        <v>10617260.141620802</v>
      </c>
      <c r="G217" s="46">
        <v>0</v>
      </c>
    </row>
    <row r="218" spans="1:7" x14ac:dyDescent="0.35">
      <c r="A218" s="366"/>
      <c r="B218" s="20" t="s">
        <v>752</v>
      </c>
      <c r="C218" s="20" t="s">
        <v>753</v>
      </c>
      <c r="D218" s="44">
        <v>44088</v>
      </c>
      <c r="E218" s="45" t="s">
        <v>922</v>
      </c>
      <c r="F218" s="46">
        <v>6606063.9380254</v>
      </c>
      <c r="G218" s="46">
        <v>0</v>
      </c>
    </row>
    <row r="219" spans="1:7" x14ac:dyDescent="0.35">
      <c r="A219" s="366"/>
      <c r="B219" s="20" t="s">
        <v>752</v>
      </c>
      <c r="C219" s="20" t="s">
        <v>753</v>
      </c>
      <c r="D219" s="44">
        <v>44107</v>
      </c>
      <c r="E219" s="45" t="s">
        <v>922</v>
      </c>
      <c r="F219" s="46">
        <v>4390689.0008997945</v>
      </c>
      <c r="G219" s="46">
        <v>0</v>
      </c>
    </row>
    <row r="220" spans="1:7" ht="24" x14ac:dyDescent="0.35">
      <c r="A220" s="366"/>
      <c r="B220" s="20" t="s">
        <v>752</v>
      </c>
      <c r="C220" s="20" t="s">
        <v>753</v>
      </c>
      <c r="D220" s="44">
        <v>43983</v>
      </c>
      <c r="E220" s="45" t="s">
        <v>923</v>
      </c>
      <c r="F220" s="46">
        <v>2189717.1844574232</v>
      </c>
      <c r="G220" s="46">
        <v>0</v>
      </c>
    </row>
    <row r="221" spans="1:7" x14ac:dyDescent="0.35">
      <c r="A221" s="366"/>
      <c r="B221" s="20" t="s">
        <v>752</v>
      </c>
      <c r="C221" s="20" t="s">
        <v>753</v>
      </c>
      <c r="D221" s="44">
        <v>44088</v>
      </c>
      <c r="E221" s="45" t="s">
        <v>924</v>
      </c>
      <c r="F221" s="46">
        <v>14945740.838377303</v>
      </c>
      <c r="G221" s="46">
        <v>0</v>
      </c>
    </row>
    <row r="222" spans="1:7" x14ac:dyDescent="0.35">
      <c r="A222" s="366"/>
      <c r="B222" s="20" t="s">
        <v>752</v>
      </c>
      <c r="C222" s="20" t="s">
        <v>753</v>
      </c>
      <c r="D222" s="44">
        <v>44071</v>
      </c>
      <c r="E222" s="45" t="s">
        <v>925</v>
      </c>
      <c r="F222" s="46">
        <v>7954286.7622953188</v>
      </c>
      <c r="G222" s="46">
        <v>0</v>
      </c>
    </row>
    <row r="223" spans="1:7" ht="24" x14ac:dyDescent="0.35">
      <c r="A223" s="366"/>
      <c r="B223" s="20" t="s">
        <v>752</v>
      </c>
      <c r="C223" s="20" t="s">
        <v>753</v>
      </c>
      <c r="D223" s="44">
        <v>44075</v>
      </c>
      <c r="E223" s="45" t="s">
        <v>926</v>
      </c>
      <c r="F223" s="46">
        <v>1009185.136466126</v>
      </c>
      <c r="G223" s="46">
        <v>0</v>
      </c>
    </row>
    <row r="224" spans="1:7" ht="24" x14ac:dyDescent="0.35">
      <c r="A224" s="366"/>
      <c r="B224" s="20" t="s">
        <v>752</v>
      </c>
      <c r="C224" s="20" t="s">
        <v>753</v>
      </c>
      <c r="D224" s="44">
        <v>43975</v>
      </c>
      <c r="E224" s="45" t="s">
        <v>927</v>
      </c>
      <c r="F224" s="46">
        <v>18016937.649440926</v>
      </c>
      <c r="G224" s="46">
        <v>0</v>
      </c>
    </row>
    <row r="225" spans="1:7" x14ac:dyDescent="0.35">
      <c r="A225" s="366"/>
      <c r="B225" s="20" t="s">
        <v>752</v>
      </c>
      <c r="C225" s="20" t="s">
        <v>753</v>
      </c>
      <c r="D225" s="44">
        <v>44071</v>
      </c>
      <c r="E225" s="45" t="s">
        <v>928</v>
      </c>
      <c r="F225" s="46">
        <v>242509.23670063727</v>
      </c>
      <c r="G225" s="46">
        <v>0</v>
      </c>
    </row>
    <row r="226" spans="1:7" ht="24" x14ac:dyDescent="0.35">
      <c r="A226" s="366"/>
      <c r="B226" s="20" t="s">
        <v>752</v>
      </c>
      <c r="C226" s="20" t="s">
        <v>753</v>
      </c>
      <c r="D226" s="44">
        <v>44015</v>
      </c>
      <c r="E226" s="45" t="s">
        <v>929</v>
      </c>
      <c r="F226" s="46">
        <v>114252.87633089148</v>
      </c>
      <c r="G226" s="46">
        <v>0</v>
      </c>
    </row>
    <row r="227" spans="1:7" ht="24" x14ac:dyDescent="0.35">
      <c r="A227" s="366"/>
      <c r="B227" s="20" t="s">
        <v>752</v>
      </c>
      <c r="C227" s="20" t="s">
        <v>753</v>
      </c>
      <c r="D227" s="44">
        <v>44015</v>
      </c>
      <c r="E227" s="45" t="s">
        <v>930</v>
      </c>
      <c r="F227" s="46">
        <v>639807.46666068141</v>
      </c>
      <c r="G227" s="46">
        <v>0</v>
      </c>
    </row>
    <row r="228" spans="1:7" x14ac:dyDescent="0.35">
      <c r="A228" s="366"/>
      <c r="B228" s="20" t="s">
        <v>752</v>
      </c>
      <c r="C228" s="20" t="s">
        <v>753</v>
      </c>
      <c r="D228" s="44">
        <v>43918</v>
      </c>
      <c r="E228" s="45" t="s">
        <v>931</v>
      </c>
      <c r="F228" s="46">
        <v>319876.73085436906</v>
      </c>
      <c r="G228" s="46">
        <v>0</v>
      </c>
    </row>
    <row r="229" spans="1:7" x14ac:dyDescent="0.35">
      <c r="A229" s="366"/>
      <c r="B229" s="20" t="s">
        <v>752</v>
      </c>
      <c r="C229" s="20" t="s">
        <v>753</v>
      </c>
      <c r="D229" s="44">
        <v>44195</v>
      </c>
      <c r="E229" s="45" t="s">
        <v>932</v>
      </c>
      <c r="F229" s="46">
        <v>882678.5365393376</v>
      </c>
      <c r="G229" s="46">
        <v>0</v>
      </c>
    </row>
    <row r="230" spans="1:7" x14ac:dyDescent="0.35">
      <c r="A230" s="366"/>
      <c r="B230" s="20" t="s">
        <v>752</v>
      </c>
      <c r="C230" s="20" t="s">
        <v>753</v>
      </c>
      <c r="D230" s="44">
        <v>44195</v>
      </c>
      <c r="E230" s="45" t="s">
        <v>933</v>
      </c>
      <c r="F230" s="46">
        <v>370722.39310882852</v>
      </c>
      <c r="G230" s="46">
        <v>0</v>
      </c>
    </row>
    <row r="231" spans="1:7" x14ac:dyDescent="0.35">
      <c r="A231" s="366"/>
      <c r="B231" s="20" t="s">
        <v>752</v>
      </c>
      <c r="C231" s="20" t="s">
        <v>753</v>
      </c>
      <c r="D231" s="44">
        <v>44195</v>
      </c>
      <c r="E231" s="45" t="s">
        <v>934</v>
      </c>
      <c r="F231" s="46">
        <v>600221.8368863652</v>
      </c>
      <c r="G231" s="46">
        <v>0</v>
      </c>
    </row>
    <row r="232" spans="1:7" x14ac:dyDescent="0.35">
      <c r="A232" s="366"/>
      <c r="B232" s="20" t="s">
        <v>752</v>
      </c>
      <c r="C232" s="20" t="s">
        <v>753</v>
      </c>
      <c r="D232" s="44">
        <v>44197</v>
      </c>
      <c r="E232" s="45" t="s">
        <v>935</v>
      </c>
      <c r="F232" s="46">
        <v>90371.886581638217</v>
      </c>
      <c r="G232" s="46">
        <v>0</v>
      </c>
    </row>
    <row r="233" spans="1:7" x14ac:dyDescent="0.35">
      <c r="A233" s="366"/>
      <c r="B233" s="20" t="s">
        <v>752</v>
      </c>
      <c r="C233" s="20" t="s">
        <v>753</v>
      </c>
      <c r="D233" s="44">
        <v>44197</v>
      </c>
      <c r="E233" s="45" t="s">
        <v>936</v>
      </c>
      <c r="F233" s="46">
        <v>21088.933733793307</v>
      </c>
      <c r="G233" s="46">
        <v>0</v>
      </c>
    </row>
    <row r="234" spans="1:7" x14ac:dyDescent="0.35">
      <c r="A234" s="366"/>
      <c r="B234" s="20" t="s">
        <v>752</v>
      </c>
      <c r="C234" s="20" t="s">
        <v>753</v>
      </c>
      <c r="D234" s="44">
        <v>44197</v>
      </c>
      <c r="E234" s="45" t="s">
        <v>937</v>
      </c>
      <c r="F234" s="46">
        <v>30123.962193879404</v>
      </c>
      <c r="G234" s="46">
        <v>0</v>
      </c>
    </row>
    <row r="235" spans="1:7" x14ac:dyDescent="0.35">
      <c r="A235" s="366"/>
      <c r="B235" s="20" t="s">
        <v>752</v>
      </c>
      <c r="C235" s="20" t="s">
        <v>753</v>
      </c>
      <c r="D235" s="44">
        <v>44197</v>
      </c>
      <c r="E235" s="45" t="s">
        <v>938</v>
      </c>
      <c r="F235" s="46">
        <v>120501.24927071192</v>
      </c>
      <c r="G235" s="46">
        <v>0</v>
      </c>
    </row>
    <row r="236" spans="1:7" ht="24" x14ac:dyDescent="0.35">
      <c r="A236" s="366"/>
      <c r="B236" s="20" t="s">
        <v>752</v>
      </c>
      <c r="C236" s="20" t="s">
        <v>753</v>
      </c>
      <c r="D236" s="44">
        <v>43885</v>
      </c>
      <c r="E236" s="45" t="s">
        <v>939</v>
      </c>
      <c r="F236" s="46">
        <v>14934502.407877937</v>
      </c>
      <c r="G236" s="46">
        <v>0</v>
      </c>
    </row>
    <row r="237" spans="1:7" x14ac:dyDescent="0.35">
      <c r="A237" s="366"/>
      <c r="B237" s="20" t="s">
        <v>752</v>
      </c>
      <c r="C237" s="20" t="s">
        <v>753</v>
      </c>
      <c r="D237" s="44">
        <v>43885</v>
      </c>
      <c r="E237" s="45" t="s">
        <v>940</v>
      </c>
      <c r="F237" s="46">
        <v>3093117.4210573407</v>
      </c>
      <c r="G237" s="46">
        <v>0</v>
      </c>
    </row>
    <row r="238" spans="1:7" x14ac:dyDescent="0.35">
      <c r="A238" s="366"/>
      <c r="B238" s="20" t="s">
        <v>752</v>
      </c>
      <c r="C238" s="20" t="s">
        <v>753</v>
      </c>
      <c r="D238" s="44">
        <v>43885</v>
      </c>
      <c r="E238" s="45" t="s">
        <v>941</v>
      </c>
      <c r="F238" s="46">
        <v>7037018.0540364049</v>
      </c>
      <c r="G238" s="46">
        <v>0</v>
      </c>
    </row>
    <row r="239" spans="1:7" ht="24" x14ac:dyDescent="0.35">
      <c r="A239" s="366"/>
      <c r="B239" s="20" t="s">
        <v>752</v>
      </c>
      <c r="C239" s="20" t="s">
        <v>753</v>
      </c>
      <c r="D239" s="44">
        <v>43885</v>
      </c>
      <c r="E239" s="45" t="s">
        <v>942</v>
      </c>
      <c r="F239" s="46">
        <v>3882929.0422352673</v>
      </c>
      <c r="G239" s="46">
        <v>0</v>
      </c>
    </row>
    <row r="240" spans="1:7" ht="24" x14ac:dyDescent="0.35">
      <c r="A240" s="366"/>
      <c r="B240" s="20" t="s">
        <v>752</v>
      </c>
      <c r="C240" s="20" t="s">
        <v>753</v>
      </c>
      <c r="D240" s="44">
        <v>44008</v>
      </c>
      <c r="E240" s="45" t="s">
        <v>943</v>
      </c>
      <c r="F240" s="46">
        <v>2704395.1774658663</v>
      </c>
      <c r="G240" s="46">
        <v>0</v>
      </c>
    </row>
    <row r="241" spans="1:10" x14ac:dyDescent="0.35">
      <c r="A241" s="366"/>
      <c r="B241" s="20" t="s">
        <v>752</v>
      </c>
      <c r="C241" s="20" t="s">
        <v>753</v>
      </c>
      <c r="D241" s="44">
        <v>43890</v>
      </c>
      <c r="E241" s="45" t="s">
        <v>944</v>
      </c>
      <c r="F241" s="46">
        <v>4010321.3233739231</v>
      </c>
      <c r="G241" s="46">
        <v>0</v>
      </c>
    </row>
    <row r="242" spans="1:10" x14ac:dyDescent="0.35">
      <c r="A242" s="366"/>
      <c r="B242" s="20" t="s">
        <v>752</v>
      </c>
      <c r="C242" s="20" t="s">
        <v>753</v>
      </c>
      <c r="D242" s="44">
        <v>44186</v>
      </c>
      <c r="E242" s="45" t="s">
        <v>945</v>
      </c>
      <c r="F242" s="46">
        <v>80013.736798945363</v>
      </c>
      <c r="G242" s="46">
        <v>0</v>
      </c>
    </row>
    <row r="243" spans="1:10" ht="24" x14ac:dyDescent="0.35">
      <c r="A243" s="314" t="s">
        <v>126</v>
      </c>
      <c r="B243" s="40" t="s">
        <v>946</v>
      </c>
      <c r="C243" s="40" t="s">
        <v>947</v>
      </c>
      <c r="D243" s="41" t="s">
        <v>123</v>
      </c>
      <c r="E243" s="42" t="s">
        <v>948</v>
      </c>
      <c r="F243" s="43">
        <v>32750000</v>
      </c>
      <c r="G243" s="43">
        <v>0</v>
      </c>
    </row>
    <row r="244" spans="1:10" x14ac:dyDescent="0.35">
      <c r="A244" s="314"/>
      <c r="B244" s="40" t="s">
        <v>949</v>
      </c>
      <c r="C244" s="40" t="s">
        <v>947</v>
      </c>
      <c r="D244" s="41" t="s">
        <v>123</v>
      </c>
      <c r="E244" s="42" t="s">
        <v>950</v>
      </c>
      <c r="F244" s="48">
        <v>0</v>
      </c>
      <c r="G244" s="48">
        <v>11711000</v>
      </c>
    </row>
    <row r="245" spans="1:10" x14ac:dyDescent="0.35">
      <c r="A245" s="314"/>
      <c r="B245" s="40" t="s">
        <v>951</v>
      </c>
      <c r="C245" s="40" t="s">
        <v>947</v>
      </c>
      <c r="D245" s="41" t="s">
        <v>123</v>
      </c>
      <c r="E245" s="42" t="s">
        <v>952</v>
      </c>
      <c r="F245" s="48">
        <v>0</v>
      </c>
      <c r="G245" s="48">
        <v>9025000</v>
      </c>
    </row>
    <row r="246" spans="1:10" ht="24" x14ac:dyDescent="0.35">
      <c r="A246" s="314"/>
      <c r="B246" s="40" t="s">
        <v>279</v>
      </c>
      <c r="C246" s="40" t="s">
        <v>947</v>
      </c>
      <c r="D246" s="41" t="s">
        <v>123</v>
      </c>
      <c r="E246" s="42" t="s">
        <v>953</v>
      </c>
      <c r="F246" s="48">
        <v>0</v>
      </c>
      <c r="G246" s="48">
        <v>7922775</v>
      </c>
    </row>
    <row r="247" spans="1:10" x14ac:dyDescent="0.35">
      <c r="A247" s="314"/>
      <c r="B247" s="40" t="s">
        <v>954</v>
      </c>
      <c r="C247" s="40" t="s">
        <v>947</v>
      </c>
      <c r="D247" s="41" t="s">
        <v>123</v>
      </c>
      <c r="E247" s="42" t="s">
        <v>955</v>
      </c>
      <c r="F247" s="43">
        <v>3457500</v>
      </c>
      <c r="G247" s="43">
        <v>0</v>
      </c>
    </row>
    <row r="248" spans="1:10" x14ac:dyDescent="0.35">
      <c r="A248" s="314"/>
      <c r="B248" s="40" t="s">
        <v>956</v>
      </c>
      <c r="C248" s="40" t="s">
        <v>947</v>
      </c>
      <c r="D248" s="41" t="s">
        <v>123</v>
      </c>
      <c r="E248" s="42" t="s">
        <v>950</v>
      </c>
      <c r="F248" s="48">
        <v>0</v>
      </c>
      <c r="G248" s="48">
        <v>718316</v>
      </c>
    </row>
    <row r="249" spans="1:10" x14ac:dyDescent="0.35">
      <c r="A249" s="314"/>
      <c r="B249" s="40" t="s">
        <v>957</v>
      </c>
      <c r="C249" s="40" t="s">
        <v>947</v>
      </c>
      <c r="D249" s="41" t="s">
        <v>123</v>
      </c>
      <c r="E249" s="42" t="s">
        <v>958</v>
      </c>
      <c r="F249" s="43">
        <v>500000</v>
      </c>
      <c r="G249" s="43">
        <v>0</v>
      </c>
    </row>
    <row r="250" spans="1:10" x14ac:dyDescent="0.35">
      <c r="A250" s="314"/>
      <c r="B250" s="40" t="s">
        <v>959</v>
      </c>
      <c r="C250" s="40" t="s">
        <v>947</v>
      </c>
      <c r="D250" s="41" t="s">
        <v>123</v>
      </c>
      <c r="E250" s="42" t="s">
        <v>960</v>
      </c>
      <c r="F250" s="43">
        <v>250000</v>
      </c>
      <c r="G250" s="43">
        <v>0</v>
      </c>
    </row>
    <row r="251" spans="1:10" x14ac:dyDescent="0.35">
      <c r="A251" s="314"/>
      <c r="B251" s="40" t="s">
        <v>961</v>
      </c>
      <c r="C251" s="40" t="s">
        <v>947</v>
      </c>
      <c r="D251" s="41" t="s">
        <v>123</v>
      </c>
      <c r="E251" s="42" t="s">
        <v>962</v>
      </c>
      <c r="F251" s="43">
        <v>200000</v>
      </c>
      <c r="G251" s="43">
        <v>0</v>
      </c>
    </row>
    <row r="252" spans="1:10" x14ac:dyDescent="0.35">
      <c r="A252" s="314"/>
      <c r="B252" s="40" t="s">
        <v>963</v>
      </c>
      <c r="C252" s="40" t="s">
        <v>947</v>
      </c>
      <c r="D252" s="41" t="s">
        <v>123</v>
      </c>
      <c r="E252" s="42" t="s">
        <v>964</v>
      </c>
      <c r="F252" s="43">
        <v>200000</v>
      </c>
      <c r="G252" s="43">
        <v>0</v>
      </c>
      <c r="I252" s="33"/>
      <c r="J252" s="33"/>
    </row>
    <row r="253" spans="1:10" x14ac:dyDescent="0.35">
      <c r="A253" s="20" t="s">
        <v>141</v>
      </c>
      <c r="B253" s="20" t="s">
        <v>965</v>
      </c>
      <c r="C253" s="20" t="s">
        <v>966</v>
      </c>
      <c r="D253" s="49" t="s">
        <v>967</v>
      </c>
      <c r="E253" s="45" t="s">
        <v>968</v>
      </c>
      <c r="F253" s="50">
        <v>0</v>
      </c>
      <c r="G253" s="50">
        <v>6800908</v>
      </c>
    </row>
    <row r="254" spans="1:10" x14ac:dyDescent="0.35">
      <c r="A254" s="40" t="s">
        <v>146</v>
      </c>
      <c r="B254" s="40" t="s">
        <v>969</v>
      </c>
      <c r="C254" s="40" t="s">
        <v>970</v>
      </c>
      <c r="D254" s="51">
        <v>43972</v>
      </c>
      <c r="E254" s="42" t="s">
        <v>971</v>
      </c>
      <c r="F254" s="43">
        <v>1102500</v>
      </c>
      <c r="G254" s="43">
        <v>202500</v>
      </c>
    </row>
    <row r="255" spans="1:10" ht="24" x14ac:dyDescent="0.35">
      <c r="A255" s="40" t="s">
        <v>146</v>
      </c>
      <c r="B255" s="40" t="s">
        <v>972</v>
      </c>
      <c r="C255" s="40" t="s">
        <v>970</v>
      </c>
      <c r="D255" s="52" t="s">
        <v>973</v>
      </c>
      <c r="E255" s="42" t="s">
        <v>974</v>
      </c>
      <c r="F255" s="43">
        <v>409500</v>
      </c>
      <c r="G255" s="43">
        <v>660000</v>
      </c>
      <c r="I255" s="33"/>
    </row>
    <row r="256" spans="1:10" x14ac:dyDescent="0.35">
      <c r="A256" s="20" t="s">
        <v>148</v>
      </c>
      <c r="B256" s="20" t="s">
        <v>975</v>
      </c>
      <c r="C256" s="20" t="s">
        <v>976</v>
      </c>
      <c r="D256" s="49"/>
      <c r="E256" s="45" t="s">
        <v>977</v>
      </c>
      <c r="F256" s="50">
        <v>0</v>
      </c>
      <c r="G256" s="50">
        <v>33870000</v>
      </c>
    </row>
    <row r="257" spans="1:7" x14ac:dyDescent="0.35">
      <c r="A257" s="365" t="s">
        <v>139</v>
      </c>
      <c r="B257" s="40"/>
      <c r="C257" s="40" t="s">
        <v>978</v>
      </c>
      <c r="D257" s="51">
        <v>43993</v>
      </c>
      <c r="E257" s="42" t="s">
        <v>979</v>
      </c>
      <c r="F257" s="43">
        <v>1865000</v>
      </c>
      <c r="G257" s="43">
        <v>0</v>
      </c>
    </row>
    <row r="258" spans="1:7" ht="24" x14ac:dyDescent="0.35">
      <c r="A258" s="365"/>
      <c r="B258" s="40"/>
      <c r="C258" s="40" t="s">
        <v>978</v>
      </c>
      <c r="D258" s="51">
        <v>43852</v>
      </c>
      <c r="E258" s="42" t="s">
        <v>980</v>
      </c>
      <c r="F258" s="43">
        <v>515000</v>
      </c>
      <c r="G258" s="43">
        <v>0</v>
      </c>
    </row>
    <row r="259" spans="1:7" ht="24" x14ac:dyDescent="0.35">
      <c r="A259" s="365"/>
      <c r="B259" s="40"/>
      <c r="C259" s="40" t="s">
        <v>978</v>
      </c>
      <c r="D259" s="51">
        <v>43854</v>
      </c>
      <c r="E259" s="42" t="s">
        <v>981</v>
      </c>
      <c r="F259" s="43">
        <v>450000</v>
      </c>
      <c r="G259" s="43">
        <v>0</v>
      </c>
    </row>
    <row r="260" spans="1:7" ht="24" x14ac:dyDescent="0.35">
      <c r="A260" s="365"/>
      <c r="B260" s="40"/>
      <c r="C260" s="40" t="s">
        <v>978</v>
      </c>
      <c r="D260" s="51">
        <v>43859</v>
      </c>
      <c r="E260" s="42" t="s">
        <v>982</v>
      </c>
      <c r="F260" s="43">
        <v>75000</v>
      </c>
      <c r="G260" s="43">
        <v>0</v>
      </c>
    </row>
    <row r="261" spans="1:7" ht="24" x14ac:dyDescent="0.35">
      <c r="A261" s="365"/>
      <c r="B261" s="40"/>
      <c r="C261" s="40" t="s">
        <v>978</v>
      </c>
      <c r="D261" s="51">
        <v>43859</v>
      </c>
      <c r="E261" s="42" t="s">
        <v>983</v>
      </c>
      <c r="F261" s="43">
        <v>75000</v>
      </c>
      <c r="G261" s="43">
        <v>0</v>
      </c>
    </row>
    <row r="262" spans="1:7" ht="24" x14ac:dyDescent="0.35">
      <c r="A262" s="365"/>
      <c r="B262" s="40"/>
      <c r="C262" s="40" t="s">
        <v>978</v>
      </c>
      <c r="D262" s="51">
        <v>43871</v>
      </c>
      <c r="E262" s="42" t="s">
        <v>984</v>
      </c>
      <c r="F262" s="43">
        <v>1000000</v>
      </c>
      <c r="G262" s="43">
        <v>0</v>
      </c>
    </row>
    <row r="263" spans="1:7" ht="24" x14ac:dyDescent="0.35">
      <c r="A263" s="365"/>
      <c r="B263" s="40"/>
      <c r="C263" s="40" t="s">
        <v>978</v>
      </c>
      <c r="D263" s="51">
        <v>43880</v>
      </c>
      <c r="E263" s="42" t="s">
        <v>985</v>
      </c>
      <c r="F263" s="43">
        <v>515000</v>
      </c>
      <c r="G263" s="43">
        <v>0</v>
      </c>
    </row>
    <row r="264" spans="1:7" ht="24" x14ac:dyDescent="0.35">
      <c r="A264" s="365"/>
      <c r="B264" s="40"/>
      <c r="C264" s="40" t="s">
        <v>978</v>
      </c>
      <c r="D264" s="51">
        <v>43894</v>
      </c>
      <c r="E264" s="42" t="s">
        <v>986</v>
      </c>
      <c r="F264" s="43">
        <v>450000</v>
      </c>
      <c r="G264" s="43">
        <v>0</v>
      </c>
    </row>
    <row r="265" spans="1:7" ht="24" x14ac:dyDescent="0.35">
      <c r="A265" s="365"/>
      <c r="B265" s="40"/>
      <c r="C265" s="40" t="s">
        <v>978</v>
      </c>
      <c r="D265" s="51">
        <v>43900</v>
      </c>
      <c r="E265" s="42" t="s">
        <v>987</v>
      </c>
      <c r="F265" s="43">
        <v>75000</v>
      </c>
      <c r="G265" s="43">
        <v>0</v>
      </c>
    </row>
    <row r="266" spans="1:7" ht="24" x14ac:dyDescent="0.35">
      <c r="A266" s="365"/>
      <c r="B266" s="40"/>
      <c r="C266" s="40" t="s">
        <v>978</v>
      </c>
      <c r="D266" s="51">
        <v>43922</v>
      </c>
      <c r="E266" s="42" t="s">
        <v>988</v>
      </c>
      <c r="F266" s="43">
        <v>450000</v>
      </c>
      <c r="G266" s="43">
        <v>0</v>
      </c>
    </row>
    <row r="267" spans="1:7" ht="24" x14ac:dyDescent="0.35">
      <c r="A267" s="365"/>
      <c r="B267" s="40"/>
      <c r="C267" s="40" t="s">
        <v>978</v>
      </c>
      <c r="D267" s="51">
        <v>43922</v>
      </c>
      <c r="E267" s="42" t="s">
        <v>989</v>
      </c>
      <c r="F267" s="43">
        <v>515000</v>
      </c>
      <c r="G267" s="43">
        <v>0</v>
      </c>
    </row>
    <row r="268" spans="1:7" ht="24" x14ac:dyDescent="0.35">
      <c r="A268" s="365"/>
      <c r="B268" s="40"/>
      <c r="C268" s="40" t="s">
        <v>978</v>
      </c>
      <c r="D268" s="51">
        <v>43936</v>
      </c>
      <c r="E268" s="42" t="s">
        <v>990</v>
      </c>
      <c r="F268" s="43">
        <v>75000</v>
      </c>
      <c r="G268" s="43">
        <v>0</v>
      </c>
    </row>
    <row r="269" spans="1:7" ht="24" x14ac:dyDescent="0.35">
      <c r="A269" s="365"/>
      <c r="B269" s="40"/>
      <c r="C269" s="40" t="s">
        <v>978</v>
      </c>
      <c r="D269" s="51">
        <v>43943</v>
      </c>
      <c r="E269" s="42" t="s">
        <v>991</v>
      </c>
      <c r="F269" s="43">
        <v>515000</v>
      </c>
      <c r="G269" s="43">
        <v>0</v>
      </c>
    </row>
    <row r="270" spans="1:7" ht="24" x14ac:dyDescent="0.35">
      <c r="A270" s="365"/>
      <c r="B270" s="40"/>
      <c r="C270" s="40" t="s">
        <v>978</v>
      </c>
      <c r="D270" s="51">
        <v>43950</v>
      </c>
      <c r="E270" s="42" t="s">
        <v>992</v>
      </c>
      <c r="F270" s="43">
        <v>450000</v>
      </c>
      <c r="G270" s="43">
        <v>0</v>
      </c>
    </row>
    <row r="271" spans="1:7" ht="24" x14ac:dyDescent="0.35">
      <c r="A271" s="365"/>
      <c r="B271" s="40"/>
      <c r="C271" s="40" t="s">
        <v>978</v>
      </c>
      <c r="D271" s="51">
        <v>43957</v>
      </c>
      <c r="E271" s="42" t="s">
        <v>993</v>
      </c>
      <c r="F271" s="43">
        <v>75000</v>
      </c>
      <c r="G271" s="43">
        <v>0</v>
      </c>
    </row>
    <row r="272" spans="1:7" ht="24" x14ac:dyDescent="0.35">
      <c r="A272" s="365"/>
      <c r="B272" s="40"/>
      <c r="C272" s="40" t="s">
        <v>978</v>
      </c>
      <c r="D272" s="51">
        <v>43970</v>
      </c>
      <c r="E272" s="42" t="s">
        <v>994</v>
      </c>
      <c r="F272" s="43">
        <v>515000</v>
      </c>
      <c r="G272" s="43">
        <v>0</v>
      </c>
    </row>
    <row r="273" spans="1:7" ht="24" x14ac:dyDescent="0.35">
      <c r="A273" s="365"/>
      <c r="B273" s="40"/>
      <c r="C273" s="40" t="s">
        <v>978</v>
      </c>
      <c r="D273" s="51">
        <v>43972</v>
      </c>
      <c r="E273" s="42" t="s">
        <v>995</v>
      </c>
      <c r="F273" s="43">
        <v>75000</v>
      </c>
      <c r="G273" s="43">
        <v>0</v>
      </c>
    </row>
    <row r="274" spans="1:7" ht="24" x14ac:dyDescent="0.35">
      <c r="A274" s="365"/>
      <c r="B274" s="40"/>
      <c r="C274" s="40" t="s">
        <v>978</v>
      </c>
      <c r="D274" s="51">
        <v>43986</v>
      </c>
      <c r="E274" s="42" t="s">
        <v>996</v>
      </c>
      <c r="F274" s="43">
        <v>450000</v>
      </c>
      <c r="G274" s="43">
        <v>0</v>
      </c>
    </row>
    <row r="275" spans="1:7" ht="24" x14ac:dyDescent="0.35">
      <c r="A275" s="365"/>
      <c r="B275" s="40"/>
      <c r="C275" s="40" t="s">
        <v>978</v>
      </c>
      <c r="D275" s="51">
        <v>43995</v>
      </c>
      <c r="E275" s="42" t="s">
        <v>997</v>
      </c>
      <c r="F275" s="43">
        <v>515000</v>
      </c>
      <c r="G275" s="43">
        <v>0</v>
      </c>
    </row>
    <row r="276" spans="1:7" ht="24" x14ac:dyDescent="0.35">
      <c r="A276" s="365"/>
      <c r="B276" s="40"/>
      <c r="C276" s="40" t="s">
        <v>978</v>
      </c>
      <c r="D276" s="51">
        <v>44008</v>
      </c>
      <c r="E276" s="42" t="s">
        <v>998</v>
      </c>
      <c r="F276" s="43">
        <v>420000</v>
      </c>
      <c r="G276" s="43">
        <v>0</v>
      </c>
    </row>
    <row r="277" spans="1:7" ht="24" x14ac:dyDescent="0.35">
      <c r="A277" s="365"/>
      <c r="B277" s="40"/>
      <c r="C277" s="40" t="s">
        <v>978</v>
      </c>
      <c r="D277" s="51">
        <v>44008</v>
      </c>
      <c r="E277" s="42" t="s">
        <v>999</v>
      </c>
      <c r="F277" s="43">
        <v>75000</v>
      </c>
      <c r="G277" s="43">
        <v>0</v>
      </c>
    </row>
    <row r="278" spans="1:7" ht="24" x14ac:dyDescent="0.35">
      <c r="A278" s="365"/>
      <c r="B278" s="40"/>
      <c r="C278" s="40" t="s">
        <v>978</v>
      </c>
      <c r="D278" s="51">
        <v>44020</v>
      </c>
      <c r="E278" s="42" t="s">
        <v>1000</v>
      </c>
      <c r="F278" s="43">
        <v>515000</v>
      </c>
      <c r="G278" s="43">
        <v>0</v>
      </c>
    </row>
    <row r="279" spans="1:7" ht="24" x14ac:dyDescent="0.35">
      <c r="A279" s="365"/>
      <c r="B279" s="40"/>
      <c r="C279" s="40" t="s">
        <v>978</v>
      </c>
      <c r="D279" s="51">
        <v>44035</v>
      </c>
      <c r="E279" s="42" t="s">
        <v>1001</v>
      </c>
      <c r="F279" s="43">
        <v>450000</v>
      </c>
      <c r="G279" s="43">
        <v>0</v>
      </c>
    </row>
    <row r="280" spans="1:7" ht="24" x14ac:dyDescent="0.35">
      <c r="A280" s="365"/>
      <c r="B280" s="40"/>
      <c r="C280" s="40" t="s">
        <v>978</v>
      </c>
      <c r="D280" s="51">
        <v>44056</v>
      </c>
      <c r="E280" s="42" t="s">
        <v>1002</v>
      </c>
      <c r="F280" s="43">
        <v>515000</v>
      </c>
      <c r="G280" s="43">
        <v>0</v>
      </c>
    </row>
    <row r="281" spans="1:7" x14ac:dyDescent="0.35">
      <c r="A281" s="365"/>
      <c r="B281" s="40"/>
      <c r="C281" s="40" t="s">
        <v>978</v>
      </c>
      <c r="D281" s="51">
        <v>44076</v>
      </c>
      <c r="E281" s="42" t="s">
        <v>1003</v>
      </c>
      <c r="F281" s="43">
        <v>500000</v>
      </c>
      <c r="G281" s="43">
        <v>0</v>
      </c>
    </row>
    <row r="282" spans="1:7" ht="24" x14ac:dyDescent="0.35">
      <c r="A282" s="365"/>
      <c r="B282" s="40"/>
      <c r="C282" s="40" t="s">
        <v>978</v>
      </c>
      <c r="D282" s="51">
        <v>44076</v>
      </c>
      <c r="E282" s="42" t="s">
        <v>986</v>
      </c>
      <c r="F282" s="43">
        <v>450000</v>
      </c>
      <c r="G282" s="43">
        <v>0</v>
      </c>
    </row>
    <row r="283" spans="1:7" ht="24" x14ac:dyDescent="0.35">
      <c r="A283" s="365"/>
      <c r="B283" s="40"/>
      <c r="C283" s="40" t="s">
        <v>978</v>
      </c>
      <c r="D283" s="51">
        <v>44085</v>
      </c>
      <c r="E283" s="42" t="s">
        <v>1004</v>
      </c>
      <c r="F283" s="43">
        <v>75000</v>
      </c>
      <c r="G283" s="43">
        <v>0</v>
      </c>
    </row>
    <row r="284" spans="1:7" ht="24" x14ac:dyDescent="0.35">
      <c r="A284" s="365"/>
      <c r="B284" s="40"/>
      <c r="C284" s="40" t="s">
        <v>978</v>
      </c>
      <c r="D284" s="51">
        <v>44098</v>
      </c>
      <c r="E284" s="42" t="s">
        <v>1005</v>
      </c>
      <c r="F284" s="43">
        <v>515000</v>
      </c>
      <c r="G284" s="43">
        <v>0</v>
      </c>
    </row>
    <row r="285" spans="1:7" ht="24" x14ac:dyDescent="0.35">
      <c r="A285" s="365"/>
      <c r="B285" s="40"/>
      <c r="C285" s="40" t="s">
        <v>978</v>
      </c>
      <c r="D285" s="51">
        <v>44109</v>
      </c>
      <c r="E285" s="42" t="s">
        <v>1006</v>
      </c>
      <c r="F285" s="43">
        <v>450000</v>
      </c>
      <c r="G285" s="43">
        <v>0</v>
      </c>
    </row>
    <row r="286" spans="1:7" ht="24" x14ac:dyDescent="0.35">
      <c r="A286" s="365"/>
      <c r="B286" s="40"/>
      <c r="C286" s="40" t="s">
        <v>978</v>
      </c>
      <c r="D286" s="51">
        <v>44119</v>
      </c>
      <c r="E286" s="42" t="s">
        <v>1007</v>
      </c>
      <c r="F286" s="43">
        <v>515000</v>
      </c>
      <c r="G286" s="43">
        <v>0</v>
      </c>
    </row>
    <row r="287" spans="1:7" ht="24" x14ac:dyDescent="0.35">
      <c r="A287" s="365"/>
      <c r="B287" s="40"/>
      <c r="C287" s="40" t="s">
        <v>978</v>
      </c>
      <c r="D287" s="51">
        <v>44128</v>
      </c>
      <c r="E287" s="42" t="s">
        <v>1008</v>
      </c>
      <c r="F287" s="43">
        <v>75000</v>
      </c>
      <c r="G287" s="43">
        <v>0</v>
      </c>
    </row>
    <row r="288" spans="1:7" ht="24" x14ac:dyDescent="0.35">
      <c r="A288" s="365"/>
      <c r="B288" s="40"/>
      <c r="C288" s="40" t="s">
        <v>978</v>
      </c>
      <c r="D288" s="51">
        <v>44161</v>
      </c>
      <c r="E288" s="42" t="s">
        <v>1009</v>
      </c>
      <c r="F288" s="43">
        <v>515000</v>
      </c>
      <c r="G288" s="43">
        <v>0</v>
      </c>
    </row>
    <row r="289" spans="1:9" ht="24" x14ac:dyDescent="0.35">
      <c r="A289" s="365"/>
      <c r="B289" s="40"/>
      <c r="C289" s="40" t="s">
        <v>978</v>
      </c>
      <c r="D289" s="51">
        <v>44180</v>
      </c>
      <c r="E289" s="42" t="s">
        <v>1010</v>
      </c>
      <c r="F289" s="43">
        <v>75000</v>
      </c>
      <c r="G289" s="43">
        <v>0</v>
      </c>
    </row>
    <row r="290" spans="1:9" ht="24" x14ac:dyDescent="0.35">
      <c r="A290" s="365"/>
      <c r="B290" s="40"/>
      <c r="C290" s="40" t="s">
        <v>978</v>
      </c>
      <c r="D290" s="51">
        <v>44180</v>
      </c>
      <c r="E290" s="42" t="s">
        <v>1011</v>
      </c>
      <c r="F290" s="43">
        <v>75000</v>
      </c>
      <c r="G290" s="43">
        <v>0</v>
      </c>
    </row>
    <row r="291" spans="1:9" ht="24" x14ac:dyDescent="0.35">
      <c r="A291" s="365"/>
      <c r="B291" s="40"/>
      <c r="C291" s="40" t="s">
        <v>978</v>
      </c>
      <c r="D291" s="51">
        <v>44182</v>
      </c>
      <c r="E291" s="42" t="s">
        <v>1012</v>
      </c>
      <c r="F291" s="43">
        <v>515000</v>
      </c>
      <c r="G291" s="43">
        <v>0</v>
      </c>
    </row>
    <row r="292" spans="1:9" ht="24" x14ac:dyDescent="0.35">
      <c r="A292" s="365"/>
      <c r="B292" s="40"/>
      <c r="C292" s="40" t="s">
        <v>978</v>
      </c>
      <c r="D292" s="51">
        <v>44189</v>
      </c>
      <c r="E292" s="42" t="s">
        <v>1013</v>
      </c>
      <c r="F292" s="43">
        <v>75000</v>
      </c>
      <c r="G292" s="43">
        <v>0</v>
      </c>
    </row>
    <row r="293" spans="1:9" x14ac:dyDescent="0.35">
      <c r="A293" s="365"/>
      <c r="B293" s="40"/>
      <c r="C293" s="40" t="s">
        <v>978</v>
      </c>
      <c r="D293" s="51">
        <v>44193</v>
      </c>
      <c r="E293" s="42" t="s">
        <v>1014</v>
      </c>
      <c r="F293" s="43">
        <v>450000</v>
      </c>
      <c r="G293" s="43">
        <v>0</v>
      </c>
    </row>
    <row r="294" spans="1:9" ht="24" x14ac:dyDescent="0.35">
      <c r="A294" s="366" t="s">
        <v>189</v>
      </c>
      <c r="B294" s="20" t="s">
        <v>1015</v>
      </c>
      <c r="C294" s="20" t="s">
        <v>947</v>
      </c>
      <c r="D294" s="44">
        <v>43920</v>
      </c>
      <c r="E294" s="45" t="s">
        <v>1016</v>
      </c>
      <c r="F294" s="46">
        <v>149300</v>
      </c>
      <c r="G294" s="46">
        <v>0</v>
      </c>
      <c r="I294" s="34"/>
    </row>
    <row r="295" spans="1:9" ht="24" x14ac:dyDescent="0.35">
      <c r="A295" s="366"/>
      <c r="B295" s="20" t="s">
        <v>1015</v>
      </c>
      <c r="C295" s="20" t="s">
        <v>947</v>
      </c>
      <c r="D295" s="44">
        <v>43993</v>
      </c>
      <c r="E295" s="45" t="s">
        <v>1017</v>
      </c>
      <c r="F295" s="46">
        <v>80000</v>
      </c>
      <c r="G295" s="46">
        <v>0</v>
      </c>
      <c r="I295" s="34"/>
    </row>
    <row r="296" spans="1:9" x14ac:dyDescent="0.35">
      <c r="A296" s="366"/>
      <c r="B296" s="20" t="s">
        <v>1015</v>
      </c>
      <c r="C296" s="20" t="s">
        <v>947</v>
      </c>
      <c r="D296" s="44">
        <v>43991</v>
      </c>
      <c r="E296" s="45" t="s">
        <v>1018</v>
      </c>
      <c r="F296" s="46">
        <v>3897000</v>
      </c>
      <c r="G296" s="46">
        <v>0</v>
      </c>
      <c r="I296" s="34"/>
    </row>
    <row r="297" spans="1:9" x14ac:dyDescent="0.35">
      <c r="A297" s="366"/>
      <c r="B297" s="20" t="s">
        <v>1015</v>
      </c>
      <c r="C297" s="20" t="s">
        <v>947</v>
      </c>
      <c r="D297" s="44">
        <v>43990</v>
      </c>
      <c r="E297" s="45" t="s">
        <v>1019</v>
      </c>
      <c r="F297" s="46">
        <v>130000</v>
      </c>
      <c r="G297" s="46">
        <v>0</v>
      </c>
      <c r="I297" s="34"/>
    </row>
    <row r="298" spans="1:9" ht="24" x14ac:dyDescent="0.35">
      <c r="A298" s="366"/>
      <c r="B298" s="20" t="s">
        <v>1015</v>
      </c>
      <c r="C298" s="20" t="s">
        <v>947</v>
      </c>
      <c r="D298" s="44">
        <v>43984</v>
      </c>
      <c r="E298" s="45" t="s">
        <v>1020</v>
      </c>
      <c r="F298" s="46">
        <v>2117000</v>
      </c>
      <c r="G298" s="46">
        <v>0</v>
      </c>
      <c r="I298" s="34"/>
    </row>
    <row r="299" spans="1:9" ht="24" x14ac:dyDescent="0.35">
      <c r="A299" s="366"/>
      <c r="B299" s="20" t="s">
        <v>1021</v>
      </c>
      <c r="C299" s="20" t="s">
        <v>947</v>
      </c>
      <c r="D299" s="44">
        <v>44020</v>
      </c>
      <c r="E299" s="45" t="s">
        <v>1022</v>
      </c>
      <c r="F299" s="46">
        <v>500000</v>
      </c>
      <c r="G299" s="46">
        <v>0</v>
      </c>
      <c r="I299" s="34"/>
    </row>
    <row r="300" spans="1:9" ht="24" x14ac:dyDescent="0.35">
      <c r="A300" s="366"/>
      <c r="B300" s="20" t="s">
        <v>947</v>
      </c>
      <c r="C300" s="20" t="s">
        <v>947</v>
      </c>
      <c r="D300" s="44">
        <v>44043</v>
      </c>
      <c r="E300" s="45" t="s">
        <v>1023</v>
      </c>
      <c r="F300" s="46">
        <v>10939149</v>
      </c>
      <c r="G300" s="46">
        <v>0</v>
      </c>
      <c r="I300" s="34"/>
    </row>
    <row r="301" spans="1:9" ht="24" x14ac:dyDescent="0.35">
      <c r="A301" s="366"/>
      <c r="B301" s="20" t="s">
        <v>947</v>
      </c>
      <c r="C301" s="20" t="s">
        <v>947</v>
      </c>
      <c r="D301" s="44">
        <v>44067</v>
      </c>
      <c r="E301" s="45" t="s">
        <v>1023</v>
      </c>
      <c r="F301" s="46">
        <v>10939149</v>
      </c>
      <c r="G301" s="46">
        <v>0</v>
      </c>
      <c r="I301" s="34"/>
    </row>
    <row r="302" spans="1:9" ht="24" x14ac:dyDescent="0.35">
      <c r="A302" s="366"/>
      <c r="B302" s="20" t="s">
        <v>947</v>
      </c>
      <c r="C302" s="20" t="s">
        <v>947</v>
      </c>
      <c r="D302" s="44">
        <v>44089</v>
      </c>
      <c r="E302" s="45" t="s">
        <v>1023</v>
      </c>
      <c r="F302" s="46">
        <v>10939149</v>
      </c>
      <c r="G302" s="46">
        <v>0</v>
      </c>
      <c r="I302" s="34"/>
    </row>
    <row r="303" spans="1:9" x14ac:dyDescent="0.35">
      <c r="A303" s="366"/>
      <c r="B303" s="20" t="s">
        <v>947</v>
      </c>
      <c r="C303" s="20" t="s">
        <v>947</v>
      </c>
      <c r="D303" s="44">
        <v>44124</v>
      </c>
      <c r="E303" s="45" t="s">
        <v>1024</v>
      </c>
      <c r="F303" s="46">
        <v>10939149</v>
      </c>
      <c r="G303" s="46">
        <v>0</v>
      </c>
      <c r="I303" s="34"/>
    </row>
    <row r="304" spans="1:9" x14ac:dyDescent="0.35">
      <c r="A304" s="366"/>
      <c r="B304" s="20" t="s">
        <v>947</v>
      </c>
      <c r="C304" s="20" t="s">
        <v>947</v>
      </c>
      <c r="D304" s="44">
        <v>44144</v>
      </c>
      <c r="E304" s="45" t="s">
        <v>1024</v>
      </c>
      <c r="F304" s="46">
        <v>10939149</v>
      </c>
      <c r="G304" s="46">
        <v>0</v>
      </c>
      <c r="I304" s="34"/>
    </row>
    <row r="305" spans="1:9" x14ac:dyDescent="0.35">
      <c r="A305" s="366"/>
      <c r="B305" s="20" t="s">
        <v>947</v>
      </c>
      <c r="C305" s="20" t="s">
        <v>947</v>
      </c>
      <c r="D305" s="44">
        <v>44180</v>
      </c>
      <c r="E305" s="45" t="s">
        <v>1024</v>
      </c>
      <c r="F305" s="46">
        <v>10939149</v>
      </c>
      <c r="G305" s="46">
        <v>0</v>
      </c>
      <c r="I305" s="34"/>
    </row>
    <row r="306" spans="1:9" x14ac:dyDescent="0.35">
      <c r="A306" s="366"/>
      <c r="B306" s="20" t="s">
        <v>1025</v>
      </c>
      <c r="C306" s="20" t="s">
        <v>947</v>
      </c>
      <c r="D306" s="44">
        <v>43944</v>
      </c>
      <c r="E306" s="45" t="s">
        <v>1026</v>
      </c>
      <c r="F306" s="46">
        <v>4550000</v>
      </c>
      <c r="G306" s="46">
        <v>0</v>
      </c>
      <c r="I306" s="34"/>
    </row>
    <row r="307" spans="1:9" x14ac:dyDescent="0.35">
      <c r="A307" s="366"/>
      <c r="B307" s="20" t="s">
        <v>1025</v>
      </c>
      <c r="C307" s="20" t="s">
        <v>947</v>
      </c>
      <c r="D307" s="44">
        <v>43944</v>
      </c>
      <c r="E307" s="45" t="s">
        <v>1026</v>
      </c>
      <c r="F307" s="46">
        <v>20538000</v>
      </c>
      <c r="G307" s="46">
        <v>0</v>
      </c>
      <c r="I307" s="34"/>
    </row>
    <row r="308" spans="1:9" x14ac:dyDescent="0.35">
      <c r="A308" s="366"/>
      <c r="B308" s="20" t="s">
        <v>1025</v>
      </c>
      <c r="C308" s="20" t="s">
        <v>947</v>
      </c>
      <c r="D308" s="44">
        <v>43944</v>
      </c>
      <c r="E308" s="45" t="s">
        <v>1026</v>
      </c>
      <c r="F308" s="46">
        <v>2700000</v>
      </c>
      <c r="G308" s="46">
        <v>0</v>
      </c>
      <c r="I308" s="34"/>
    </row>
    <row r="309" spans="1:9" x14ac:dyDescent="0.35">
      <c r="A309" s="366"/>
      <c r="B309" s="20" t="s">
        <v>1027</v>
      </c>
      <c r="C309" s="20" t="s">
        <v>947</v>
      </c>
      <c r="D309" s="44">
        <v>43945</v>
      </c>
      <c r="E309" s="45" t="s">
        <v>1028</v>
      </c>
      <c r="F309" s="46">
        <v>819000</v>
      </c>
      <c r="G309" s="46">
        <v>0</v>
      </c>
      <c r="I309" s="34"/>
    </row>
    <row r="310" spans="1:9" x14ac:dyDescent="0.35">
      <c r="A310" s="366"/>
      <c r="B310" s="20" t="s">
        <v>1027</v>
      </c>
      <c r="C310" s="20" t="s">
        <v>947</v>
      </c>
      <c r="D310" s="44">
        <v>43945</v>
      </c>
      <c r="E310" s="45" t="s">
        <v>1029</v>
      </c>
      <c r="F310" s="46">
        <v>4182840</v>
      </c>
      <c r="G310" s="46">
        <v>0</v>
      </c>
      <c r="I310" s="34"/>
    </row>
    <row r="311" spans="1:9" x14ac:dyDescent="0.35">
      <c r="A311" s="366"/>
      <c r="B311" s="20" t="s">
        <v>1030</v>
      </c>
      <c r="C311" s="20" t="s">
        <v>947</v>
      </c>
      <c r="D311" s="44">
        <v>43859</v>
      </c>
      <c r="E311" s="45" t="s">
        <v>1031</v>
      </c>
      <c r="F311" s="46">
        <v>1065270</v>
      </c>
      <c r="G311" s="46">
        <v>0</v>
      </c>
      <c r="I311" s="34"/>
    </row>
    <row r="312" spans="1:9" ht="24" x14ac:dyDescent="0.35">
      <c r="A312" s="366"/>
      <c r="B312" s="20" t="s">
        <v>1032</v>
      </c>
      <c r="C312" s="20" t="s">
        <v>947</v>
      </c>
      <c r="D312" s="44">
        <v>43888</v>
      </c>
      <c r="E312" s="45" t="s">
        <v>1033</v>
      </c>
      <c r="F312" s="46">
        <v>500000</v>
      </c>
      <c r="G312" s="46">
        <v>0</v>
      </c>
      <c r="I312" s="34"/>
    </row>
    <row r="313" spans="1:9" x14ac:dyDescent="0.35">
      <c r="A313" s="366"/>
      <c r="B313" s="20" t="s">
        <v>1030</v>
      </c>
      <c r="C313" s="20" t="s">
        <v>947</v>
      </c>
      <c r="D313" s="44">
        <v>43889</v>
      </c>
      <c r="E313" s="45" t="s">
        <v>1034</v>
      </c>
      <c r="F313" s="46">
        <v>2000000</v>
      </c>
      <c r="G313" s="46">
        <v>0</v>
      </c>
      <c r="I313" s="34"/>
    </row>
    <row r="314" spans="1:9" x14ac:dyDescent="0.35">
      <c r="A314" s="366"/>
      <c r="B314" s="20" t="s">
        <v>1030</v>
      </c>
      <c r="C314" s="20" t="s">
        <v>947</v>
      </c>
      <c r="D314" s="44">
        <v>43889</v>
      </c>
      <c r="E314" s="45" t="s">
        <v>1034</v>
      </c>
      <c r="F314" s="46">
        <v>1000000</v>
      </c>
      <c r="G314" s="46">
        <v>0</v>
      </c>
      <c r="I314" s="34"/>
    </row>
    <row r="315" spans="1:9" ht="24" x14ac:dyDescent="0.35">
      <c r="A315" s="366"/>
      <c r="B315" s="20" t="s">
        <v>1030</v>
      </c>
      <c r="C315" s="20" t="s">
        <v>947</v>
      </c>
      <c r="D315" s="44">
        <v>43890</v>
      </c>
      <c r="E315" s="45" t="s">
        <v>1035</v>
      </c>
      <c r="F315" s="46">
        <v>360000</v>
      </c>
      <c r="G315" s="46">
        <v>0</v>
      </c>
      <c r="I315" s="34"/>
    </row>
    <row r="316" spans="1:9" x14ac:dyDescent="0.35">
      <c r="A316" s="366"/>
      <c r="B316" s="20" t="s">
        <v>1030</v>
      </c>
      <c r="C316" s="20" t="s">
        <v>947</v>
      </c>
      <c r="D316" s="44">
        <v>43889</v>
      </c>
      <c r="E316" s="45" t="s">
        <v>1036</v>
      </c>
      <c r="F316" s="46">
        <v>1065270</v>
      </c>
      <c r="G316" s="46">
        <v>0</v>
      </c>
      <c r="I316" s="34"/>
    </row>
    <row r="317" spans="1:9" ht="24" x14ac:dyDescent="0.35">
      <c r="A317" s="366"/>
      <c r="B317" s="20" t="s">
        <v>1030</v>
      </c>
      <c r="C317" s="20" t="s">
        <v>947</v>
      </c>
      <c r="D317" s="44">
        <v>43921</v>
      </c>
      <c r="E317" s="45" t="s">
        <v>1037</v>
      </c>
      <c r="F317" s="46">
        <v>1750000</v>
      </c>
      <c r="G317" s="46">
        <v>0</v>
      </c>
      <c r="I317" s="34"/>
    </row>
    <row r="318" spans="1:9" ht="24" x14ac:dyDescent="0.35">
      <c r="A318" s="366"/>
      <c r="B318" s="20" t="s">
        <v>1030</v>
      </c>
      <c r="C318" s="20" t="s">
        <v>947</v>
      </c>
      <c r="D318" s="44">
        <v>43921</v>
      </c>
      <c r="E318" s="45" t="s">
        <v>1037</v>
      </c>
      <c r="F318" s="46">
        <v>1200000</v>
      </c>
      <c r="G318" s="46">
        <v>0</v>
      </c>
      <c r="I318" s="34"/>
    </row>
    <row r="319" spans="1:9" ht="24" x14ac:dyDescent="0.35">
      <c r="A319" s="366"/>
      <c r="B319" s="20" t="s">
        <v>1030</v>
      </c>
      <c r="C319" s="20" t="s">
        <v>947</v>
      </c>
      <c r="D319" s="44">
        <v>43921</v>
      </c>
      <c r="E319" s="45" t="s">
        <v>1037</v>
      </c>
      <c r="F319" s="46">
        <v>531000</v>
      </c>
      <c r="G319" s="46">
        <v>0</v>
      </c>
      <c r="I319" s="34"/>
    </row>
    <row r="320" spans="1:9" x14ac:dyDescent="0.35">
      <c r="A320" s="366"/>
      <c r="B320" s="20" t="s">
        <v>1030</v>
      </c>
      <c r="C320" s="20" t="s">
        <v>947</v>
      </c>
      <c r="D320" s="44">
        <v>43915</v>
      </c>
      <c r="E320" s="45" t="s">
        <v>1038</v>
      </c>
      <c r="F320" s="46">
        <v>1065270</v>
      </c>
      <c r="G320" s="46">
        <v>0</v>
      </c>
      <c r="I320" s="34"/>
    </row>
    <row r="321" spans="1:9" x14ac:dyDescent="0.35">
      <c r="A321" s="366"/>
      <c r="B321" s="20" t="s">
        <v>1030</v>
      </c>
      <c r="C321" s="20" t="s">
        <v>947</v>
      </c>
      <c r="D321" s="44">
        <v>43948</v>
      </c>
      <c r="E321" s="45" t="s">
        <v>1039</v>
      </c>
      <c r="F321" s="46">
        <v>1065270</v>
      </c>
      <c r="G321" s="46">
        <v>0</v>
      </c>
      <c r="I321" s="34"/>
    </row>
    <row r="322" spans="1:9" x14ac:dyDescent="0.35">
      <c r="A322" s="366"/>
      <c r="B322" s="20" t="s">
        <v>1030</v>
      </c>
      <c r="C322" s="20" t="s">
        <v>947</v>
      </c>
      <c r="D322" s="44">
        <v>43978</v>
      </c>
      <c r="E322" s="45" t="s">
        <v>1040</v>
      </c>
      <c r="F322" s="46">
        <v>1065270</v>
      </c>
      <c r="G322" s="46">
        <v>0</v>
      </c>
      <c r="I322" s="34"/>
    </row>
    <row r="323" spans="1:9" x14ac:dyDescent="0.35">
      <c r="A323" s="366"/>
      <c r="B323" s="20" t="s">
        <v>1030</v>
      </c>
      <c r="C323" s="20" t="s">
        <v>947</v>
      </c>
      <c r="D323" s="44">
        <v>44008</v>
      </c>
      <c r="E323" s="45" t="s">
        <v>1041</v>
      </c>
      <c r="F323" s="46">
        <v>1065270</v>
      </c>
      <c r="G323" s="46">
        <v>0</v>
      </c>
      <c r="I323" s="34"/>
    </row>
    <row r="324" spans="1:9" x14ac:dyDescent="0.35">
      <c r="A324" s="366"/>
      <c r="B324" s="20" t="s">
        <v>1030</v>
      </c>
      <c r="C324" s="20" t="s">
        <v>947</v>
      </c>
      <c r="D324" s="44">
        <v>44039</v>
      </c>
      <c r="E324" s="45" t="s">
        <v>1042</v>
      </c>
      <c r="F324" s="46">
        <v>1065270</v>
      </c>
      <c r="G324" s="46">
        <v>0</v>
      </c>
      <c r="I324" s="34"/>
    </row>
    <row r="325" spans="1:9" ht="24" x14ac:dyDescent="0.35">
      <c r="A325" s="366"/>
      <c r="B325" s="20" t="s">
        <v>1027</v>
      </c>
      <c r="C325" s="20" t="s">
        <v>947</v>
      </c>
      <c r="D325" s="44">
        <v>44034</v>
      </c>
      <c r="E325" s="45" t="s">
        <v>1043</v>
      </c>
      <c r="F325" s="46">
        <v>600000</v>
      </c>
      <c r="G325" s="46">
        <v>0</v>
      </c>
      <c r="I325" s="34"/>
    </row>
    <row r="326" spans="1:9" x14ac:dyDescent="0.35">
      <c r="A326" s="366"/>
      <c r="B326" s="20" t="s">
        <v>1030</v>
      </c>
      <c r="C326" s="20" t="s">
        <v>947</v>
      </c>
      <c r="D326" s="44">
        <v>44070</v>
      </c>
      <c r="E326" s="45" t="s">
        <v>1044</v>
      </c>
      <c r="F326" s="46">
        <v>1065270</v>
      </c>
      <c r="G326" s="46">
        <v>0</v>
      </c>
      <c r="I326" s="34"/>
    </row>
    <row r="327" spans="1:9" ht="24" x14ac:dyDescent="0.35">
      <c r="A327" s="366"/>
      <c r="B327" s="20" t="s">
        <v>1045</v>
      </c>
      <c r="C327" s="20" t="s">
        <v>947</v>
      </c>
      <c r="D327" s="44">
        <v>44074</v>
      </c>
      <c r="E327" s="45" t="s">
        <v>1046</v>
      </c>
      <c r="F327" s="46">
        <v>150000</v>
      </c>
      <c r="G327" s="46">
        <v>0</v>
      </c>
      <c r="I327" s="34"/>
    </row>
    <row r="328" spans="1:9" x14ac:dyDescent="0.35">
      <c r="A328" s="366"/>
      <c r="B328" s="20" t="s">
        <v>1030</v>
      </c>
      <c r="C328" s="20" t="s">
        <v>947</v>
      </c>
      <c r="D328" s="44">
        <v>44099</v>
      </c>
      <c r="E328" s="45" t="s">
        <v>1047</v>
      </c>
      <c r="F328" s="46">
        <v>1065270</v>
      </c>
      <c r="G328" s="46">
        <v>0</v>
      </c>
      <c r="I328" s="34"/>
    </row>
    <row r="329" spans="1:9" ht="24" x14ac:dyDescent="0.35">
      <c r="A329" s="366"/>
      <c r="B329" s="20" t="s">
        <v>1030</v>
      </c>
      <c r="C329" s="20" t="s">
        <v>947</v>
      </c>
      <c r="D329" s="44">
        <v>44075</v>
      </c>
      <c r="E329" s="45" t="s">
        <v>1048</v>
      </c>
      <c r="F329" s="46">
        <v>600000</v>
      </c>
      <c r="G329" s="46">
        <v>0</v>
      </c>
      <c r="I329" s="34"/>
    </row>
    <row r="330" spans="1:9" ht="24" x14ac:dyDescent="0.35">
      <c r="A330" s="366"/>
      <c r="B330" s="20" t="s">
        <v>1032</v>
      </c>
      <c r="C330" s="20" t="s">
        <v>947</v>
      </c>
      <c r="D330" s="44">
        <v>44104</v>
      </c>
      <c r="E330" s="45" t="s">
        <v>1049</v>
      </c>
      <c r="F330" s="46">
        <v>425000</v>
      </c>
      <c r="G330" s="46">
        <v>0</v>
      </c>
      <c r="I330" s="34"/>
    </row>
    <row r="331" spans="1:9" x14ac:dyDescent="0.35">
      <c r="A331" s="366"/>
      <c r="B331" s="20" t="s">
        <v>1030</v>
      </c>
      <c r="C331" s="20" t="s">
        <v>947</v>
      </c>
      <c r="D331" s="44">
        <v>44134</v>
      </c>
      <c r="E331" s="45" t="s">
        <v>1050</v>
      </c>
      <c r="F331" s="46">
        <v>1065270</v>
      </c>
      <c r="G331" s="46">
        <v>0</v>
      </c>
      <c r="I331" s="34"/>
    </row>
    <row r="332" spans="1:9" x14ac:dyDescent="0.35">
      <c r="A332" s="366"/>
      <c r="B332" s="20" t="s">
        <v>1030</v>
      </c>
      <c r="C332" s="20" t="s">
        <v>947</v>
      </c>
      <c r="D332" s="44">
        <v>44161</v>
      </c>
      <c r="E332" s="45" t="s">
        <v>1051</v>
      </c>
      <c r="F332" s="46">
        <v>1065270</v>
      </c>
      <c r="G332" s="46">
        <v>0</v>
      </c>
      <c r="I332" s="34"/>
    </row>
    <row r="333" spans="1:9" x14ac:dyDescent="0.35">
      <c r="A333" s="366"/>
      <c r="B333" s="20" t="s">
        <v>1030</v>
      </c>
      <c r="C333" s="20" t="s">
        <v>947</v>
      </c>
      <c r="D333" s="44">
        <v>44188</v>
      </c>
      <c r="E333" s="45" t="s">
        <v>1052</v>
      </c>
      <c r="F333" s="46">
        <v>1065270</v>
      </c>
      <c r="G333" s="46">
        <v>0</v>
      </c>
      <c r="I333" s="34"/>
    </row>
    <row r="334" spans="1:9" ht="24" x14ac:dyDescent="0.35">
      <c r="A334" s="366"/>
      <c r="B334" s="20" t="s">
        <v>1045</v>
      </c>
      <c r="C334" s="20" t="s">
        <v>947</v>
      </c>
      <c r="D334" s="44">
        <v>43886</v>
      </c>
      <c r="E334" s="45" t="s">
        <v>1053</v>
      </c>
      <c r="F334" s="46">
        <v>298707</v>
      </c>
      <c r="G334" s="46">
        <v>0</v>
      </c>
      <c r="I334" s="34"/>
    </row>
    <row r="335" spans="1:9" ht="24" x14ac:dyDescent="0.35">
      <c r="A335" s="366"/>
      <c r="B335" s="20" t="s">
        <v>1045</v>
      </c>
      <c r="C335" s="20" t="s">
        <v>947</v>
      </c>
      <c r="D335" s="44">
        <v>43886</v>
      </c>
      <c r="E335" s="45" t="s">
        <v>1053</v>
      </c>
      <c r="F335" s="46">
        <v>597414</v>
      </c>
      <c r="G335" s="46">
        <v>0</v>
      </c>
      <c r="I335" s="34"/>
    </row>
    <row r="336" spans="1:9" ht="24" x14ac:dyDescent="0.35">
      <c r="A336" s="366"/>
      <c r="B336" s="20" t="s">
        <v>1045</v>
      </c>
      <c r="C336" s="20" t="s">
        <v>947</v>
      </c>
      <c r="D336" s="44">
        <v>43886</v>
      </c>
      <c r="E336" s="45" t="s">
        <v>1053</v>
      </c>
      <c r="F336" s="46">
        <v>651000</v>
      </c>
      <c r="G336" s="46">
        <v>0</v>
      </c>
      <c r="I336" s="34"/>
    </row>
    <row r="337" spans="1:9" ht="24" x14ac:dyDescent="0.35">
      <c r="A337" s="366"/>
      <c r="B337" s="20" t="s">
        <v>1045</v>
      </c>
      <c r="C337" s="20" t="s">
        <v>947</v>
      </c>
      <c r="D337" s="44">
        <v>43915</v>
      </c>
      <c r="E337" s="45" t="s">
        <v>1053</v>
      </c>
      <c r="F337" s="46">
        <v>298707</v>
      </c>
      <c r="G337" s="46">
        <v>0</v>
      </c>
      <c r="I337" s="34"/>
    </row>
    <row r="338" spans="1:9" ht="24" x14ac:dyDescent="0.35">
      <c r="A338" s="366"/>
      <c r="B338" s="20" t="s">
        <v>1045</v>
      </c>
      <c r="C338" s="20" t="s">
        <v>947</v>
      </c>
      <c r="D338" s="44">
        <v>43915</v>
      </c>
      <c r="E338" s="45" t="s">
        <v>1053</v>
      </c>
      <c r="F338" s="46">
        <v>609000</v>
      </c>
      <c r="G338" s="46">
        <v>0</v>
      </c>
      <c r="I338" s="34"/>
    </row>
    <row r="339" spans="1:9" ht="24" x14ac:dyDescent="0.35">
      <c r="A339" s="366"/>
      <c r="B339" s="20" t="s">
        <v>1045</v>
      </c>
      <c r="C339" s="20" t="s">
        <v>947</v>
      </c>
      <c r="D339" s="44">
        <v>43915</v>
      </c>
      <c r="E339" s="45" t="s">
        <v>1053</v>
      </c>
      <c r="F339" s="46">
        <v>597414</v>
      </c>
      <c r="G339" s="46">
        <v>0</v>
      </c>
      <c r="I339" s="34"/>
    </row>
    <row r="340" spans="1:9" ht="24" x14ac:dyDescent="0.35">
      <c r="A340" s="366"/>
      <c r="B340" s="20" t="s">
        <v>1045</v>
      </c>
      <c r="C340" s="20" t="s">
        <v>947</v>
      </c>
      <c r="D340" s="44">
        <v>43944</v>
      </c>
      <c r="E340" s="45" t="s">
        <v>1053</v>
      </c>
      <c r="F340" s="46">
        <v>298707</v>
      </c>
      <c r="G340" s="46">
        <v>0</v>
      </c>
      <c r="I340" s="34"/>
    </row>
    <row r="341" spans="1:9" ht="24" x14ac:dyDescent="0.35">
      <c r="A341" s="366"/>
      <c r="B341" s="20" t="s">
        <v>1045</v>
      </c>
      <c r="C341" s="20" t="s">
        <v>947</v>
      </c>
      <c r="D341" s="44">
        <v>43944</v>
      </c>
      <c r="E341" s="45" t="s">
        <v>1053</v>
      </c>
      <c r="F341" s="46">
        <v>597414</v>
      </c>
      <c r="G341" s="46">
        <v>0</v>
      </c>
      <c r="I341" s="34"/>
    </row>
    <row r="342" spans="1:9" ht="24" x14ac:dyDescent="0.35">
      <c r="A342" s="366"/>
      <c r="B342" s="20" t="s">
        <v>1045</v>
      </c>
      <c r="C342" s="20" t="s">
        <v>947</v>
      </c>
      <c r="D342" s="44">
        <v>43944</v>
      </c>
      <c r="E342" s="45" t="s">
        <v>1053</v>
      </c>
      <c r="F342" s="46">
        <v>651000</v>
      </c>
      <c r="G342" s="46">
        <v>0</v>
      </c>
      <c r="I342" s="34"/>
    </row>
    <row r="343" spans="1:9" ht="36" x14ac:dyDescent="0.35">
      <c r="A343" s="366"/>
      <c r="B343" s="20" t="s">
        <v>1027</v>
      </c>
      <c r="C343" s="20" t="s">
        <v>947</v>
      </c>
      <c r="D343" s="44">
        <v>43941</v>
      </c>
      <c r="E343" s="45" t="s">
        <v>1054</v>
      </c>
      <c r="F343" s="46">
        <v>10000000</v>
      </c>
      <c r="G343" s="46">
        <v>0</v>
      </c>
      <c r="I343" s="34"/>
    </row>
    <row r="344" spans="1:9" ht="24" x14ac:dyDescent="0.35">
      <c r="A344" s="366"/>
      <c r="B344" s="20" t="s">
        <v>1027</v>
      </c>
      <c r="C344" s="20" t="s">
        <v>947</v>
      </c>
      <c r="D344" s="44">
        <v>43952</v>
      </c>
      <c r="E344" s="45" t="s">
        <v>1055</v>
      </c>
      <c r="F344" s="46">
        <v>1750000</v>
      </c>
      <c r="G344" s="46">
        <v>0</v>
      </c>
      <c r="I344" s="34"/>
    </row>
    <row r="345" spans="1:9" ht="24" x14ac:dyDescent="0.35">
      <c r="A345" s="366"/>
      <c r="B345" s="20" t="s">
        <v>1045</v>
      </c>
      <c r="C345" s="20" t="s">
        <v>947</v>
      </c>
      <c r="D345" s="44">
        <v>43958</v>
      </c>
      <c r="E345" s="45" t="s">
        <v>1053</v>
      </c>
      <c r="F345" s="46">
        <v>298707</v>
      </c>
      <c r="G345" s="46">
        <v>0</v>
      </c>
      <c r="I345" s="34"/>
    </row>
    <row r="346" spans="1:9" ht="24" x14ac:dyDescent="0.35">
      <c r="A346" s="366"/>
      <c r="B346" s="20" t="s">
        <v>1045</v>
      </c>
      <c r="C346" s="20" t="s">
        <v>947</v>
      </c>
      <c r="D346" s="44">
        <v>43958</v>
      </c>
      <c r="E346" s="45" t="s">
        <v>1053</v>
      </c>
      <c r="F346" s="46">
        <v>597414</v>
      </c>
      <c r="G346" s="46">
        <v>0</v>
      </c>
      <c r="I346" s="34"/>
    </row>
    <row r="347" spans="1:9" ht="24" x14ac:dyDescent="0.35">
      <c r="A347" s="366"/>
      <c r="B347" s="20" t="s">
        <v>1027</v>
      </c>
      <c r="C347" s="20" t="s">
        <v>947</v>
      </c>
      <c r="D347" s="44">
        <v>43969</v>
      </c>
      <c r="E347" s="45" t="s">
        <v>1056</v>
      </c>
      <c r="F347" s="46">
        <v>150000</v>
      </c>
      <c r="G347" s="46">
        <v>0</v>
      </c>
      <c r="I347" s="34"/>
    </row>
    <row r="348" spans="1:9" ht="24" x14ac:dyDescent="0.35">
      <c r="A348" s="366"/>
      <c r="B348" s="20" t="s">
        <v>1045</v>
      </c>
      <c r="C348" s="20" t="s">
        <v>947</v>
      </c>
      <c r="D348" s="44">
        <v>43981</v>
      </c>
      <c r="E348" s="45" t="s">
        <v>1053</v>
      </c>
      <c r="F348" s="46">
        <v>630000</v>
      </c>
      <c r="G348" s="46">
        <v>0</v>
      </c>
      <c r="I348" s="34"/>
    </row>
    <row r="349" spans="1:9" ht="24" x14ac:dyDescent="0.35">
      <c r="A349" s="366"/>
      <c r="B349" s="20" t="s">
        <v>1027</v>
      </c>
      <c r="C349" s="20" t="s">
        <v>947</v>
      </c>
      <c r="D349" s="44">
        <v>43952</v>
      </c>
      <c r="E349" s="45" t="s">
        <v>1055</v>
      </c>
      <c r="F349" s="46">
        <v>315000</v>
      </c>
      <c r="G349" s="46">
        <v>0</v>
      </c>
      <c r="I349" s="34"/>
    </row>
    <row r="350" spans="1:9" ht="24" x14ac:dyDescent="0.35">
      <c r="A350" s="366"/>
      <c r="B350" s="20" t="s">
        <v>1030</v>
      </c>
      <c r="C350" s="20" t="s">
        <v>947</v>
      </c>
      <c r="D350" s="44">
        <v>43983</v>
      </c>
      <c r="E350" s="45" t="s">
        <v>1057</v>
      </c>
      <c r="F350" s="46">
        <v>513300</v>
      </c>
      <c r="G350" s="46">
        <v>0</v>
      </c>
      <c r="I350" s="34"/>
    </row>
    <row r="351" spans="1:9" ht="24" x14ac:dyDescent="0.35">
      <c r="A351" s="366"/>
      <c r="B351" s="20" t="s">
        <v>1027</v>
      </c>
      <c r="C351" s="20" t="s">
        <v>947</v>
      </c>
      <c r="D351" s="44">
        <v>43983</v>
      </c>
      <c r="E351" s="45" t="s">
        <v>1058</v>
      </c>
      <c r="F351" s="46">
        <v>28000</v>
      </c>
      <c r="G351" s="46">
        <v>0</v>
      </c>
      <c r="I351" s="34"/>
    </row>
    <row r="352" spans="1:9" ht="24" x14ac:dyDescent="0.35">
      <c r="A352" s="366"/>
      <c r="B352" s="20" t="s">
        <v>1045</v>
      </c>
      <c r="C352" s="20" t="s">
        <v>947</v>
      </c>
      <c r="D352" s="44">
        <v>43997</v>
      </c>
      <c r="E352" s="45" t="s">
        <v>1053</v>
      </c>
      <c r="F352" s="46">
        <v>651000</v>
      </c>
      <c r="G352" s="46">
        <v>0</v>
      </c>
      <c r="I352" s="34"/>
    </row>
    <row r="353" spans="1:9" ht="24" x14ac:dyDescent="0.35">
      <c r="A353" s="366"/>
      <c r="B353" s="20" t="s">
        <v>1045</v>
      </c>
      <c r="C353" s="20" t="s">
        <v>947</v>
      </c>
      <c r="D353" s="44">
        <v>43997</v>
      </c>
      <c r="E353" s="45" t="s">
        <v>1053</v>
      </c>
      <c r="F353" s="46">
        <v>298707</v>
      </c>
      <c r="G353" s="46">
        <v>0</v>
      </c>
      <c r="I353" s="34"/>
    </row>
    <row r="354" spans="1:9" ht="24" x14ac:dyDescent="0.35">
      <c r="A354" s="366"/>
      <c r="B354" s="20" t="s">
        <v>1045</v>
      </c>
      <c r="C354" s="20" t="s">
        <v>947</v>
      </c>
      <c r="D354" s="44">
        <v>43997</v>
      </c>
      <c r="E354" s="45" t="s">
        <v>1053</v>
      </c>
      <c r="F354" s="46">
        <v>597414</v>
      </c>
      <c r="G354" s="46">
        <v>0</v>
      </c>
      <c r="I354" s="34"/>
    </row>
    <row r="355" spans="1:9" ht="24" x14ac:dyDescent="0.35">
      <c r="A355" s="366"/>
      <c r="B355" s="20" t="s">
        <v>1045</v>
      </c>
      <c r="C355" s="20" t="s">
        <v>947</v>
      </c>
      <c r="D355" s="44">
        <v>44000</v>
      </c>
      <c r="E355" s="45" t="s">
        <v>1053</v>
      </c>
      <c r="F355" s="46">
        <v>298707</v>
      </c>
      <c r="G355" s="46">
        <v>0</v>
      </c>
      <c r="I355" s="34"/>
    </row>
    <row r="356" spans="1:9" ht="24" x14ac:dyDescent="0.35">
      <c r="A356" s="366"/>
      <c r="B356" s="20" t="s">
        <v>1045</v>
      </c>
      <c r="C356" s="20" t="s">
        <v>947</v>
      </c>
      <c r="D356" s="44">
        <v>44000</v>
      </c>
      <c r="E356" s="45" t="s">
        <v>1053</v>
      </c>
      <c r="F356" s="46">
        <v>597414</v>
      </c>
      <c r="G356" s="46">
        <v>0</v>
      </c>
      <c r="I356" s="34"/>
    </row>
    <row r="357" spans="1:9" ht="24" x14ac:dyDescent="0.35">
      <c r="A357" s="366"/>
      <c r="B357" s="20" t="s">
        <v>1059</v>
      </c>
      <c r="C357" s="20" t="s">
        <v>947</v>
      </c>
      <c r="D357" s="44">
        <v>44008</v>
      </c>
      <c r="E357" s="45" t="s">
        <v>1060</v>
      </c>
      <c r="F357" s="46">
        <v>7300700</v>
      </c>
      <c r="G357" s="46">
        <v>0</v>
      </c>
      <c r="I357" s="34"/>
    </row>
    <row r="358" spans="1:9" ht="24" x14ac:dyDescent="0.35">
      <c r="A358" s="366"/>
      <c r="B358" s="20" t="s">
        <v>1045</v>
      </c>
      <c r="C358" s="20" t="s">
        <v>947</v>
      </c>
      <c r="D358" s="44">
        <v>43983</v>
      </c>
      <c r="E358" s="45" t="s">
        <v>1061</v>
      </c>
      <c r="F358" s="46">
        <v>537500</v>
      </c>
      <c r="G358" s="46">
        <v>0</v>
      </c>
      <c r="I358" s="34"/>
    </row>
    <row r="359" spans="1:9" ht="24" x14ac:dyDescent="0.35">
      <c r="A359" s="366"/>
      <c r="B359" s="20" t="s">
        <v>1059</v>
      </c>
      <c r="C359" s="20" t="s">
        <v>947</v>
      </c>
      <c r="D359" s="44">
        <v>44012</v>
      </c>
      <c r="E359" s="45" t="s">
        <v>1062</v>
      </c>
      <c r="F359" s="46">
        <v>1314126</v>
      </c>
      <c r="G359" s="46">
        <v>0</v>
      </c>
      <c r="I359" s="34"/>
    </row>
    <row r="360" spans="1:9" ht="24" x14ac:dyDescent="0.35">
      <c r="A360" s="366"/>
      <c r="B360" s="20" t="s">
        <v>1045</v>
      </c>
      <c r="C360" s="20" t="s">
        <v>947</v>
      </c>
      <c r="D360" s="44">
        <v>44022</v>
      </c>
      <c r="E360" s="45" t="s">
        <v>1063</v>
      </c>
      <c r="F360" s="46">
        <v>2000000</v>
      </c>
      <c r="G360" s="46">
        <v>0</v>
      </c>
      <c r="I360" s="34"/>
    </row>
    <row r="361" spans="1:9" x14ac:dyDescent="0.35">
      <c r="A361" s="366"/>
      <c r="B361" s="20" t="s">
        <v>1027</v>
      </c>
      <c r="C361" s="20" t="s">
        <v>947</v>
      </c>
      <c r="D361" s="44">
        <v>44025</v>
      </c>
      <c r="E361" s="45" t="s">
        <v>1064</v>
      </c>
      <c r="F361" s="46">
        <v>150000</v>
      </c>
      <c r="G361" s="46">
        <v>0</v>
      </c>
      <c r="I361" s="34"/>
    </row>
    <row r="362" spans="1:9" x14ac:dyDescent="0.35">
      <c r="A362" s="366"/>
      <c r="B362" s="20" t="s">
        <v>1015</v>
      </c>
      <c r="C362" s="20" t="s">
        <v>947</v>
      </c>
      <c r="D362" s="44">
        <v>44025</v>
      </c>
      <c r="E362" s="45" t="s">
        <v>1065</v>
      </c>
      <c r="F362" s="46">
        <v>1998000</v>
      </c>
      <c r="G362" s="46">
        <v>0</v>
      </c>
      <c r="I362" s="34"/>
    </row>
    <row r="363" spans="1:9" x14ac:dyDescent="0.35">
      <c r="A363" s="366"/>
      <c r="B363" s="20" t="s">
        <v>1015</v>
      </c>
      <c r="C363" s="20" t="s">
        <v>947</v>
      </c>
      <c r="D363" s="44">
        <v>44025</v>
      </c>
      <c r="E363" s="45" t="s">
        <v>1065</v>
      </c>
      <c r="F363" s="46">
        <v>1086200</v>
      </c>
      <c r="G363" s="46">
        <v>0</v>
      </c>
      <c r="I363" s="34"/>
    </row>
    <row r="364" spans="1:9" ht="24" x14ac:dyDescent="0.35">
      <c r="A364" s="366"/>
      <c r="B364" s="20" t="s">
        <v>1045</v>
      </c>
      <c r="C364" s="20" t="s">
        <v>947</v>
      </c>
      <c r="D364" s="44">
        <v>44033</v>
      </c>
      <c r="E364" s="45" t="s">
        <v>1053</v>
      </c>
      <c r="F364" s="46">
        <v>651000</v>
      </c>
      <c r="G364" s="46">
        <v>0</v>
      </c>
      <c r="I364" s="34"/>
    </row>
    <row r="365" spans="1:9" ht="24" x14ac:dyDescent="0.35">
      <c r="A365" s="366"/>
      <c r="B365" s="20" t="s">
        <v>1045</v>
      </c>
      <c r="C365" s="20" t="s">
        <v>947</v>
      </c>
      <c r="D365" s="44">
        <v>44033</v>
      </c>
      <c r="E365" s="45" t="s">
        <v>1053</v>
      </c>
      <c r="F365" s="46">
        <v>298707</v>
      </c>
      <c r="G365" s="46">
        <v>0</v>
      </c>
      <c r="I365" s="34"/>
    </row>
    <row r="366" spans="1:9" ht="24" x14ac:dyDescent="0.35">
      <c r="A366" s="366"/>
      <c r="B366" s="20" t="s">
        <v>1045</v>
      </c>
      <c r="C366" s="20" t="s">
        <v>947</v>
      </c>
      <c r="D366" s="44">
        <v>44033</v>
      </c>
      <c r="E366" s="45" t="s">
        <v>1053</v>
      </c>
      <c r="F366" s="46">
        <v>597414</v>
      </c>
      <c r="G366" s="46">
        <v>0</v>
      </c>
      <c r="I366" s="34"/>
    </row>
    <row r="367" spans="1:9" x14ac:dyDescent="0.35">
      <c r="A367" s="366"/>
      <c r="B367" s="20" t="s">
        <v>1027</v>
      </c>
      <c r="C367" s="20" t="s">
        <v>947</v>
      </c>
      <c r="D367" s="44">
        <v>44033</v>
      </c>
      <c r="E367" s="45" t="s">
        <v>1066</v>
      </c>
      <c r="F367" s="46">
        <v>5888000</v>
      </c>
      <c r="G367" s="46">
        <v>0</v>
      </c>
      <c r="I367" s="34"/>
    </row>
    <row r="368" spans="1:9" x14ac:dyDescent="0.35">
      <c r="A368" s="366"/>
      <c r="B368" s="20" t="s">
        <v>1027</v>
      </c>
      <c r="C368" s="20" t="s">
        <v>947</v>
      </c>
      <c r="D368" s="44">
        <v>44033</v>
      </c>
      <c r="E368" s="45" t="s">
        <v>1066</v>
      </c>
      <c r="F368" s="46">
        <v>2560000</v>
      </c>
      <c r="G368" s="46">
        <v>0</v>
      </c>
      <c r="I368" s="34"/>
    </row>
    <row r="369" spans="1:9" ht="24" x14ac:dyDescent="0.35">
      <c r="A369" s="366"/>
      <c r="B369" s="20" t="s">
        <v>1027</v>
      </c>
      <c r="C369" s="20" t="s">
        <v>947</v>
      </c>
      <c r="D369" s="44">
        <v>44019</v>
      </c>
      <c r="E369" s="45" t="s">
        <v>1056</v>
      </c>
      <c r="F369" s="46">
        <v>150000</v>
      </c>
      <c r="G369" s="46">
        <v>0</v>
      </c>
      <c r="I369" s="34"/>
    </row>
    <row r="370" spans="1:9" x14ac:dyDescent="0.35">
      <c r="A370" s="366"/>
      <c r="B370" s="20" t="s">
        <v>1015</v>
      </c>
      <c r="C370" s="20" t="s">
        <v>947</v>
      </c>
      <c r="D370" s="44">
        <v>44026</v>
      </c>
      <c r="E370" s="45" t="s">
        <v>1067</v>
      </c>
      <c r="F370" s="46">
        <v>359640</v>
      </c>
      <c r="G370" s="46">
        <v>0</v>
      </c>
      <c r="I370" s="34"/>
    </row>
    <row r="371" spans="1:9" ht="24" x14ac:dyDescent="0.35">
      <c r="A371" s="366"/>
      <c r="B371" s="20" t="s">
        <v>1027</v>
      </c>
      <c r="C371" s="20" t="s">
        <v>947</v>
      </c>
      <c r="D371" s="44">
        <v>44034</v>
      </c>
      <c r="E371" s="45" t="s">
        <v>1068</v>
      </c>
      <c r="F371" s="46">
        <v>1059840</v>
      </c>
      <c r="G371" s="46">
        <v>0</v>
      </c>
      <c r="I371" s="34"/>
    </row>
    <row r="372" spans="1:9" ht="24" x14ac:dyDescent="0.35">
      <c r="A372" s="366"/>
      <c r="B372" s="20" t="s">
        <v>1059</v>
      </c>
      <c r="C372" s="20" t="s">
        <v>947</v>
      </c>
      <c r="D372" s="44">
        <v>44033</v>
      </c>
      <c r="E372" s="45" t="s">
        <v>1069</v>
      </c>
      <c r="F372" s="46">
        <v>460000</v>
      </c>
      <c r="G372" s="46">
        <v>0</v>
      </c>
      <c r="I372" s="34"/>
    </row>
    <row r="373" spans="1:9" ht="24" x14ac:dyDescent="0.35">
      <c r="A373" s="366"/>
      <c r="B373" s="20" t="s">
        <v>1027</v>
      </c>
      <c r="C373" s="20" t="s">
        <v>947</v>
      </c>
      <c r="D373" s="44">
        <v>44032</v>
      </c>
      <c r="E373" s="45" t="s">
        <v>1070</v>
      </c>
      <c r="F373" s="46">
        <v>195516</v>
      </c>
      <c r="G373" s="46">
        <v>0</v>
      </c>
      <c r="I373" s="34"/>
    </row>
    <row r="374" spans="1:9" ht="24" x14ac:dyDescent="0.35">
      <c r="A374" s="366"/>
      <c r="B374" s="20" t="s">
        <v>1027</v>
      </c>
      <c r="C374" s="20" t="s">
        <v>947</v>
      </c>
      <c r="D374" s="44">
        <v>44061</v>
      </c>
      <c r="E374" s="45" t="s">
        <v>1071</v>
      </c>
      <c r="F374" s="46">
        <v>4960000</v>
      </c>
      <c r="G374" s="46">
        <v>0</v>
      </c>
      <c r="I374" s="34"/>
    </row>
    <row r="375" spans="1:9" x14ac:dyDescent="0.35">
      <c r="A375" s="366"/>
      <c r="B375" s="20" t="s">
        <v>1027</v>
      </c>
      <c r="C375" s="20" t="s">
        <v>947</v>
      </c>
      <c r="D375" s="44">
        <v>44053</v>
      </c>
      <c r="E375" s="45" t="s">
        <v>1065</v>
      </c>
      <c r="F375" s="46">
        <v>1547415</v>
      </c>
      <c r="G375" s="46">
        <v>0</v>
      </c>
      <c r="I375" s="34"/>
    </row>
    <row r="376" spans="1:9" ht="24" x14ac:dyDescent="0.35">
      <c r="A376" s="366"/>
      <c r="B376" s="20" t="s">
        <v>1045</v>
      </c>
      <c r="C376" s="20" t="s">
        <v>947</v>
      </c>
      <c r="D376" s="44">
        <v>44068</v>
      </c>
      <c r="E376" s="45" t="s">
        <v>1053</v>
      </c>
      <c r="F376" s="46">
        <v>651000</v>
      </c>
      <c r="G376" s="46">
        <v>0</v>
      </c>
      <c r="I376" s="34"/>
    </row>
    <row r="377" spans="1:9" ht="24" x14ac:dyDescent="0.35">
      <c r="A377" s="366"/>
      <c r="B377" s="20" t="s">
        <v>1045</v>
      </c>
      <c r="C377" s="20" t="s">
        <v>947</v>
      </c>
      <c r="D377" s="44">
        <v>44068</v>
      </c>
      <c r="E377" s="45" t="s">
        <v>1053</v>
      </c>
      <c r="F377" s="46">
        <v>298707</v>
      </c>
      <c r="G377" s="46">
        <v>0</v>
      </c>
      <c r="I377" s="34"/>
    </row>
    <row r="378" spans="1:9" ht="24" x14ac:dyDescent="0.35">
      <c r="A378" s="366"/>
      <c r="B378" s="20" t="s">
        <v>1045</v>
      </c>
      <c r="C378" s="20" t="s">
        <v>947</v>
      </c>
      <c r="D378" s="44">
        <v>44068</v>
      </c>
      <c r="E378" s="45" t="s">
        <v>1053</v>
      </c>
      <c r="F378" s="46">
        <v>597414</v>
      </c>
      <c r="G378" s="46">
        <v>0</v>
      </c>
      <c r="I378" s="34"/>
    </row>
    <row r="379" spans="1:9" ht="24" x14ac:dyDescent="0.35">
      <c r="A379" s="366"/>
      <c r="B379" s="20" t="s">
        <v>1027</v>
      </c>
      <c r="C379" s="20" t="s">
        <v>947</v>
      </c>
      <c r="D379" s="44">
        <v>44074</v>
      </c>
      <c r="E379" s="45" t="s">
        <v>1072</v>
      </c>
      <c r="F379" s="46">
        <v>200000</v>
      </c>
      <c r="G379" s="46">
        <v>0</v>
      </c>
      <c r="I379" s="34"/>
    </row>
    <row r="380" spans="1:9" ht="24" x14ac:dyDescent="0.35">
      <c r="A380" s="366"/>
      <c r="B380" s="20" t="s">
        <v>1027</v>
      </c>
      <c r="C380" s="20" t="s">
        <v>947</v>
      </c>
      <c r="D380" s="44">
        <v>44061</v>
      </c>
      <c r="E380" s="45" t="s">
        <v>1073</v>
      </c>
      <c r="F380" s="46">
        <v>2000000</v>
      </c>
      <c r="G380" s="46">
        <v>0</v>
      </c>
      <c r="I380" s="34"/>
    </row>
    <row r="381" spans="1:9" ht="24" x14ac:dyDescent="0.35">
      <c r="A381" s="366"/>
      <c r="B381" s="20" t="s">
        <v>1027</v>
      </c>
      <c r="C381" s="20" t="s">
        <v>947</v>
      </c>
      <c r="D381" s="44">
        <v>44074</v>
      </c>
      <c r="E381" s="45" t="s">
        <v>1074</v>
      </c>
      <c r="F381" s="46">
        <v>155000</v>
      </c>
      <c r="G381" s="46">
        <v>0</v>
      </c>
      <c r="I381" s="34"/>
    </row>
    <row r="382" spans="1:9" ht="24" x14ac:dyDescent="0.35">
      <c r="A382" s="366"/>
      <c r="B382" s="20" t="s">
        <v>1027</v>
      </c>
      <c r="C382" s="20" t="s">
        <v>947</v>
      </c>
      <c r="D382" s="44">
        <v>44074</v>
      </c>
      <c r="E382" s="45" t="s">
        <v>1075</v>
      </c>
      <c r="F382" s="46">
        <v>200000</v>
      </c>
      <c r="G382" s="46">
        <v>0</v>
      </c>
      <c r="I382" s="34"/>
    </row>
    <row r="383" spans="1:9" ht="24" x14ac:dyDescent="0.35">
      <c r="A383" s="366"/>
      <c r="B383" s="20" t="s">
        <v>1027</v>
      </c>
      <c r="C383" s="20" t="s">
        <v>947</v>
      </c>
      <c r="D383" s="44">
        <v>44074</v>
      </c>
      <c r="E383" s="45" t="s">
        <v>1076</v>
      </c>
      <c r="F383" s="46">
        <v>250000</v>
      </c>
      <c r="G383" s="46">
        <v>0</v>
      </c>
      <c r="I383" s="34"/>
    </row>
    <row r="384" spans="1:9" ht="24" x14ac:dyDescent="0.35">
      <c r="A384" s="366"/>
      <c r="B384" s="20" t="s">
        <v>1027</v>
      </c>
      <c r="C384" s="20" t="s">
        <v>947</v>
      </c>
      <c r="D384" s="44">
        <v>44074</v>
      </c>
      <c r="E384" s="45" t="s">
        <v>1077</v>
      </c>
      <c r="F384" s="46">
        <v>700000</v>
      </c>
      <c r="G384" s="46">
        <v>0</v>
      </c>
      <c r="I384" s="34"/>
    </row>
    <row r="385" spans="1:9" ht="24" x14ac:dyDescent="0.35">
      <c r="A385" s="366"/>
      <c r="B385" s="20" t="s">
        <v>1045</v>
      </c>
      <c r="C385" s="20" t="s">
        <v>947</v>
      </c>
      <c r="D385" s="44">
        <v>44095</v>
      </c>
      <c r="E385" s="45" t="s">
        <v>1053</v>
      </c>
      <c r="F385" s="46">
        <v>630000</v>
      </c>
      <c r="G385" s="46">
        <v>0</v>
      </c>
      <c r="I385" s="34"/>
    </row>
    <row r="386" spans="1:9" ht="24" x14ac:dyDescent="0.35">
      <c r="A386" s="366"/>
      <c r="B386" s="20" t="s">
        <v>1045</v>
      </c>
      <c r="C386" s="20" t="s">
        <v>947</v>
      </c>
      <c r="D386" s="44">
        <v>44095</v>
      </c>
      <c r="E386" s="45" t="s">
        <v>1053</v>
      </c>
      <c r="F386" s="46">
        <v>298707</v>
      </c>
      <c r="G386" s="46">
        <v>0</v>
      </c>
      <c r="I386" s="34"/>
    </row>
    <row r="387" spans="1:9" ht="24" x14ac:dyDescent="0.35">
      <c r="A387" s="366"/>
      <c r="B387" s="20" t="s">
        <v>1045</v>
      </c>
      <c r="C387" s="20" t="s">
        <v>947</v>
      </c>
      <c r="D387" s="44">
        <v>44095</v>
      </c>
      <c r="E387" s="45" t="s">
        <v>1053</v>
      </c>
      <c r="F387" s="46">
        <v>597414</v>
      </c>
      <c r="G387" s="46">
        <v>0</v>
      </c>
      <c r="I387" s="34"/>
    </row>
    <row r="388" spans="1:9" ht="24" x14ac:dyDescent="0.35">
      <c r="A388" s="366"/>
      <c r="B388" s="20" t="s">
        <v>1027</v>
      </c>
      <c r="C388" s="20" t="s">
        <v>947</v>
      </c>
      <c r="D388" s="44">
        <v>44075</v>
      </c>
      <c r="E388" s="45" t="s">
        <v>1078</v>
      </c>
      <c r="F388" s="46">
        <v>150000</v>
      </c>
      <c r="G388" s="46">
        <v>0</v>
      </c>
      <c r="I388" s="34"/>
    </row>
    <row r="389" spans="1:9" ht="24" x14ac:dyDescent="0.35">
      <c r="A389" s="366"/>
      <c r="B389" s="20" t="s">
        <v>1027</v>
      </c>
      <c r="C389" s="20" t="s">
        <v>947</v>
      </c>
      <c r="D389" s="44">
        <v>44104</v>
      </c>
      <c r="E389" s="45" t="s">
        <v>1079</v>
      </c>
      <c r="F389" s="46">
        <v>150000</v>
      </c>
      <c r="G389" s="46">
        <v>0</v>
      </c>
      <c r="I389" s="34"/>
    </row>
    <row r="390" spans="1:9" x14ac:dyDescent="0.35">
      <c r="A390" s="366"/>
      <c r="B390" s="20" t="s">
        <v>1027</v>
      </c>
      <c r="C390" s="20" t="s">
        <v>947</v>
      </c>
      <c r="D390" s="44">
        <v>44110</v>
      </c>
      <c r="E390" s="45" t="s">
        <v>1066</v>
      </c>
      <c r="F390" s="46">
        <v>2912200</v>
      </c>
      <c r="G390" s="46">
        <v>0</v>
      </c>
      <c r="I390" s="34"/>
    </row>
    <row r="391" spans="1:9" ht="24" x14ac:dyDescent="0.35">
      <c r="A391" s="366"/>
      <c r="B391" s="20" t="s">
        <v>1027</v>
      </c>
      <c r="C391" s="20" t="s">
        <v>947</v>
      </c>
      <c r="D391" s="44">
        <v>44111</v>
      </c>
      <c r="E391" s="45" t="s">
        <v>1080</v>
      </c>
      <c r="F391" s="46">
        <v>524196</v>
      </c>
      <c r="G391" s="46">
        <v>0</v>
      </c>
      <c r="I391" s="34"/>
    </row>
    <row r="392" spans="1:9" x14ac:dyDescent="0.35">
      <c r="A392" s="366"/>
      <c r="B392" s="20" t="s">
        <v>1027</v>
      </c>
      <c r="C392" s="20" t="s">
        <v>947</v>
      </c>
      <c r="D392" s="44">
        <v>44125</v>
      </c>
      <c r="E392" s="45" t="s">
        <v>1064</v>
      </c>
      <c r="F392" s="46">
        <v>60000</v>
      </c>
      <c r="G392" s="46">
        <v>0</v>
      </c>
      <c r="I392" s="34"/>
    </row>
    <row r="393" spans="1:9" x14ac:dyDescent="0.35">
      <c r="A393" s="366"/>
      <c r="B393" s="20" t="s">
        <v>1030</v>
      </c>
      <c r="C393" s="20" t="s">
        <v>947</v>
      </c>
      <c r="D393" s="44">
        <v>44125</v>
      </c>
      <c r="E393" s="45" t="s">
        <v>1081</v>
      </c>
      <c r="F393" s="46">
        <v>597414</v>
      </c>
      <c r="G393" s="46">
        <v>0</v>
      </c>
      <c r="I393" s="34"/>
    </row>
    <row r="394" spans="1:9" x14ac:dyDescent="0.35">
      <c r="A394" s="366"/>
      <c r="B394" s="20" t="s">
        <v>1030</v>
      </c>
      <c r="C394" s="20" t="s">
        <v>947</v>
      </c>
      <c r="D394" s="44">
        <v>44125</v>
      </c>
      <c r="E394" s="45" t="s">
        <v>1081</v>
      </c>
      <c r="F394" s="46">
        <v>651000</v>
      </c>
      <c r="G394" s="46">
        <v>0</v>
      </c>
      <c r="I394" s="34"/>
    </row>
    <row r="395" spans="1:9" x14ac:dyDescent="0.35">
      <c r="A395" s="366"/>
      <c r="B395" s="20" t="s">
        <v>1030</v>
      </c>
      <c r="C395" s="20" t="s">
        <v>947</v>
      </c>
      <c r="D395" s="44">
        <v>44125</v>
      </c>
      <c r="E395" s="45" t="s">
        <v>1081</v>
      </c>
      <c r="F395" s="46">
        <v>298707</v>
      </c>
      <c r="G395" s="46">
        <v>0</v>
      </c>
      <c r="I395" s="34"/>
    </row>
    <row r="396" spans="1:9" x14ac:dyDescent="0.35">
      <c r="A396" s="366"/>
      <c r="B396" s="20" t="s">
        <v>1030</v>
      </c>
      <c r="C396" s="20" t="s">
        <v>947</v>
      </c>
      <c r="D396" s="44">
        <v>44134</v>
      </c>
      <c r="E396" s="45" t="s">
        <v>1034</v>
      </c>
      <c r="F396" s="46">
        <v>3000000</v>
      </c>
      <c r="G396" s="46">
        <v>0</v>
      </c>
      <c r="I396" s="34"/>
    </row>
    <row r="397" spans="1:9" ht="24" x14ac:dyDescent="0.35">
      <c r="A397" s="366"/>
      <c r="B397" s="20" t="s">
        <v>1027</v>
      </c>
      <c r="C397" s="20" t="s">
        <v>947</v>
      </c>
      <c r="D397" s="44">
        <v>44126</v>
      </c>
      <c r="E397" s="45" t="s">
        <v>1082</v>
      </c>
      <c r="F397" s="46">
        <v>100000</v>
      </c>
      <c r="G397" s="46">
        <v>0</v>
      </c>
      <c r="I397" s="34"/>
    </row>
    <row r="398" spans="1:9" x14ac:dyDescent="0.35">
      <c r="A398" s="366"/>
      <c r="B398" s="20" t="s">
        <v>1027</v>
      </c>
      <c r="C398" s="20" t="s">
        <v>947</v>
      </c>
      <c r="D398" s="44">
        <v>44144</v>
      </c>
      <c r="E398" s="45" t="s">
        <v>1083</v>
      </c>
      <c r="F398" s="46">
        <v>630000</v>
      </c>
      <c r="G398" s="46">
        <v>0</v>
      </c>
      <c r="I398" s="34"/>
    </row>
    <row r="399" spans="1:9" x14ac:dyDescent="0.35">
      <c r="A399" s="366"/>
      <c r="B399" s="20" t="s">
        <v>1027</v>
      </c>
      <c r="C399" s="20" t="s">
        <v>947</v>
      </c>
      <c r="D399" s="44">
        <v>44144</v>
      </c>
      <c r="E399" s="45" t="s">
        <v>1084</v>
      </c>
      <c r="F399" s="46">
        <v>50000</v>
      </c>
      <c r="G399" s="46">
        <v>0</v>
      </c>
      <c r="I399" s="34"/>
    </row>
    <row r="400" spans="1:9" x14ac:dyDescent="0.35">
      <c r="A400" s="366"/>
      <c r="B400" s="20" t="s">
        <v>1027</v>
      </c>
      <c r="C400" s="20" t="s">
        <v>947</v>
      </c>
      <c r="D400" s="44">
        <v>44144</v>
      </c>
      <c r="E400" s="45" t="s">
        <v>1085</v>
      </c>
      <c r="F400" s="46">
        <v>50000</v>
      </c>
      <c r="G400" s="46">
        <v>0</v>
      </c>
      <c r="I400" s="34"/>
    </row>
    <row r="401" spans="1:9" x14ac:dyDescent="0.35">
      <c r="A401" s="366"/>
      <c r="B401" s="20" t="s">
        <v>1027</v>
      </c>
      <c r="C401" s="20" t="s">
        <v>947</v>
      </c>
      <c r="D401" s="44">
        <v>44144</v>
      </c>
      <c r="E401" s="45" t="s">
        <v>1084</v>
      </c>
      <c r="F401" s="46">
        <v>9000</v>
      </c>
      <c r="G401" s="46">
        <v>0</v>
      </c>
      <c r="I401" s="34"/>
    </row>
    <row r="402" spans="1:9" ht="24" x14ac:dyDescent="0.35">
      <c r="A402" s="366"/>
      <c r="B402" s="20" t="s">
        <v>1030</v>
      </c>
      <c r="C402" s="20" t="s">
        <v>947</v>
      </c>
      <c r="D402" s="44">
        <v>44144</v>
      </c>
      <c r="E402" s="45" t="s">
        <v>1086</v>
      </c>
      <c r="F402" s="46">
        <v>540000</v>
      </c>
      <c r="G402" s="46">
        <v>0</v>
      </c>
      <c r="I402" s="34"/>
    </row>
    <row r="403" spans="1:9" ht="24" x14ac:dyDescent="0.35">
      <c r="A403" s="366"/>
      <c r="B403" s="20" t="s">
        <v>1027</v>
      </c>
      <c r="C403" s="20" t="s">
        <v>947</v>
      </c>
      <c r="D403" s="44">
        <v>44160</v>
      </c>
      <c r="E403" s="45" t="s">
        <v>1087</v>
      </c>
      <c r="F403" s="46">
        <v>298707</v>
      </c>
      <c r="G403" s="46">
        <v>0</v>
      </c>
      <c r="I403" s="34"/>
    </row>
    <row r="404" spans="1:9" ht="24" x14ac:dyDescent="0.35">
      <c r="A404" s="366"/>
      <c r="B404" s="20" t="s">
        <v>1032</v>
      </c>
      <c r="C404" s="20" t="s">
        <v>947</v>
      </c>
      <c r="D404" s="44">
        <v>44160</v>
      </c>
      <c r="E404" s="45" t="s">
        <v>1088</v>
      </c>
      <c r="F404" s="46">
        <v>300000</v>
      </c>
      <c r="G404" s="46">
        <v>0</v>
      </c>
      <c r="I404" s="34"/>
    </row>
    <row r="405" spans="1:9" ht="24" x14ac:dyDescent="0.35">
      <c r="A405" s="366"/>
      <c r="B405" s="20" t="s">
        <v>1027</v>
      </c>
      <c r="C405" s="20" t="s">
        <v>947</v>
      </c>
      <c r="D405" s="44">
        <v>44160</v>
      </c>
      <c r="E405" s="45" t="s">
        <v>1087</v>
      </c>
      <c r="F405" s="46">
        <v>597414</v>
      </c>
      <c r="G405" s="46">
        <v>0</v>
      </c>
      <c r="I405" s="34"/>
    </row>
    <row r="406" spans="1:9" x14ac:dyDescent="0.35">
      <c r="A406" s="366"/>
      <c r="B406" s="20" t="s">
        <v>1032</v>
      </c>
      <c r="C406" s="20" t="s">
        <v>947</v>
      </c>
      <c r="D406" s="44">
        <v>44172</v>
      </c>
      <c r="E406" s="45" t="s">
        <v>1089</v>
      </c>
      <c r="F406" s="46">
        <v>525000</v>
      </c>
      <c r="G406" s="46">
        <v>0</v>
      </c>
      <c r="I406" s="34"/>
    </row>
    <row r="407" spans="1:9" ht="24" x14ac:dyDescent="0.35">
      <c r="A407" s="366"/>
      <c r="B407" s="20" t="s">
        <v>1027</v>
      </c>
      <c r="C407" s="20" t="s">
        <v>947</v>
      </c>
      <c r="D407" s="44">
        <v>44172</v>
      </c>
      <c r="E407" s="45" t="s">
        <v>1079</v>
      </c>
      <c r="F407" s="46">
        <v>150000</v>
      </c>
      <c r="G407" s="46">
        <v>0</v>
      </c>
      <c r="I407" s="34"/>
    </row>
    <row r="408" spans="1:9" x14ac:dyDescent="0.35">
      <c r="A408" s="366"/>
      <c r="B408" s="20" t="s">
        <v>1090</v>
      </c>
      <c r="C408" s="20" t="s">
        <v>947</v>
      </c>
      <c r="D408" s="44">
        <v>44173</v>
      </c>
      <c r="E408" s="45" t="s">
        <v>1091</v>
      </c>
      <c r="F408" s="46">
        <v>40000</v>
      </c>
      <c r="G408" s="46">
        <v>0</v>
      </c>
      <c r="I408" s="34"/>
    </row>
    <row r="409" spans="1:9" x14ac:dyDescent="0.35">
      <c r="A409" s="366"/>
      <c r="B409" s="20" t="s">
        <v>1030</v>
      </c>
      <c r="C409" s="20" t="s">
        <v>947</v>
      </c>
      <c r="D409" s="44">
        <v>44190</v>
      </c>
      <c r="E409" s="45" t="s">
        <v>1081</v>
      </c>
      <c r="F409" s="46">
        <v>298707</v>
      </c>
      <c r="G409" s="46">
        <v>0</v>
      </c>
      <c r="I409" s="34"/>
    </row>
    <row r="410" spans="1:9" x14ac:dyDescent="0.35">
      <c r="A410" s="366"/>
      <c r="B410" s="20" t="s">
        <v>1030</v>
      </c>
      <c r="C410" s="20" t="s">
        <v>947</v>
      </c>
      <c r="D410" s="44">
        <v>44190</v>
      </c>
      <c r="E410" s="45" t="s">
        <v>1081</v>
      </c>
      <c r="F410" s="46">
        <v>597414</v>
      </c>
      <c r="G410" s="46">
        <v>0</v>
      </c>
      <c r="I410" s="34"/>
    </row>
    <row r="411" spans="1:9" x14ac:dyDescent="0.35">
      <c r="A411" s="366"/>
      <c r="B411" s="20" t="s">
        <v>1030</v>
      </c>
      <c r="C411" s="20" t="s">
        <v>947</v>
      </c>
      <c r="D411" s="44">
        <v>44190</v>
      </c>
      <c r="E411" s="45" t="s">
        <v>1081</v>
      </c>
      <c r="F411" s="46">
        <v>651000</v>
      </c>
      <c r="G411" s="46">
        <v>0</v>
      </c>
      <c r="I411" s="34"/>
    </row>
    <row r="412" spans="1:9" ht="24" x14ac:dyDescent="0.35">
      <c r="A412" s="366"/>
      <c r="B412" s="20" t="s">
        <v>1090</v>
      </c>
      <c r="C412" s="20" t="s">
        <v>947</v>
      </c>
      <c r="D412" s="44">
        <v>44194</v>
      </c>
      <c r="E412" s="45" t="s">
        <v>1092</v>
      </c>
      <c r="F412" s="46">
        <v>50000</v>
      </c>
      <c r="G412" s="46">
        <v>0</v>
      </c>
      <c r="I412" s="34"/>
    </row>
    <row r="413" spans="1:9" x14ac:dyDescent="0.35">
      <c r="A413" s="366"/>
      <c r="B413" s="20" t="s">
        <v>1032</v>
      </c>
      <c r="C413" s="20" t="s">
        <v>947</v>
      </c>
      <c r="D413" s="44">
        <v>44196</v>
      </c>
      <c r="E413" s="45" t="s">
        <v>1089</v>
      </c>
      <c r="F413" s="46">
        <v>100000</v>
      </c>
      <c r="G413" s="46">
        <v>0</v>
      </c>
      <c r="I413" s="34"/>
    </row>
    <row r="414" spans="1:9" x14ac:dyDescent="0.35">
      <c r="A414" s="366"/>
      <c r="B414" s="20" t="s">
        <v>1032</v>
      </c>
      <c r="C414" s="20" t="s">
        <v>947</v>
      </c>
      <c r="D414" s="44">
        <v>44196</v>
      </c>
      <c r="E414" s="45" t="s">
        <v>1089</v>
      </c>
      <c r="F414" s="46">
        <v>100000</v>
      </c>
      <c r="G414" s="46">
        <v>0</v>
      </c>
      <c r="I414" s="34"/>
    </row>
    <row r="415" spans="1:9" ht="24" x14ac:dyDescent="0.35">
      <c r="A415" s="366"/>
      <c r="B415" s="20" t="s">
        <v>1027</v>
      </c>
      <c r="C415" s="20" t="s">
        <v>947</v>
      </c>
      <c r="D415" s="44">
        <v>44196</v>
      </c>
      <c r="E415" s="45" t="s">
        <v>1093</v>
      </c>
      <c r="F415" s="46">
        <v>18000</v>
      </c>
      <c r="G415" s="46">
        <v>0</v>
      </c>
      <c r="I415" s="34"/>
    </row>
    <row r="416" spans="1:9" ht="24" x14ac:dyDescent="0.35">
      <c r="A416" s="366"/>
      <c r="B416" s="20" t="s">
        <v>1027</v>
      </c>
      <c r="C416" s="20" t="s">
        <v>947</v>
      </c>
      <c r="D416" s="44">
        <v>44196</v>
      </c>
      <c r="E416" s="45" t="s">
        <v>1094</v>
      </c>
      <c r="F416" s="46">
        <v>18000</v>
      </c>
      <c r="G416" s="46">
        <v>0</v>
      </c>
      <c r="I416" s="34"/>
    </row>
    <row r="417" spans="1:9" ht="24" x14ac:dyDescent="0.35">
      <c r="A417" s="366"/>
      <c r="B417" s="20" t="s">
        <v>1027</v>
      </c>
      <c r="C417" s="20" t="s">
        <v>947</v>
      </c>
      <c r="D417" s="44">
        <v>44194</v>
      </c>
      <c r="E417" s="45" t="s">
        <v>1095</v>
      </c>
      <c r="F417" s="46">
        <v>4870000</v>
      </c>
      <c r="G417" s="46">
        <v>0</v>
      </c>
      <c r="I417" s="34"/>
    </row>
    <row r="418" spans="1:9" ht="24" x14ac:dyDescent="0.35">
      <c r="A418" s="366"/>
      <c r="B418" s="20" t="s">
        <v>1027</v>
      </c>
      <c r="C418" s="20" t="s">
        <v>947</v>
      </c>
      <c r="D418" s="44">
        <v>44194</v>
      </c>
      <c r="E418" s="45" t="s">
        <v>1095</v>
      </c>
      <c r="F418" s="46">
        <v>130000</v>
      </c>
      <c r="G418" s="46">
        <v>0</v>
      </c>
      <c r="I418" s="34"/>
    </row>
    <row r="419" spans="1:9" ht="24" x14ac:dyDescent="0.35">
      <c r="A419" s="366"/>
      <c r="B419" s="20" t="s">
        <v>1027</v>
      </c>
      <c r="C419" s="20" t="s">
        <v>947</v>
      </c>
      <c r="D419" s="44">
        <v>43839</v>
      </c>
      <c r="E419" s="45" t="s">
        <v>1096</v>
      </c>
      <c r="F419" s="46">
        <v>115000</v>
      </c>
      <c r="G419" s="46">
        <v>0</v>
      </c>
      <c r="I419" s="34"/>
    </row>
    <row r="420" spans="1:9" ht="24" x14ac:dyDescent="0.35">
      <c r="A420" s="366"/>
      <c r="B420" s="20" t="s">
        <v>1027</v>
      </c>
      <c r="C420" s="20" t="s">
        <v>947</v>
      </c>
      <c r="D420" s="44">
        <v>43857</v>
      </c>
      <c r="E420" s="45" t="s">
        <v>1097</v>
      </c>
      <c r="F420" s="46">
        <v>25000</v>
      </c>
      <c r="G420" s="46">
        <v>0</v>
      </c>
      <c r="I420" s="34"/>
    </row>
    <row r="421" spans="1:9" ht="24" x14ac:dyDescent="0.35">
      <c r="A421" s="366"/>
      <c r="B421" s="20" t="s">
        <v>1027</v>
      </c>
      <c r="C421" s="20" t="s">
        <v>947</v>
      </c>
      <c r="D421" s="44">
        <v>43845</v>
      </c>
      <c r="E421" s="45" t="s">
        <v>1098</v>
      </c>
      <c r="F421" s="46">
        <v>45000</v>
      </c>
      <c r="G421" s="46">
        <v>0</v>
      </c>
      <c r="I421" s="34"/>
    </row>
    <row r="422" spans="1:9" x14ac:dyDescent="0.35">
      <c r="A422" s="366"/>
      <c r="B422" s="20" t="s">
        <v>1027</v>
      </c>
      <c r="C422" s="20" t="s">
        <v>947</v>
      </c>
      <c r="D422" s="44">
        <v>43838</v>
      </c>
      <c r="E422" s="45" t="s">
        <v>1099</v>
      </c>
      <c r="F422" s="46">
        <v>9000</v>
      </c>
      <c r="G422" s="46">
        <v>0</v>
      </c>
      <c r="I422" s="34"/>
    </row>
    <row r="423" spans="1:9" ht="24" x14ac:dyDescent="0.35">
      <c r="A423" s="366"/>
      <c r="B423" s="20" t="s">
        <v>1015</v>
      </c>
      <c r="C423" s="20" t="s">
        <v>947</v>
      </c>
      <c r="D423" s="44">
        <v>43847</v>
      </c>
      <c r="E423" s="45" t="s">
        <v>1100</v>
      </c>
      <c r="F423" s="46">
        <v>130000</v>
      </c>
      <c r="G423" s="46">
        <v>0</v>
      </c>
      <c r="I423" s="34"/>
    </row>
    <row r="424" spans="1:9" ht="24" x14ac:dyDescent="0.35">
      <c r="A424" s="366"/>
      <c r="B424" s="20" t="s">
        <v>1015</v>
      </c>
      <c r="C424" s="20" t="s">
        <v>947</v>
      </c>
      <c r="D424" s="44">
        <v>43871</v>
      </c>
      <c r="E424" s="45" t="s">
        <v>1101</v>
      </c>
      <c r="F424" s="46">
        <v>17000</v>
      </c>
      <c r="G424" s="46">
        <v>0</v>
      </c>
      <c r="I424" s="34"/>
    </row>
    <row r="425" spans="1:9" ht="24" x14ac:dyDescent="0.35">
      <c r="A425" s="366"/>
      <c r="B425" s="20" t="s">
        <v>1021</v>
      </c>
      <c r="C425" s="20" t="s">
        <v>947</v>
      </c>
      <c r="D425" s="44">
        <v>43871</v>
      </c>
      <c r="E425" s="45" t="s">
        <v>1102</v>
      </c>
      <c r="F425" s="46">
        <v>30000</v>
      </c>
      <c r="G425" s="46">
        <v>0</v>
      </c>
      <c r="I425" s="34"/>
    </row>
    <row r="426" spans="1:9" x14ac:dyDescent="0.35">
      <c r="A426" s="366"/>
      <c r="B426" s="20" t="s">
        <v>1032</v>
      </c>
      <c r="C426" s="20" t="s">
        <v>947</v>
      </c>
      <c r="D426" s="44">
        <v>43871</v>
      </c>
      <c r="E426" s="45" t="s">
        <v>1103</v>
      </c>
      <c r="F426" s="46">
        <v>40000</v>
      </c>
      <c r="G426" s="46">
        <v>0</v>
      </c>
      <c r="I426" s="34"/>
    </row>
    <row r="427" spans="1:9" ht="24" x14ac:dyDescent="0.35">
      <c r="A427" s="366"/>
      <c r="B427" s="20" t="s">
        <v>1027</v>
      </c>
      <c r="C427" s="20" t="s">
        <v>947</v>
      </c>
      <c r="D427" s="44">
        <v>43879</v>
      </c>
      <c r="E427" s="45" t="s">
        <v>1104</v>
      </c>
      <c r="F427" s="46">
        <v>150000</v>
      </c>
      <c r="G427" s="46">
        <v>0</v>
      </c>
      <c r="I427" s="34"/>
    </row>
    <row r="428" spans="1:9" ht="24" x14ac:dyDescent="0.35">
      <c r="A428" s="366"/>
      <c r="B428" s="20" t="s">
        <v>1027</v>
      </c>
      <c r="C428" s="20" t="s">
        <v>947</v>
      </c>
      <c r="D428" s="44">
        <v>43888</v>
      </c>
      <c r="E428" s="45" t="s">
        <v>1033</v>
      </c>
      <c r="F428" s="46">
        <v>500000</v>
      </c>
      <c r="G428" s="46">
        <v>0</v>
      </c>
      <c r="I428" s="34"/>
    </row>
    <row r="429" spans="1:9" ht="24" x14ac:dyDescent="0.35">
      <c r="A429" s="366"/>
      <c r="B429" s="20" t="s">
        <v>1027</v>
      </c>
      <c r="C429" s="20" t="s">
        <v>947</v>
      </c>
      <c r="D429" s="44">
        <v>43888</v>
      </c>
      <c r="E429" s="45" t="s">
        <v>1105</v>
      </c>
      <c r="F429" s="46">
        <v>1500000</v>
      </c>
      <c r="G429" s="46">
        <v>0</v>
      </c>
      <c r="I429" s="34"/>
    </row>
    <row r="430" spans="1:9" x14ac:dyDescent="0.35">
      <c r="A430" s="366"/>
      <c r="B430" s="20" t="s">
        <v>1027</v>
      </c>
      <c r="C430" s="20" t="s">
        <v>947</v>
      </c>
      <c r="D430" s="44">
        <v>43907</v>
      </c>
      <c r="E430" s="45" t="s">
        <v>1106</v>
      </c>
      <c r="F430" s="46">
        <v>109200</v>
      </c>
      <c r="G430" s="46">
        <v>0</v>
      </c>
      <c r="I430" s="34"/>
    </row>
    <row r="431" spans="1:9" x14ac:dyDescent="0.35">
      <c r="A431" s="366"/>
      <c r="B431" s="20" t="s">
        <v>1032</v>
      </c>
      <c r="C431" s="20" t="s">
        <v>947</v>
      </c>
      <c r="D431" s="44">
        <v>43914</v>
      </c>
      <c r="E431" s="45" t="s">
        <v>1089</v>
      </c>
      <c r="F431" s="46">
        <v>525000</v>
      </c>
      <c r="G431" s="46">
        <v>0</v>
      </c>
      <c r="I431" s="34"/>
    </row>
    <row r="432" spans="1:9" ht="24" x14ac:dyDescent="0.35">
      <c r="A432" s="366"/>
      <c r="B432" s="20" t="s">
        <v>1107</v>
      </c>
      <c r="C432" s="20" t="s">
        <v>947</v>
      </c>
      <c r="D432" s="44">
        <v>43910</v>
      </c>
      <c r="E432" s="45" t="s">
        <v>1108</v>
      </c>
      <c r="F432" s="46">
        <v>150000</v>
      </c>
      <c r="G432" s="46">
        <v>0</v>
      </c>
      <c r="I432" s="34"/>
    </row>
    <row r="433" spans="1:9" ht="24" x14ac:dyDescent="0.35">
      <c r="A433" s="366"/>
      <c r="B433" s="20" t="s">
        <v>1027</v>
      </c>
      <c r="C433" s="20" t="s">
        <v>947</v>
      </c>
      <c r="D433" s="44">
        <v>43917</v>
      </c>
      <c r="E433" s="45" t="s">
        <v>1109</v>
      </c>
      <c r="F433" s="46">
        <v>116000</v>
      </c>
      <c r="G433" s="46">
        <v>0</v>
      </c>
      <c r="I433" s="34"/>
    </row>
    <row r="434" spans="1:9" ht="24" x14ac:dyDescent="0.35">
      <c r="A434" s="366"/>
      <c r="B434" s="20" t="s">
        <v>1032</v>
      </c>
      <c r="C434" s="20" t="s">
        <v>947</v>
      </c>
      <c r="D434" s="44">
        <v>43917</v>
      </c>
      <c r="E434" s="45" t="s">
        <v>1110</v>
      </c>
      <c r="F434" s="46">
        <v>94500</v>
      </c>
      <c r="G434" s="46">
        <v>0</v>
      </c>
      <c r="I434" s="34"/>
    </row>
    <row r="435" spans="1:9" x14ac:dyDescent="0.35">
      <c r="A435" s="366"/>
      <c r="B435" s="20" t="s">
        <v>1025</v>
      </c>
      <c r="C435" s="20" t="s">
        <v>947</v>
      </c>
      <c r="D435" s="44">
        <v>43917</v>
      </c>
      <c r="E435" s="45" t="s">
        <v>1111</v>
      </c>
      <c r="F435" s="46">
        <v>1072500</v>
      </c>
      <c r="G435" s="46">
        <v>0</v>
      </c>
      <c r="I435" s="34"/>
    </row>
    <row r="436" spans="1:9" ht="24" x14ac:dyDescent="0.35">
      <c r="A436" s="366"/>
      <c r="B436" s="20" t="s">
        <v>1027</v>
      </c>
      <c r="C436" s="20" t="s">
        <v>947</v>
      </c>
      <c r="D436" s="44">
        <v>43921</v>
      </c>
      <c r="E436" s="45" t="s">
        <v>1112</v>
      </c>
      <c r="F436" s="46">
        <v>375000</v>
      </c>
      <c r="G436" s="46">
        <v>0</v>
      </c>
      <c r="I436" s="34"/>
    </row>
    <row r="437" spans="1:9" ht="24" x14ac:dyDescent="0.35">
      <c r="A437" s="366"/>
      <c r="B437" s="20" t="s">
        <v>1015</v>
      </c>
      <c r="C437" s="20" t="s">
        <v>947</v>
      </c>
      <c r="D437" s="44">
        <v>43894</v>
      </c>
      <c r="E437" s="45" t="s">
        <v>1113</v>
      </c>
      <c r="F437" s="46">
        <v>200000</v>
      </c>
      <c r="G437" s="46">
        <v>0</v>
      </c>
      <c r="I437" s="34"/>
    </row>
    <row r="438" spans="1:9" ht="24" x14ac:dyDescent="0.35">
      <c r="A438" s="366"/>
      <c r="B438" s="20" t="s">
        <v>1015</v>
      </c>
      <c r="C438" s="20" t="s">
        <v>947</v>
      </c>
      <c r="D438" s="44">
        <v>43894</v>
      </c>
      <c r="E438" s="45" t="s">
        <v>1114</v>
      </c>
      <c r="F438" s="46">
        <v>50000</v>
      </c>
      <c r="G438" s="46">
        <v>0</v>
      </c>
      <c r="I438" s="34"/>
    </row>
    <row r="439" spans="1:9" ht="24" x14ac:dyDescent="0.35">
      <c r="A439" s="366"/>
      <c r="B439" s="20" t="s">
        <v>1015</v>
      </c>
      <c r="C439" s="20" t="s">
        <v>947</v>
      </c>
      <c r="D439" s="44">
        <v>43895</v>
      </c>
      <c r="E439" s="45" t="s">
        <v>1115</v>
      </c>
      <c r="F439" s="46">
        <v>150000</v>
      </c>
      <c r="G439" s="46">
        <v>0</v>
      </c>
      <c r="I439" s="34"/>
    </row>
    <row r="440" spans="1:9" ht="24" x14ac:dyDescent="0.35">
      <c r="A440" s="366"/>
      <c r="B440" s="20" t="s">
        <v>1027</v>
      </c>
      <c r="C440" s="20" t="s">
        <v>947</v>
      </c>
      <c r="D440" s="44">
        <v>43896</v>
      </c>
      <c r="E440" s="45" t="s">
        <v>1116</v>
      </c>
      <c r="F440" s="46">
        <v>100000</v>
      </c>
      <c r="G440" s="46">
        <v>0</v>
      </c>
      <c r="I440" s="34"/>
    </row>
    <row r="441" spans="1:9" ht="24" x14ac:dyDescent="0.35">
      <c r="A441" s="366"/>
      <c r="B441" s="20" t="s">
        <v>1027</v>
      </c>
      <c r="C441" s="20" t="s">
        <v>947</v>
      </c>
      <c r="D441" s="44">
        <v>43917</v>
      </c>
      <c r="E441" s="45" t="s">
        <v>1117</v>
      </c>
      <c r="F441" s="46">
        <v>30000</v>
      </c>
      <c r="G441" s="46">
        <v>0</v>
      </c>
      <c r="I441" s="34"/>
    </row>
    <row r="442" spans="1:9" ht="24" x14ac:dyDescent="0.35">
      <c r="A442" s="366"/>
      <c r="B442" s="20" t="s">
        <v>1027</v>
      </c>
      <c r="C442" s="20" t="s">
        <v>947</v>
      </c>
      <c r="D442" s="44">
        <v>43917</v>
      </c>
      <c r="E442" s="45" t="s">
        <v>1118</v>
      </c>
      <c r="F442" s="46">
        <v>100000</v>
      </c>
      <c r="G442" s="46">
        <v>0</v>
      </c>
      <c r="I442" s="34"/>
    </row>
    <row r="443" spans="1:9" ht="24" x14ac:dyDescent="0.35">
      <c r="A443" s="366"/>
      <c r="B443" s="20" t="s">
        <v>1027</v>
      </c>
      <c r="C443" s="20" t="s">
        <v>947</v>
      </c>
      <c r="D443" s="44">
        <v>43895</v>
      </c>
      <c r="E443" s="45" t="s">
        <v>1119</v>
      </c>
      <c r="F443" s="46">
        <v>300000</v>
      </c>
      <c r="G443" s="46">
        <v>0</v>
      </c>
      <c r="I443" s="34"/>
    </row>
    <row r="444" spans="1:9" x14ac:dyDescent="0.35">
      <c r="A444" s="366"/>
      <c r="B444" s="20" t="s">
        <v>1032</v>
      </c>
      <c r="C444" s="20" t="s">
        <v>947</v>
      </c>
      <c r="D444" s="44">
        <v>43914</v>
      </c>
      <c r="E444" s="45" t="s">
        <v>1089</v>
      </c>
      <c r="F444" s="46">
        <v>50000</v>
      </c>
      <c r="G444" s="46">
        <v>0</v>
      </c>
      <c r="I444" s="34"/>
    </row>
    <row r="445" spans="1:9" ht="24" x14ac:dyDescent="0.35">
      <c r="A445" s="366"/>
      <c r="B445" s="20" t="s">
        <v>1032</v>
      </c>
      <c r="C445" s="20" t="s">
        <v>947</v>
      </c>
      <c r="D445" s="44">
        <v>43917</v>
      </c>
      <c r="E445" s="45" t="s">
        <v>1110</v>
      </c>
      <c r="F445" s="46">
        <v>9000</v>
      </c>
      <c r="G445" s="46">
        <v>0</v>
      </c>
      <c r="I445" s="34"/>
    </row>
    <row r="446" spans="1:9" ht="24" x14ac:dyDescent="0.35">
      <c r="A446" s="366"/>
      <c r="B446" s="20" t="s">
        <v>1025</v>
      </c>
      <c r="C446" s="20" t="s">
        <v>947</v>
      </c>
      <c r="D446" s="44">
        <v>43928</v>
      </c>
      <c r="E446" s="45" t="s">
        <v>1120</v>
      </c>
      <c r="F446" s="46">
        <v>81000</v>
      </c>
      <c r="G446" s="46">
        <v>0</v>
      </c>
      <c r="I446" s="34"/>
    </row>
    <row r="447" spans="1:9" x14ac:dyDescent="0.35">
      <c r="A447" s="366"/>
      <c r="B447" s="20" t="s">
        <v>1015</v>
      </c>
      <c r="C447" s="20" t="s">
        <v>947</v>
      </c>
      <c r="D447" s="44">
        <v>43922</v>
      </c>
      <c r="E447" s="45" t="s">
        <v>1121</v>
      </c>
      <c r="F447" s="46">
        <v>250000</v>
      </c>
      <c r="G447" s="46">
        <v>0</v>
      </c>
      <c r="I447" s="34"/>
    </row>
    <row r="448" spans="1:9" ht="24" x14ac:dyDescent="0.35">
      <c r="A448" s="366"/>
      <c r="B448" s="20" t="s">
        <v>1015</v>
      </c>
      <c r="C448" s="20" t="s">
        <v>947</v>
      </c>
      <c r="D448" s="44">
        <v>43941</v>
      </c>
      <c r="E448" s="45" t="s">
        <v>1122</v>
      </c>
      <c r="F448" s="46">
        <v>250000</v>
      </c>
      <c r="G448" s="46">
        <v>0</v>
      </c>
      <c r="I448" s="34"/>
    </row>
    <row r="449" spans="1:9" ht="24" x14ac:dyDescent="0.35">
      <c r="A449" s="366"/>
      <c r="B449" s="20" t="s">
        <v>1025</v>
      </c>
      <c r="C449" s="20" t="s">
        <v>947</v>
      </c>
      <c r="D449" s="44">
        <v>43949</v>
      </c>
      <c r="E449" s="45" t="s">
        <v>1123</v>
      </c>
      <c r="F449" s="46">
        <v>75000</v>
      </c>
      <c r="G449" s="46">
        <v>0</v>
      </c>
      <c r="I449" s="34"/>
    </row>
    <row r="450" spans="1:9" ht="24" x14ac:dyDescent="0.35">
      <c r="A450" s="366"/>
      <c r="B450" s="20" t="s">
        <v>1027</v>
      </c>
      <c r="C450" s="20" t="s">
        <v>947</v>
      </c>
      <c r="D450" s="44">
        <v>43923</v>
      </c>
      <c r="E450" s="45" t="s">
        <v>1124</v>
      </c>
      <c r="F450" s="46">
        <v>50000</v>
      </c>
      <c r="G450" s="46">
        <v>0</v>
      </c>
      <c r="I450" s="34"/>
    </row>
    <row r="451" spans="1:9" ht="24" x14ac:dyDescent="0.35">
      <c r="A451" s="366"/>
      <c r="B451" s="20" t="s">
        <v>1090</v>
      </c>
      <c r="C451" s="20" t="s">
        <v>947</v>
      </c>
      <c r="D451" s="44">
        <v>43936</v>
      </c>
      <c r="E451" s="45" t="s">
        <v>1125</v>
      </c>
      <c r="F451" s="46">
        <v>100000</v>
      </c>
      <c r="G451" s="46">
        <v>0</v>
      </c>
      <c r="I451" s="34"/>
    </row>
    <row r="452" spans="1:9" ht="24" x14ac:dyDescent="0.35">
      <c r="A452" s="366"/>
      <c r="B452" s="20" t="s">
        <v>1015</v>
      </c>
      <c r="C452" s="20" t="s">
        <v>947</v>
      </c>
      <c r="D452" s="44">
        <v>43970</v>
      </c>
      <c r="E452" s="45" t="s">
        <v>1126</v>
      </c>
      <c r="F452" s="46">
        <v>385000</v>
      </c>
      <c r="G452" s="46">
        <v>0</v>
      </c>
      <c r="I452" s="34"/>
    </row>
    <row r="453" spans="1:9" ht="24" x14ac:dyDescent="0.35">
      <c r="A453" s="366"/>
      <c r="B453" s="20" t="s">
        <v>1015</v>
      </c>
      <c r="C453" s="20" t="s">
        <v>947</v>
      </c>
      <c r="D453" s="44">
        <v>43970</v>
      </c>
      <c r="E453" s="45" t="s">
        <v>1127</v>
      </c>
      <c r="F453" s="46">
        <v>15000</v>
      </c>
      <c r="G453" s="46">
        <v>0</v>
      </c>
      <c r="I453" s="34"/>
    </row>
    <row r="454" spans="1:9" ht="24" x14ac:dyDescent="0.35">
      <c r="A454" s="366"/>
      <c r="B454" s="20" t="s">
        <v>1027</v>
      </c>
      <c r="C454" s="20" t="s">
        <v>947</v>
      </c>
      <c r="D454" s="44">
        <v>43969</v>
      </c>
      <c r="E454" s="45" t="s">
        <v>1128</v>
      </c>
      <c r="F454" s="46">
        <v>100000</v>
      </c>
      <c r="G454" s="46">
        <v>0</v>
      </c>
      <c r="I454" s="34"/>
    </row>
    <row r="455" spans="1:9" ht="24" x14ac:dyDescent="0.35">
      <c r="A455" s="366"/>
      <c r="B455" s="20" t="s">
        <v>1129</v>
      </c>
      <c r="C455" s="20" t="s">
        <v>947</v>
      </c>
      <c r="D455" s="44">
        <v>43957</v>
      </c>
      <c r="E455" s="45" t="s">
        <v>1130</v>
      </c>
      <c r="F455" s="46">
        <v>500000</v>
      </c>
      <c r="G455" s="46">
        <v>0</v>
      </c>
      <c r="I455" s="34"/>
    </row>
    <row r="456" spans="1:9" ht="24" x14ac:dyDescent="0.35">
      <c r="A456" s="366"/>
      <c r="B456" s="20" t="s">
        <v>1027</v>
      </c>
      <c r="C456" s="20" t="s">
        <v>947</v>
      </c>
      <c r="D456" s="44">
        <v>43980</v>
      </c>
      <c r="E456" s="45" t="s">
        <v>1131</v>
      </c>
      <c r="F456" s="46">
        <v>50000</v>
      </c>
      <c r="G456" s="46">
        <v>0</v>
      </c>
      <c r="I456" s="34"/>
    </row>
    <row r="457" spans="1:9" ht="24" x14ac:dyDescent="0.35">
      <c r="A457" s="366"/>
      <c r="B457" s="20" t="s">
        <v>1027</v>
      </c>
      <c r="C457" s="20" t="s">
        <v>947</v>
      </c>
      <c r="D457" s="44">
        <v>44014</v>
      </c>
      <c r="E457" s="45" t="s">
        <v>1132</v>
      </c>
      <c r="F457" s="46">
        <v>13750</v>
      </c>
      <c r="G457" s="46">
        <v>0</v>
      </c>
      <c r="I457" s="34"/>
    </row>
    <row r="458" spans="1:9" ht="24" x14ac:dyDescent="0.35">
      <c r="A458" s="366"/>
      <c r="B458" s="20" t="s">
        <v>1015</v>
      </c>
      <c r="C458" s="20" t="s">
        <v>947</v>
      </c>
      <c r="D458" s="44">
        <v>44018</v>
      </c>
      <c r="E458" s="45" t="s">
        <v>1133</v>
      </c>
      <c r="F458" s="46">
        <v>60000</v>
      </c>
      <c r="G458" s="46">
        <v>0</v>
      </c>
      <c r="I458" s="34"/>
    </row>
    <row r="459" spans="1:9" ht="24" x14ac:dyDescent="0.35">
      <c r="A459" s="366"/>
      <c r="B459" s="20" t="s">
        <v>1015</v>
      </c>
      <c r="C459" s="20" t="s">
        <v>947</v>
      </c>
      <c r="D459" s="44">
        <v>44027</v>
      </c>
      <c r="E459" s="45" t="s">
        <v>1134</v>
      </c>
      <c r="F459" s="46">
        <v>190000</v>
      </c>
      <c r="G459" s="46">
        <v>0</v>
      </c>
      <c r="I459" s="34"/>
    </row>
    <row r="460" spans="1:9" ht="24" x14ac:dyDescent="0.35">
      <c r="A460" s="366"/>
      <c r="B460" s="20" t="s">
        <v>1015</v>
      </c>
      <c r="C460" s="20" t="s">
        <v>947</v>
      </c>
      <c r="D460" s="44">
        <v>44027</v>
      </c>
      <c r="E460" s="45" t="s">
        <v>1134</v>
      </c>
      <c r="F460" s="46">
        <v>120000</v>
      </c>
      <c r="G460" s="46">
        <v>0</v>
      </c>
      <c r="I460" s="34"/>
    </row>
    <row r="461" spans="1:9" ht="24" x14ac:dyDescent="0.35">
      <c r="A461" s="366"/>
      <c r="B461" s="20" t="s">
        <v>1015</v>
      </c>
      <c r="C461" s="20" t="s">
        <v>947</v>
      </c>
      <c r="D461" s="44">
        <v>44032</v>
      </c>
      <c r="E461" s="45" t="s">
        <v>1135</v>
      </c>
      <c r="F461" s="46">
        <v>400000</v>
      </c>
      <c r="G461" s="46">
        <v>0</v>
      </c>
      <c r="I461" s="34"/>
    </row>
    <row r="462" spans="1:9" ht="24" x14ac:dyDescent="0.35">
      <c r="A462" s="366"/>
      <c r="B462" s="20" t="s">
        <v>1015</v>
      </c>
      <c r="C462" s="20" t="s">
        <v>947</v>
      </c>
      <c r="D462" s="44">
        <v>44029</v>
      </c>
      <c r="E462" s="45" t="s">
        <v>1136</v>
      </c>
      <c r="F462" s="46">
        <v>15000</v>
      </c>
      <c r="G462" s="46">
        <v>0</v>
      </c>
      <c r="I462" s="34"/>
    </row>
    <row r="463" spans="1:9" ht="24" x14ac:dyDescent="0.35">
      <c r="A463" s="366"/>
      <c r="B463" s="20" t="s">
        <v>1015</v>
      </c>
      <c r="C463" s="20" t="s">
        <v>947</v>
      </c>
      <c r="D463" s="44">
        <v>44032</v>
      </c>
      <c r="E463" s="45" t="s">
        <v>1137</v>
      </c>
      <c r="F463" s="46">
        <v>17000</v>
      </c>
      <c r="G463" s="46">
        <v>0</v>
      </c>
      <c r="I463" s="34"/>
    </row>
    <row r="464" spans="1:9" ht="24" x14ac:dyDescent="0.35">
      <c r="A464" s="366"/>
      <c r="B464" s="20" t="s">
        <v>1025</v>
      </c>
      <c r="C464" s="20" t="s">
        <v>947</v>
      </c>
      <c r="D464" s="44">
        <v>44039</v>
      </c>
      <c r="E464" s="45" t="s">
        <v>1138</v>
      </c>
      <c r="F464" s="46">
        <v>75000</v>
      </c>
      <c r="G464" s="46">
        <v>0</v>
      </c>
      <c r="I464" s="34"/>
    </row>
    <row r="465" spans="1:9" ht="24" x14ac:dyDescent="0.35">
      <c r="A465" s="366"/>
      <c r="B465" s="20" t="s">
        <v>1090</v>
      </c>
      <c r="C465" s="20" t="s">
        <v>947</v>
      </c>
      <c r="D465" s="44">
        <v>44039</v>
      </c>
      <c r="E465" s="45" t="s">
        <v>1139</v>
      </c>
      <c r="F465" s="46">
        <v>150000</v>
      </c>
      <c r="G465" s="46">
        <v>0</v>
      </c>
      <c r="I465" s="34"/>
    </row>
    <row r="466" spans="1:9" x14ac:dyDescent="0.35">
      <c r="A466" s="366"/>
      <c r="B466" s="20" t="s">
        <v>1032</v>
      </c>
      <c r="C466" s="20" t="s">
        <v>947</v>
      </c>
      <c r="D466" s="44">
        <v>44041</v>
      </c>
      <c r="E466" s="45" t="s">
        <v>1089</v>
      </c>
      <c r="F466" s="46">
        <v>50000</v>
      </c>
      <c r="G466" s="46">
        <v>0</v>
      </c>
      <c r="I466" s="34"/>
    </row>
    <row r="467" spans="1:9" x14ac:dyDescent="0.35">
      <c r="A467" s="366"/>
      <c r="B467" s="20" t="s">
        <v>1032</v>
      </c>
      <c r="C467" s="20" t="s">
        <v>947</v>
      </c>
      <c r="D467" s="44">
        <v>44061</v>
      </c>
      <c r="E467" s="45" t="s">
        <v>1089</v>
      </c>
      <c r="F467" s="46">
        <v>525000</v>
      </c>
      <c r="G467" s="46">
        <v>0</v>
      </c>
      <c r="I467" s="34"/>
    </row>
    <row r="468" spans="1:9" ht="24" x14ac:dyDescent="0.35">
      <c r="A468" s="366"/>
      <c r="B468" s="20" t="s">
        <v>1015</v>
      </c>
      <c r="C468" s="20" t="s">
        <v>947</v>
      </c>
      <c r="D468" s="44">
        <v>44070</v>
      </c>
      <c r="E468" s="45" t="s">
        <v>1140</v>
      </c>
      <c r="F468" s="46">
        <v>500000</v>
      </c>
      <c r="G468" s="46">
        <v>0</v>
      </c>
      <c r="I468" s="34"/>
    </row>
    <row r="469" spans="1:9" ht="24" x14ac:dyDescent="0.35">
      <c r="A469" s="366"/>
      <c r="B469" s="20" t="s">
        <v>1027</v>
      </c>
      <c r="C469" s="20" t="s">
        <v>947</v>
      </c>
      <c r="D469" s="44">
        <v>44070</v>
      </c>
      <c r="E469" s="45" t="s">
        <v>1141</v>
      </c>
      <c r="F469" s="46">
        <v>1004200</v>
      </c>
      <c r="G469" s="46">
        <v>0</v>
      </c>
      <c r="I469" s="34"/>
    </row>
    <row r="470" spans="1:9" ht="24" x14ac:dyDescent="0.35">
      <c r="A470" s="366"/>
      <c r="B470" s="20" t="s">
        <v>1032</v>
      </c>
      <c r="C470" s="20" t="s">
        <v>947</v>
      </c>
      <c r="D470" s="44">
        <v>44062</v>
      </c>
      <c r="E470" s="45" t="s">
        <v>1142</v>
      </c>
      <c r="F470" s="46">
        <v>94500</v>
      </c>
      <c r="G470" s="46">
        <v>0</v>
      </c>
      <c r="I470" s="34"/>
    </row>
    <row r="471" spans="1:9" x14ac:dyDescent="0.35">
      <c r="A471" s="366"/>
      <c r="B471" s="20" t="s">
        <v>1032</v>
      </c>
      <c r="C471" s="20" t="s">
        <v>947</v>
      </c>
      <c r="D471" s="44">
        <v>44048</v>
      </c>
      <c r="E471" s="45" t="s">
        <v>1143</v>
      </c>
      <c r="F471" s="46">
        <v>9000</v>
      </c>
      <c r="G471" s="46">
        <v>0</v>
      </c>
      <c r="I471" s="34"/>
    </row>
    <row r="472" spans="1:9" ht="24" x14ac:dyDescent="0.35">
      <c r="A472" s="366"/>
      <c r="B472" s="20" t="s">
        <v>1027</v>
      </c>
      <c r="C472" s="20" t="s">
        <v>947</v>
      </c>
      <c r="D472" s="44">
        <v>44067</v>
      </c>
      <c r="E472" s="45" t="s">
        <v>1144</v>
      </c>
      <c r="F472" s="46">
        <v>80000</v>
      </c>
      <c r="G472" s="46">
        <v>0</v>
      </c>
      <c r="I472" s="34"/>
    </row>
    <row r="473" spans="1:9" ht="24" x14ac:dyDescent="0.35">
      <c r="A473" s="366"/>
      <c r="B473" s="20" t="s">
        <v>1025</v>
      </c>
      <c r="C473" s="20" t="s">
        <v>947</v>
      </c>
      <c r="D473" s="44">
        <v>44069</v>
      </c>
      <c r="E473" s="45" t="s">
        <v>1145</v>
      </c>
      <c r="F473" s="46">
        <v>100000</v>
      </c>
      <c r="G473" s="46">
        <v>0</v>
      </c>
      <c r="I473" s="34"/>
    </row>
    <row r="474" spans="1:9" ht="24" x14ac:dyDescent="0.35">
      <c r="A474" s="366"/>
      <c r="B474" s="20" t="s">
        <v>1146</v>
      </c>
      <c r="C474" s="20" t="s">
        <v>947</v>
      </c>
      <c r="D474" s="44">
        <v>44070</v>
      </c>
      <c r="E474" s="45" t="s">
        <v>1147</v>
      </c>
      <c r="F474" s="46">
        <v>145000</v>
      </c>
      <c r="G474" s="46">
        <v>0</v>
      </c>
      <c r="I474" s="34"/>
    </row>
    <row r="475" spans="1:9" ht="24" x14ac:dyDescent="0.35">
      <c r="A475" s="366"/>
      <c r="B475" s="20" t="s">
        <v>1107</v>
      </c>
      <c r="C475" s="20" t="s">
        <v>947</v>
      </c>
      <c r="D475" s="44">
        <v>44070</v>
      </c>
      <c r="E475" s="45" t="s">
        <v>1148</v>
      </c>
      <c r="F475" s="46">
        <v>200000</v>
      </c>
      <c r="G475" s="46">
        <v>0</v>
      </c>
      <c r="I475" s="34"/>
    </row>
    <row r="476" spans="1:9" ht="24" x14ac:dyDescent="0.35">
      <c r="A476" s="366"/>
      <c r="B476" s="20" t="s">
        <v>1027</v>
      </c>
      <c r="C476" s="20" t="s">
        <v>947</v>
      </c>
      <c r="D476" s="44">
        <v>44076</v>
      </c>
      <c r="E476" s="45" t="s">
        <v>1149</v>
      </c>
      <c r="F476" s="46">
        <v>120000</v>
      </c>
      <c r="G476" s="46">
        <v>0</v>
      </c>
      <c r="I476" s="34"/>
    </row>
    <row r="477" spans="1:9" ht="24" x14ac:dyDescent="0.35">
      <c r="A477" s="366"/>
      <c r="B477" s="20" t="s">
        <v>1015</v>
      </c>
      <c r="C477" s="20" t="s">
        <v>947</v>
      </c>
      <c r="D477" s="44">
        <v>44077</v>
      </c>
      <c r="E477" s="45" t="s">
        <v>1150</v>
      </c>
      <c r="F477" s="46">
        <v>45000</v>
      </c>
      <c r="G477" s="46">
        <v>0</v>
      </c>
      <c r="I477" s="34"/>
    </row>
    <row r="478" spans="1:9" ht="24" x14ac:dyDescent="0.35">
      <c r="A478" s="366"/>
      <c r="B478" s="20" t="s">
        <v>1151</v>
      </c>
      <c r="C478" s="20" t="s">
        <v>947</v>
      </c>
      <c r="D478" s="44">
        <v>44095</v>
      </c>
      <c r="E478" s="45" t="s">
        <v>1152</v>
      </c>
      <c r="F478" s="46">
        <v>200000</v>
      </c>
      <c r="G478" s="46">
        <v>0</v>
      </c>
      <c r="I478" s="34"/>
    </row>
    <row r="479" spans="1:9" ht="24" x14ac:dyDescent="0.35">
      <c r="A479" s="366"/>
      <c r="B479" s="20" t="s">
        <v>1153</v>
      </c>
      <c r="C479" s="20" t="s">
        <v>947</v>
      </c>
      <c r="D479" s="44">
        <v>44098</v>
      </c>
      <c r="E479" s="45" t="s">
        <v>1154</v>
      </c>
      <c r="F479" s="46">
        <v>200000</v>
      </c>
      <c r="G479" s="46">
        <v>0</v>
      </c>
      <c r="I479" s="34"/>
    </row>
    <row r="480" spans="1:9" ht="24" x14ac:dyDescent="0.35">
      <c r="A480" s="366"/>
      <c r="B480" s="20" t="s">
        <v>1027</v>
      </c>
      <c r="C480" s="20" t="s">
        <v>947</v>
      </c>
      <c r="D480" s="44">
        <v>44103</v>
      </c>
      <c r="E480" s="45" t="s">
        <v>1155</v>
      </c>
      <c r="F480" s="46">
        <v>35000</v>
      </c>
      <c r="G480" s="46">
        <v>0</v>
      </c>
      <c r="I480" s="34"/>
    </row>
    <row r="481" spans="1:9" ht="24" x14ac:dyDescent="0.35">
      <c r="A481" s="366"/>
      <c r="B481" s="20" t="s">
        <v>1027</v>
      </c>
      <c r="C481" s="20" t="s">
        <v>947</v>
      </c>
      <c r="D481" s="44">
        <v>44076</v>
      </c>
      <c r="E481" s="45" t="s">
        <v>1149</v>
      </c>
      <c r="F481" s="46">
        <v>120000</v>
      </c>
      <c r="G481" s="46">
        <v>0</v>
      </c>
      <c r="I481" s="34"/>
    </row>
    <row r="482" spans="1:9" ht="24" x14ac:dyDescent="0.35">
      <c r="A482" s="366"/>
      <c r="B482" s="20" t="s">
        <v>1015</v>
      </c>
      <c r="C482" s="20" t="s">
        <v>947</v>
      </c>
      <c r="D482" s="44">
        <v>44077</v>
      </c>
      <c r="E482" s="45" t="s">
        <v>1150</v>
      </c>
      <c r="F482" s="46">
        <v>45000</v>
      </c>
      <c r="G482" s="46">
        <v>0</v>
      </c>
      <c r="I482" s="34"/>
    </row>
    <row r="483" spans="1:9" ht="24" x14ac:dyDescent="0.35">
      <c r="A483" s="366"/>
      <c r="B483" s="20" t="s">
        <v>1025</v>
      </c>
      <c r="C483" s="20" t="s">
        <v>947</v>
      </c>
      <c r="D483" s="44">
        <v>44085</v>
      </c>
      <c r="E483" s="45" t="s">
        <v>1156</v>
      </c>
      <c r="F483" s="46">
        <v>50000</v>
      </c>
      <c r="G483" s="46">
        <v>0</v>
      </c>
      <c r="I483" s="34"/>
    </row>
    <row r="484" spans="1:9" ht="24" x14ac:dyDescent="0.35">
      <c r="A484" s="366"/>
      <c r="B484" s="20" t="s">
        <v>1032</v>
      </c>
      <c r="C484" s="20" t="s">
        <v>947</v>
      </c>
      <c r="D484" s="44">
        <v>44088</v>
      </c>
      <c r="E484" s="45" t="s">
        <v>1157</v>
      </c>
      <c r="F484" s="46">
        <v>200000</v>
      </c>
      <c r="G484" s="46">
        <v>0</v>
      </c>
      <c r="I484" s="34"/>
    </row>
    <row r="485" spans="1:9" ht="24" x14ac:dyDescent="0.35">
      <c r="A485" s="366"/>
      <c r="B485" s="20" t="s">
        <v>1032</v>
      </c>
      <c r="C485" s="20" t="s">
        <v>947</v>
      </c>
      <c r="D485" s="44">
        <v>44088</v>
      </c>
      <c r="E485" s="45" t="s">
        <v>1158</v>
      </c>
      <c r="F485" s="46">
        <v>100000</v>
      </c>
      <c r="G485" s="46">
        <v>0</v>
      </c>
      <c r="I485" s="34"/>
    </row>
    <row r="486" spans="1:9" ht="24" x14ac:dyDescent="0.35">
      <c r="A486" s="366"/>
      <c r="B486" s="20" t="s">
        <v>1151</v>
      </c>
      <c r="C486" s="20" t="s">
        <v>947</v>
      </c>
      <c r="D486" s="44">
        <v>44095</v>
      </c>
      <c r="E486" s="45" t="s">
        <v>1152</v>
      </c>
      <c r="F486" s="46">
        <v>200000</v>
      </c>
      <c r="G486" s="46">
        <v>0</v>
      </c>
      <c r="I486" s="34"/>
    </row>
    <row r="487" spans="1:9" x14ac:dyDescent="0.35">
      <c r="A487" s="366"/>
      <c r="B487" s="20" t="s">
        <v>1025</v>
      </c>
      <c r="C487" s="20" t="s">
        <v>947</v>
      </c>
      <c r="D487" s="44">
        <v>44104</v>
      </c>
      <c r="E487" s="45" t="s">
        <v>1159</v>
      </c>
      <c r="F487" s="46">
        <v>800000</v>
      </c>
      <c r="G487" s="46">
        <v>0</v>
      </c>
      <c r="I487" s="34"/>
    </row>
    <row r="488" spans="1:9" ht="24" x14ac:dyDescent="0.35">
      <c r="A488" s="366"/>
      <c r="B488" s="20" t="s">
        <v>1153</v>
      </c>
      <c r="C488" s="20" t="s">
        <v>947</v>
      </c>
      <c r="D488" s="44">
        <v>44098</v>
      </c>
      <c r="E488" s="45" t="s">
        <v>1154</v>
      </c>
      <c r="F488" s="46">
        <v>200000</v>
      </c>
      <c r="G488" s="46">
        <v>0</v>
      </c>
      <c r="I488" s="34"/>
    </row>
    <row r="489" spans="1:9" ht="24" x14ac:dyDescent="0.35">
      <c r="A489" s="366"/>
      <c r="B489" s="20" t="s">
        <v>1027</v>
      </c>
      <c r="C489" s="20" t="s">
        <v>947</v>
      </c>
      <c r="D489" s="44">
        <v>44103</v>
      </c>
      <c r="E489" s="45" t="s">
        <v>1155</v>
      </c>
      <c r="F489" s="46">
        <v>35000</v>
      </c>
      <c r="G489" s="46">
        <v>0</v>
      </c>
      <c r="I489" s="34"/>
    </row>
    <row r="490" spans="1:9" ht="24" x14ac:dyDescent="0.35">
      <c r="A490" s="366"/>
      <c r="B490" s="20" t="s">
        <v>1032</v>
      </c>
      <c r="C490" s="20" t="s">
        <v>947</v>
      </c>
      <c r="D490" s="44">
        <v>44110</v>
      </c>
      <c r="E490" s="45" t="s">
        <v>1160</v>
      </c>
      <c r="F490" s="46">
        <v>100000</v>
      </c>
      <c r="G490" s="46">
        <v>0</v>
      </c>
      <c r="I490" s="34"/>
    </row>
    <row r="491" spans="1:9" ht="24" x14ac:dyDescent="0.35">
      <c r="A491" s="366"/>
      <c r="B491" s="20" t="s">
        <v>1129</v>
      </c>
      <c r="C491" s="20" t="s">
        <v>947</v>
      </c>
      <c r="D491" s="44">
        <v>44110</v>
      </c>
      <c r="E491" s="45" t="s">
        <v>1161</v>
      </c>
      <c r="F491" s="46">
        <v>100000</v>
      </c>
      <c r="G491" s="46">
        <v>0</v>
      </c>
      <c r="I491" s="34"/>
    </row>
    <row r="492" spans="1:9" ht="24" x14ac:dyDescent="0.35">
      <c r="A492" s="366"/>
      <c r="B492" s="20" t="s">
        <v>1032</v>
      </c>
      <c r="C492" s="20" t="s">
        <v>947</v>
      </c>
      <c r="D492" s="44">
        <v>44111</v>
      </c>
      <c r="E492" s="45" t="s">
        <v>1162</v>
      </c>
      <c r="F492" s="46">
        <v>200000</v>
      </c>
      <c r="G492" s="46">
        <v>0</v>
      </c>
      <c r="I492" s="34"/>
    </row>
    <row r="493" spans="1:9" ht="24" x14ac:dyDescent="0.35">
      <c r="A493" s="366"/>
      <c r="B493" s="20" t="s">
        <v>1027</v>
      </c>
      <c r="C493" s="20" t="s">
        <v>947</v>
      </c>
      <c r="D493" s="44">
        <v>44125</v>
      </c>
      <c r="E493" s="45" t="s">
        <v>1163</v>
      </c>
      <c r="F493" s="46">
        <v>200000</v>
      </c>
      <c r="G493" s="46">
        <v>0</v>
      </c>
      <c r="I493" s="34"/>
    </row>
    <row r="494" spans="1:9" ht="24" x14ac:dyDescent="0.35">
      <c r="A494" s="366"/>
      <c r="B494" s="20" t="s">
        <v>1015</v>
      </c>
      <c r="C494" s="20" t="s">
        <v>947</v>
      </c>
      <c r="D494" s="44">
        <v>44126</v>
      </c>
      <c r="E494" s="45" t="s">
        <v>1164</v>
      </c>
      <c r="F494" s="46">
        <v>15000</v>
      </c>
      <c r="G494" s="46">
        <v>0</v>
      </c>
      <c r="I494" s="34"/>
    </row>
    <row r="495" spans="1:9" ht="24" x14ac:dyDescent="0.35">
      <c r="A495" s="366"/>
      <c r="B495" s="20" t="s">
        <v>1027</v>
      </c>
      <c r="C495" s="20" t="s">
        <v>947</v>
      </c>
      <c r="D495" s="44">
        <v>44131</v>
      </c>
      <c r="E495" s="45" t="s">
        <v>1165</v>
      </c>
      <c r="F495" s="46">
        <v>110000</v>
      </c>
      <c r="G495" s="46">
        <v>0</v>
      </c>
      <c r="I495" s="34"/>
    </row>
    <row r="496" spans="1:9" ht="24" x14ac:dyDescent="0.35">
      <c r="A496" s="366"/>
      <c r="B496" s="20" t="s">
        <v>1027</v>
      </c>
      <c r="C496" s="20" t="s">
        <v>947</v>
      </c>
      <c r="D496" s="44">
        <v>44131</v>
      </c>
      <c r="E496" s="45" t="s">
        <v>1166</v>
      </c>
      <c r="F496" s="46">
        <v>200000</v>
      </c>
      <c r="G496" s="46">
        <v>0</v>
      </c>
      <c r="I496" s="34"/>
    </row>
    <row r="497" spans="1:9" ht="24" x14ac:dyDescent="0.35">
      <c r="A497" s="366"/>
      <c r="B497" s="20" t="s">
        <v>1027</v>
      </c>
      <c r="C497" s="20" t="s">
        <v>947</v>
      </c>
      <c r="D497" s="44">
        <v>44144</v>
      </c>
      <c r="E497" s="45" t="s">
        <v>1167</v>
      </c>
      <c r="F497" s="46">
        <v>885000</v>
      </c>
      <c r="G497" s="46">
        <v>0</v>
      </c>
      <c r="I497" s="34"/>
    </row>
    <row r="498" spans="1:9" ht="24" x14ac:dyDescent="0.35">
      <c r="A498" s="366"/>
      <c r="B498" s="20" t="s">
        <v>1025</v>
      </c>
      <c r="C498" s="20" t="s">
        <v>947</v>
      </c>
      <c r="D498" s="44">
        <v>44158</v>
      </c>
      <c r="E498" s="45" t="s">
        <v>1168</v>
      </c>
      <c r="F498" s="46">
        <v>75000</v>
      </c>
      <c r="G498" s="46">
        <v>0</v>
      </c>
      <c r="I498" s="34"/>
    </row>
    <row r="499" spans="1:9" ht="24" x14ac:dyDescent="0.35">
      <c r="A499" s="366"/>
      <c r="B499" s="20" t="s">
        <v>1027</v>
      </c>
      <c r="C499" s="20" t="s">
        <v>947</v>
      </c>
      <c r="D499" s="44">
        <v>44158</v>
      </c>
      <c r="E499" s="45" t="s">
        <v>1169</v>
      </c>
      <c r="F499" s="46">
        <v>1000000</v>
      </c>
      <c r="G499" s="46">
        <v>0</v>
      </c>
      <c r="I499" s="34"/>
    </row>
    <row r="500" spans="1:9" ht="24" x14ac:dyDescent="0.35">
      <c r="A500" s="366"/>
      <c r="B500" s="20" t="s">
        <v>1032</v>
      </c>
      <c r="C500" s="20" t="s">
        <v>947</v>
      </c>
      <c r="D500" s="44">
        <v>44181</v>
      </c>
      <c r="E500" s="45" t="s">
        <v>1170</v>
      </c>
      <c r="F500" s="46">
        <v>200000</v>
      </c>
      <c r="G500" s="46">
        <v>0</v>
      </c>
      <c r="I500" s="34"/>
    </row>
    <row r="501" spans="1:9" ht="24" x14ac:dyDescent="0.35">
      <c r="A501" s="366"/>
      <c r="B501" s="20" t="s">
        <v>1045</v>
      </c>
      <c r="C501" s="20" t="s">
        <v>947</v>
      </c>
      <c r="D501" s="44">
        <v>44181</v>
      </c>
      <c r="E501" s="45" t="s">
        <v>1171</v>
      </c>
      <c r="F501" s="46">
        <v>200000</v>
      </c>
      <c r="G501" s="46">
        <v>0</v>
      </c>
      <c r="I501" s="34"/>
    </row>
    <row r="502" spans="1:9" ht="24" x14ac:dyDescent="0.35">
      <c r="A502" s="366"/>
      <c r="B502" s="20" t="s">
        <v>1032</v>
      </c>
      <c r="C502" s="20" t="s">
        <v>947</v>
      </c>
      <c r="D502" s="44">
        <v>44181</v>
      </c>
      <c r="E502" s="45" t="s">
        <v>1172</v>
      </c>
      <c r="F502" s="46">
        <v>200000</v>
      </c>
      <c r="G502" s="46">
        <v>0</v>
      </c>
      <c r="I502" s="34"/>
    </row>
    <row r="503" spans="1:9" ht="24" x14ac:dyDescent="0.35">
      <c r="A503" s="366"/>
      <c r="B503" s="20" t="s">
        <v>1032</v>
      </c>
      <c r="C503" s="20" t="s">
        <v>947</v>
      </c>
      <c r="D503" s="44">
        <v>44181</v>
      </c>
      <c r="E503" s="45" t="s">
        <v>1173</v>
      </c>
      <c r="F503" s="46">
        <v>200000</v>
      </c>
      <c r="G503" s="46">
        <v>0</v>
      </c>
      <c r="I503" s="34"/>
    </row>
    <row r="504" spans="1:9" ht="24" x14ac:dyDescent="0.35">
      <c r="A504" s="366"/>
      <c r="B504" s="20" t="s">
        <v>1146</v>
      </c>
      <c r="C504" s="20" t="s">
        <v>947</v>
      </c>
      <c r="D504" s="44">
        <v>44181</v>
      </c>
      <c r="E504" s="45" t="s">
        <v>1174</v>
      </c>
      <c r="F504" s="46">
        <v>100000</v>
      </c>
      <c r="G504" s="46">
        <v>0</v>
      </c>
      <c r="I504" s="34"/>
    </row>
    <row r="505" spans="1:9" ht="24" x14ac:dyDescent="0.35">
      <c r="A505" s="366"/>
      <c r="B505" s="20" t="s">
        <v>1175</v>
      </c>
      <c r="C505" s="20" t="s">
        <v>947</v>
      </c>
      <c r="D505" s="44">
        <v>44181</v>
      </c>
      <c r="E505" s="45" t="s">
        <v>1176</v>
      </c>
      <c r="F505" s="46">
        <v>400000</v>
      </c>
      <c r="G505" s="46">
        <v>0</v>
      </c>
      <c r="I505" s="34"/>
    </row>
    <row r="506" spans="1:9" ht="24" x14ac:dyDescent="0.35">
      <c r="A506" s="366"/>
      <c r="B506" s="20" t="s">
        <v>1032</v>
      </c>
      <c r="C506" s="20" t="s">
        <v>947</v>
      </c>
      <c r="D506" s="44">
        <v>44181</v>
      </c>
      <c r="E506" s="45" t="s">
        <v>1177</v>
      </c>
      <c r="F506" s="46">
        <v>4000000</v>
      </c>
      <c r="G506" s="46">
        <v>0</v>
      </c>
      <c r="I506" s="34"/>
    </row>
    <row r="507" spans="1:9" ht="24" x14ac:dyDescent="0.35">
      <c r="A507" s="366"/>
      <c r="B507" s="20" t="s">
        <v>1178</v>
      </c>
      <c r="C507" s="20" t="s">
        <v>947</v>
      </c>
      <c r="D507" s="44">
        <v>44184</v>
      </c>
      <c r="E507" s="45" t="s">
        <v>1179</v>
      </c>
      <c r="F507" s="46">
        <v>1000000</v>
      </c>
      <c r="G507" s="46">
        <v>0</v>
      </c>
      <c r="I507" s="34"/>
    </row>
    <row r="508" spans="1:9" x14ac:dyDescent="0.35">
      <c r="A508" s="366"/>
      <c r="B508" s="20" t="s">
        <v>1045</v>
      </c>
      <c r="C508" s="20" t="s">
        <v>947</v>
      </c>
      <c r="D508" s="44">
        <v>44175</v>
      </c>
      <c r="E508" s="45" t="s">
        <v>1180</v>
      </c>
      <c r="F508" s="46">
        <v>200000</v>
      </c>
      <c r="G508" s="46">
        <v>0</v>
      </c>
      <c r="I508" s="34"/>
    </row>
    <row r="509" spans="1:9" ht="24" x14ac:dyDescent="0.35">
      <c r="A509" s="366"/>
      <c r="B509" s="20" t="s">
        <v>1181</v>
      </c>
      <c r="C509" s="20" t="s">
        <v>947</v>
      </c>
      <c r="D509" s="44">
        <v>44175</v>
      </c>
      <c r="E509" s="45" t="s">
        <v>1182</v>
      </c>
      <c r="F509" s="46">
        <v>200000</v>
      </c>
      <c r="G509" s="46">
        <v>0</v>
      </c>
      <c r="I509" s="34"/>
    </row>
    <row r="510" spans="1:9" ht="24" x14ac:dyDescent="0.35">
      <c r="A510" s="366"/>
      <c r="B510" s="20" t="s">
        <v>1025</v>
      </c>
      <c r="C510" s="20" t="s">
        <v>947</v>
      </c>
      <c r="D510" s="44">
        <v>44179</v>
      </c>
      <c r="E510" s="45" t="s">
        <v>1183</v>
      </c>
      <c r="F510" s="46">
        <v>50000</v>
      </c>
      <c r="G510" s="46">
        <v>0</v>
      </c>
      <c r="I510" s="34"/>
    </row>
    <row r="511" spans="1:9" ht="24" x14ac:dyDescent="0.35">
      <c r="A511" s="366"/>
      <c r="B511" s="20" t="s">
        <v>1025</v>
      </c>
      <c r="C511" s="20" t="s">
        <v>947</v>
      </c>
      <c r="D511" s="44">
        <v>44179</v>
      </c>
      <c r="E511" s="45" t="s">
        <v>1184</v>
      </c>
      <c r="F511" s="46">
        <v>37500</v>
      </c>
      <c r="G511" s="46">
        <v>0</v>
      </c>
      <c r="I511" s="34"/>
    </row>
    <row r="512" spans="1:9" ht="24" x14ac:dyDescent="0.35">
      <c r="A512" s="366"/>
      <c r="B512" s="20" t="s">
        <v>1027</v>
      </c>
      <c r="C512" s="20" t="s">
        <v>947</v>
      </c>
      <c r="D512" s="44">
        <v>44188</v>
      </c>
      <c r="E512" s="45" t="s">
        <v>1185</v>
      </c>
      <c r="F512" s="46">
        <v>150000</v>
      </c>
      <c r="G512" s="46">
        <v>0</v>
      </c>
      <c r="I512" s="34"/>
    </row>
    <row r="513" spans="1:9" ht="24" x14ac:dyDescent="0.35">
      <c r="A513" s="366"/>
      <c r="B513" s="20" t="s">
        <v>1032</v>
      </c>
      <c r="C513" s="20" t="s">
        <v>947</v>
      </c>
      <c r="D513" s="44">
        <v>44189</v>
      </c>
      <c r="E513" s="45" t="s">
        <v>1186</v>
      </c>
      <c r="F513" s="46">
        <v>200000</v>
      </c>
      <c r="G513" s="46">
        <v>0</v>
      </c>
      <c r="I513" s="34"/>
    </row>
    <row r="514" spans="1:9" ht="24" x14ac:dyDescent="0.35">
      <c r="A514" s="366"/>
      <c r="B514" s="20" t="s">
        <v>1030</v>
      </c>
      <c r="C514" s="20" t="s">
        <v>947</v>
      </c>
      <c r="D514" s="44">
        <v>44196</v>
      </c>
      <c r="E514" s="45" t="s">
        <v>1187</v>
      </c>
      <c r="F514" s="46">
        <v>70000</v>
      </c>
      <c r="G514" s="46">
        <v>0</v>
      </c>
      <c r="I514" s="34"/>
    </row>
    <row r="515" spans="1:9" ht="24" x14ac:dyDescent="0.35">
      <c r="A515" s="366"/>
      <c r="B515" s="20" t="s">
        <v>1030</v>
      </c>
      <c r="C515" s="20" t="s">
        <v>947</v>
      </c>
      <c r="D515" s="44">
        <v>44196</v>
      </c>
      <c r="E515" s="45" t="s">
        <v>1188</v>
      </c>
      <c r="F515" s="46">
        <v>25000</v>
      </c>
      <c r="G515" s="46">
        <v>0</v>
      </c>
      <c r="I515" s="34"/>
    </row>
    <row r="516" spans="1:9" ht="24" x14ac:dyDescent="0.35">
      <c r="A516" s="366"/>
      <c r="B516" s="20" t="s">
        <v>1027</v>
      </c>
      <c r="C516" s="20" t="s">
        <v>947</v>
      </c>
      <c r="D516" s="44">
        <v>44196</v>
      </c>
      <c r="E516" s="45" t="s">
        <v>1189</v>
      </c>
      <c r="F516" s="46">
        <v>1000000</v>
      </c>
      <c r="G516" s="46">
        <v>0</v>
      </c>
      <c r="I516" s="34"/>
    </row>
    <row r="517" spans="1:9" ht="24" x14ac:dyDescent="0.35">
      <c r="A517" s="366"/>
      <c r="B517" s="20" t="s">
        <v>1027</v>
      </c>
      <c r="C517" s="20" t="s">
        <v>947</v>
      </c>
      <c r="D517" s="44">
        <v>44196</v>
      </c>
      <c r="E517" s="45" t="s">
        <v>1190</v>
      </c>
      <c r="F517" s="46">
        <v>1000000</v>
      </c>
      <c r="G517" s="46">
        <v>0</v>
      </c>
      <c r="I517" s="34"/>
    </row>
    <row r="518" spans="1:9" ht="24" x14ac:dyDescent="0.35">
      <c r="A518" s="366"/>
      <c r="B518" s="20" t="s">
        <v>1025</v>
      </c>
      <c r="C518" s="20" t="s">
        <v>947</v>
      </c>
      <c r="D518" s="44">
        <v>44196</v>
      </c>
      <c r="E518" s="45" t="s">
        <v>1191</v>
      </c>
      <c r="F518" s="46">
        <v>4100000</v>
      </c>
      <c r="G518" s="46">
        <v>0</v>
      </c>
      <c r="I518" s="34"/>
    </row>
    <row r="519" spans="1:9" x14ac:dyDescent="0.35">
      <c r="A519" s="314" t="s">
        <v>140</v>
      </c>
      <c r="B519" s="40" t="s">
        <v>1192</v>
      </c>
      <c r="C519" s="40" t="s">
        <v>1193</v>
      </c>
      <c r="D519" s="41">
        <v>2020</v>
      </c>
      <c r="E519" s="42" t="s">
        <v>1194</v>
      </c>
      <c r="F519" s="43">
        <v>1050600</v>
      </c>
      <c r="G519" s="43">
        <v>0</v>
      </c>
    </row>
    <row r="520" spans="1:9" x14ac:dyDescent="0.35">
      <c r="A520" s="314"/>
      <c r="B520" s="40" t="s">
        <v>1195</v>
      </c>
      <c r="C520" s="40" t="s">
        <v>1193</v>
      </c>
      <c r="D520" s="41">
        <v>2020</v>
      </c>
      <c r="E520" s="42" t="s">
        <v>1196</v>
      </c>
      <c r="F520" s="43">
        <v>6625633</v>
      </c>
      <c r="G520" s="43">
        <v>0</v>
      </c>
    </row>
    <row r="521" spans="1:9" x14ac:dyDescent="0.35">
      <c r="A521" s="314"/>
      <c r="B521" s="40" t="s">
        <v>1197</v>
      </c>
      <c r="C521" s="40" t="s">
        <v>1193</v>
      </c>
      <c r="D521" s="41">
        <v>2020</v>
      </c>
      <c r="E521" s="42" t="s">
        <v>1198</v>
      </c>
      <c r="F521" s="43">
        <v>26285250</v>
      </c>
      <c r="G521" s="43">
        <v>0</v>
      </c>
    </row>
    <row r="522" spans="1:9" x14ac:dyDescent="0.35">
      <c r="A522" s="314"/>
      <c r="B522" s="40" t="s">
        <v>1199</v>
      </c>
      <c r="C522" s="40" t="s">
        <v>1193</v>
      </c>
      <c r="D522" s="41">
        <v>2020</v>
      </c>
      <c r="E522" s="42" t="s">
        <v>1199</v>
      </c>
      <c r="F522" s="43">
        <v>19498129</v>
      </c>
      <c r="G522" s="43">
        <v>0</v>
      </c>
    </row>
    <row r="523" spans="1:9" x14ac:dyDescent="0.35">
      <c r="A523" s="314"/>
      <c r="B523" s="40" t="s">
        <v>1200</v>
      </c>
      <c r="C523" s="40" t="s">
        <v>1193</v>
      </c>
      <c r="D523" s="41">
        <v>2020</v>
      </c>
      <c r="E523" s="42" t="s">
        <v>1200</v>
      </c>
      <c r="F523" s="43">
        <v>56154860</v>
      </c>
      <c r="G523" s="43">
        <v>0</v>
      </c>
    </row>
    <row r="524" spans="1:9" x14ac:dyDescent="0.35">
      <c r="A524" s="366" t="s">
        <v>138</v>
      </c>
      <c r="B524" s="20" t="s">
        <v>1201</v>
      </c>
      <c r="C524" s="20" t="s">
        <v>1202</v>
      </c>
      <c r="D524" s="44">
        <v>43838</v>
      </c>
      <c r="E524" s="45" t="s">
        <v>1203</v>
      </c>
      <c r="F524" s="46">
        <v>650000</v>
      </c>
      <c r="G524" s="46">
        <v>0</v>
      </c>
    </row>
    <row r="525" spans="1:9" ht="24" x14ac:dyDescent="0.35">
      <c r="A525" s="366"/>
      <c r="B525" s="20" t="s">
        <v>1204</v>
      </c>
      <c r="C525" s="20" t="s">
        <v>1202</v>
      </c>
      <c r="D525" s="44">
        <v>43838</v>
      </c>
      <c r="E525" s="45" t="s">
        <v>1205</v>
      </c>
      <c r="F525" s="46">
        <v>235000</v>
      </c>
      <c r="G525" s="46">
        <v>0</v>
      </c>
    </row>
    <row r="526" spans="1:9" x14ac:dyDescent="0.35">
      <c r="A526" s="366"/>
      <c r="B526" s="20" t="s">
        <v>1206</v>
      </c>
      <c r="C526" s="20" t="s">
        <v>1202</v>
      </c>
      <c r="D526" s="44">
        <v>43859</v>
      </c>
      <c r="E526" s="45" t="s">
        <v>1207</v>
      </c>
      <c r="F526" s="46">
        <v>750000</v>
      </c>
      <c r="G526" s="46">
        <v>0</v>
      </c>
    </row>
    <row r="527" spans="1:9" ht="24" x14ac:dyDescent="0.35">
      <c r="A527" s="366"/>
      <c r="B527" s="20" t="s">
        <v>1208</v>
      </c>
      <c r="C527" s="20" t="s">
        <v>1202</v>
      </c>
      <c r="D527" s="44">
        <v>43859</v>
      </c>
      <c r="E527" s="45" t="s">
        <v>1209</v>
      </c>
      <c r="F527" s="46">
        <v>295000</v>
      </c>
      <c r="G527" s="46">
        <v>0</v>
      </c>
    </row>
    <row r="528" spans="1:9" x14ac:dyDescent="0.35">
      <c r="A528" s="366"/>
      <c r="B528" s="20" t="s">
        <v>1206</v>
      </c>
      <c r="C528" s="20" t="s">
        <v>1202</v>
      </c>
      <c r="D528" s="44">
        <v>43859</v>
      </c>
      <c r="E528" s="45" t="s">
        <v>1210</v>
      </c>
      <c r="F528" s="46">
        <v>750000</v>
      </c>
      <c r="G528" s="46">
        <v>0</v>
      </c>
    </row>
    <row r="529" spans="1:7" x14ac:dyDescent="0.35">
      <c r="A529" s="366"/>
      <c r="B529" s="20" t="s">
        <v>1211</v>
      </c>
      <c r="C529" s="20" t="s">
        <v>1202</v>
      </c>
      <c r="D529" s="44">
        <v>43860</v>
      </c>
      <c r="E529" s="45" t="s">
        <v>1212</v>
      </c>
      <c r="F529" s="46">
        <v>295500</v>
      </c>
      <c r="G529" s="46">
        <v>0</v>
      </c>
    </row>
    <row r="530" spans="1:7" x14ac:dyDescent="0.35">
      <c r="A530" s="366"/>
      <c r="B530" s="20" t="s">
        <v>1213</v>
      </c>
      <c r="C530" s="20" t="s">
        <v>1202</v>
      </c>
      <c r="D530" s="44">
        <v>43860</v>
      </c>
      <c r="E530" s="45" t="s">
        <v>1214</v>
      </c>
      <c r="F530" s="46">
        <v>132848</v>
      </c>
      <c r="G530" s="46">
        <v>0</v>
      </c>
    </row>
    <row r="531" spans="1:7" x14ac:dyDescent="0.35">
      <c r="A531" s="366"/>
      <c r="B531" s="20" t="s">
        <v>1213</v>
      </c>
      <c r="C531" s="20" t="s">
        <v>1202</v>
      </c>
      <c r="D531" s="44">
        <v>43864</v>
      </c>
      <c r="E531" s="45" t="s">
        <v>1215</v>
      </c>
      <c r="F531" s="46">
        <v>861000</v>
      </c>
      <c r="G531" s="46">
        <v>0</v>
      </c>
    </row>
    <row r="532" spans="1:7" x14ac:dyDescent="0.35">
      <c r="A532" s="366"/>
      <c r="B532" s="20" t="s">
        <v>1216</v>
      </c>
      <c r="C532" s="20" t="s">
        <v>1202</v>
      </c>
      <c r="D532" s="44">
        <v>43866</v>
      </c>
      <c r="E532" s="45" t="s">
        <v>1217</v>
      </c>
      <c r="F532" s="46">
        <v>500000</v>
      </c>
      <c r="G532" s="46">
        <v>0</v>
      </c>
    </row>
    <row r="533" spans="1:7" ht="24" x14ac:dyDescent="0.35">
      <c r="A533" s="366"/>
      <c r="B533" s="20" t="s">
        <v>1206</v>
      </c>
      <c r="C533" s="20" t="s">
        <v>1202</v>
      </c>
      <c r="D533" s="44">
        <v>43887</v>
      </c>
      <c r="E533" s="45" t="s">
        <v>1218</v>
      </c>
      <c r="F533" s="46">
        <v>120000</v>
      </c>
      <c r="G533" s="46">
        <v>0</v>
      </c>
    </row>
    <row r="534" spans="1:7" x14ac:dyDescent="0.35">
      <c r="A534" s="366"/>
      <c r="B534" s="20" t="s">
        <v>1206</v>
      </c>
      <c r="C534" s="20" t="s">
        <v>1202</v>
      </c>
      <c r="D534" s="44">
        <v>43888</v>
      </c>
      <c r="E534" s="45" t="s">
        <v>1207</v>
      </c>
      <c r="F534" s="46">
        <v>750000</v>
      </c>
      <c r="G534" s="46">
        <v>0</v>
      </c>
    </row>
    <row r="535" spans="1:7" ht="24" x14ac:dyDescent="0.35">
      <c r="A535" s="366"/>
      <c r="B535" s="20" t="s">
        <v>1208</v>
      </c>
      <c r="C535" s="20" t="s">
        <v>1202</v>
      </c>
      <c r="D535" s="44">
        <v>43888</v>
      </c>
      <c r="E535" s="45" t="s">
        <v>1209</v>
      </c>
      <c r="F535" s="46">
        <v>295000</v>
      </c>
      <c r="G535" s="46">
        <v>0</v>
      </c>
    </row>
    <row r="536" spans="1:7" x14ac:dyDescent="0.35">
      <c r="A536" s="366"/>
      <c r="B536" s="20" t="s">
        <v>1206</v>
      </c>
      <c r="C536" s="20" t="s">
        <v>1202</v>
      </c>
      <c r="D536" s="44">
        <v>43888</v>
      </c>
      <c r="E536" s="45" t="s">
        <v>1210</v>
      </c>
      <c r="F536" s="46">
        <v>750000</v>
      </c>
      <c r="G536" s="46">
        <v>0</v>
      </c>
    </row>
    <row r="537" spans="1:7" x14ac:dyDescent="0.35">
      <c r="A537" s="366"/>
      <c r="B537" s="20" t="s">
        <v>1213</v>
      </c>
      <c r="C537" s="20" t="s">
        <v>1202</v>
      </c>
      <c r="D537" s="44">
        <v>43888</v>
      </c>
      <c r="E537" s="45" t="s">
        <v>1219</v>
      </c>
      <c r="F537" s="46">
        <v>831000</v>
      </c>
      <c r="G537" s="46">
        <v>0</v>
      </c>
    </row>
    <row r="538" spans="1:7" x14ac:dyDescent="0.35">
      <c r="A538" s="366"/>
      <c r="B538" s="20" t="s">
        <v>1213</v>
      </c>
      <c r="C538" s="20" t="s">
        <v>1202</v>
      </c>
      <c r="D538" s="44">
        <v>43889</v>
      </c>
      <c r="E538" s="45" t="s">
        <v>1214</v>
      </c>
      <c r="F538" s="46">
        <v>132848</v>
      </c>
      <c r="G538" s="46">
        <v>0</v>
      </c>
    </row>
    <row r="539" spans="1:7" x14ac:dyDescent="0.35">
      <c r="A539" s="366"/>
      <c r="B539" s="20" t="s">
        <v>1211</v>
      </c>
      <c r="C539" s="20" t="s">
        <v>1202</v>
      </c>
      <c r="D539" s="44">
        <v>43893</v>
      </c>
      <c r="E539" s="45" t="s">
        <v>1220</v>
      </c>
      <c r="F539" s="46">
        <v>900000</v>
      </c>
      <c r="G539" s="46">
        <v>0</v>
      </c>
    </row>
    <row r="540" spans="1:7" x14ac:dyDescent="0.35">
      <c r="A540" s="366"/>
      <c r="B540" s="20" t="s">
        <v>1221</v>
      </c>
      <c r="C540" s="20" t="s">
        <v>1202</v>
      </c>
      <c r="D540" s="44">
        <v>43895</v>
      </c>
      <c r="E540" s="45" t="s">
        <v>1222</v>
      </c>
      <c r="F540" s="46">
        <v>1200000</v>
      </c>
      <c r="G540" s="46">
        <v>0</v>
      </c>
    </row>
    <row r="541" spans="1:7" ht="24" x14ac:dyDescent="0.35">
      <c r="A541" s="366"/>
      <c r="B541" s="20" t="s">
        <v>1213</v>
      </c>
      <c r="C541" s="20" t="s">
        <v>1202</v>
      </c>
      <c r="D541" s="44">
        <v>43908</v>
      </c>
      <c r="E541" s="45" t="s">
        <v>1223</v>
      </c>
      <c r="F541" s="46">
        <v>185000</v>
      </c>
      <c r="G541" s="46">
        <v>0</v>
      </c>
    </row>
    <row r="542" spans="1:7" x14ac:dyDescent="0.35">
      <c r="A542" s="366"/>
      <c r="B542" s="20" t="s">
        <v>1224</v>
      </c>
      <c r="C542" s="20" t="s">
        <v>1202</v>
      </c>
      <c r="D542" s="44">
        <v>43909</v>
      </c>
      <c r="E542" s="45" t="s">
        <v>1225</v>
      </c>
      <c r="F542" s="46">
        <v>75000</v>
      </c>
      <c r="G542" s="46">
        <v>0</v>
      </c>
    </row>
    <row r="543" spans="1:7" x14ac:dyDescent="0.35">
      <c r="A543" s="366"/>
      <c r="B543" s="20" t="s">
        <v>1206</v>
      </c>
      <c r="C543" s="20" t="s">
        <v>1202</v>
      </c>
      <c r="D543" s="44">
        <v>43917</v>
      </c>
      <c r="E543" s="45" t="s">
        <v>1207</v>
      </c>
      <c r="F543" s="46">
        <v>750000</v>
      </c>
      <c r="G543" s="46">
        <v>0</v>
      </c>
    </row>
    <row r="544" spans="1:7" x14ac:dyDescent="0.35">
      <c r="A544" s="366"/>
      <c r="B544" s="20" t="s">
        <v>1206</v>
      </c>
      <c r="C544" s="20" t="s">
        <v>1202</v>
      </c>
      <c r="D544" s="44">
        <v>43917</v>
      </c>
      <c r="E544" s="45" t="s">
        <v>1210</v>
      </c>
      <c r="F544" s="46">
        <v>750000</v>
      </c>
      <c r="G544" s="46">
        <v>0</v>
      </c>
    </row>
    <row r="545" spans="1:7" ht="24" x14ac:dyDescent="0.35">
      <c r="A545" s="366"/>
      <c r="B545" s="20" t="s">
        <v>1208</v>
      </c>
      <c r="C545" s="20" t="s">
        <v>1202</v>
      </c>
      <c r="D545" s="44">
        <v>43917</v>
      </c>
      <c r="E545" s="45" t="s">
        <v>1209</v>
      </c>
      <c r="F545" s="46">
        <v>295000</v>
      </c>
      <c r="G545" s="46">
        <v>0</v>
      </c>
    </row>
    <row r="546" spans="1:7" x14ac:dyDescent="0.35">
      <c r="A546" s="366"/>
      <c r="B546" s="20" t="s">
        <v>1213</v>
      </c>
      <c r="C546" s="20" t="s">
        <v>1202</v>
      </c>
      <c r="D546" s="44">
        <v>43917</v>
      </c>
      <c r="E546" s="45" t="s">
        <v>1226</v>
      </c>
      <c r="F546" s="46">
        <v>861000</v>
      </c>
      <c r="G546" s="46">
        <v>0</v>
      </c>
    </row>
    <row r="547" spans="1:7" x14ac:dyDescent="0.35">
      <c r="A547" s="366"/>
      <c r="B547" s="20" t="s">
        <v>1213</v>
      </c>
      <c r="C547" s="20" t="s">
        <v>1202</v>
      </c>
      <c r="D547" s="44">
        <v>43920</v>
      </c>
      <c r="E547" s="45" t="s">
        <v>1214</v>
      </c>
      <c r="F547" s="46">
        <v>132848</v>
      </c>
      <c r="G547" s="46">
        <v>0</v>
      </c>
    </row>
    <row r="548" spans="1:7" x14ac:dyDescent="0.35">
      <c r="A548" s="366"/>
      <c r="B548" s="20" t="s">
        <v>1206</v>
      </c>
      <c r="C548" s="20" t="s">
        <v>1202</v>
      </c>
      <c r="D548" s="44">
        <v>43951</v>
      </c>
      <c r="E548" s="45" t="s">
        <v>1207</v>
      </c>
      <c r="F548" s="46">
        <v>750000</v>
      </c>
      <c r="G548" s="46">
        <v>0</v>
      </c>
    </row>
    <row r="549" spans="1:7" x14ac:dyDescent="0.35">
      <c r="A549" s="366"/>
      <c r="B549" s="20" t="s">
        <v>1206</v>
      </c>
      <c r="C549" s="20" t="s">
        <v>1202</v>
      </c>
      <c r="D549" s="44">
        <v>43951</v>
      </c>
      <c r="E549" s="45" t="s">
        <v>1210</v>
      </c>
      <c r="F549" s="46">
        <v>750000</v>
      </c>
      <c r="G549" s="46">
        <v>0</v>
      </c>
    </row>
    <row r="550" spans="1:7" ht="24" x14ac:dyDescent="0.35">
      <c r="A550" s="366"/>
      <c r="B550" s="20" t="s">
        <v>1208</v>
      </c>
      <c r="C550" s="20" t="s">
        <v>1202</v>
      </c>
      <c r="D550" s="44">
        <v>43951</v>
      </c>
      <c r="E550" s="45" t="s">
        <v>1209</v>
      </c>
      <c r="F550" s="46">
        <v>295000</v>
      </c>
      <c r="G550" s="46">
        <v>0</v>
      </c>
    </row>
    <row r="551" spans="1:7" x14ac:dyDescent="0.35">
      <c r="A551" s="366"/>
      <c r="B551" s="20" t="s">
        <v>1227</v>
      </c>
      <c r="C551" s="20" t="s">
        <v>1202</v>
      </c>
      <c r="D551" s="44">
        <v>43956</v>
      </c>
      <c r="E551" s="45" t="s">
        <v>1228</v>
      </c>
      <c r="F551" s="46">
        <v>820750</v>
      </c>
      <c r="G551" s="46">
        <v>0</v>
      </c>
    </row>
    <row r="552" spans="1:7" x14ac:dyDescent="0.35">
      <c r="A552" s="366"/>
      <c r="B552" s="20" t="s">
        <v>1213</v>
      </c>
      <c r="C552" s="20" t="s">
        <v>1202</v>
      </c>
      <c r="D552" s="44">
        <v>43956</v>
      </c>
      <c r="E552" s="45" t="s">
        <v>1229</v>
      </c>
      <c r="F552" s="46">
        <v>846000</v>
      </c>
      <c r="G552" s="46">
        <v>0</v>
      </c>
    </row>
    <row r="553" spans="1:7" x14ac:dyDescent="0.35">
      <c r="A553" s="366"/>
      <c r="B553" s="20" t="s">
        <v>1227</v>
      </c>
      <c r="C553" s="20" t="s">
        <v>1202</v>
      </c>
      <c r="D553" s="44">
        <v>43963</v>
      </c>
      <c r="E553" s="45" t="s">
        <v>1228</v>
      </c>
      <c r="F553" s="46">
        <v>950750</v>
      </c>
      <c r="G553" s="46">
        <v>0</v>
      </c>
    </row>
    <row r="554" spans="1:7" x14ac:dyDescent="0.35">
      <c r="A554" s="366"/>
      <c r="B554" s="20" t="s">
        <v>1227</v>
      </c>
      <c r="C554" s="20" t="s">
        <v>1202</v>
      </c>
      <c r="D554" s="44">
        <v>43969</v>
      </c>
      <c r="E554" s="45" t="s">
        <v>1228</v>
      </c>
      <c r="F554" s="46">
        <v>1132000</v>
      </c>
      <c r="G554" s="46">
        <v>0</v>
      </c>
    </row>
    <row r="555" spans="1:7" ht="24" x14ac:dyDescent="0.35">
      <c r="A555" s="366"/>
      <c r="B555" s="20" t="s">
        <v>1208</v>
      </c>
      <c r="C555" s="20" t="s">
        <v>1202</v>
      </c>
      <c r="D555" s="44">
        <v>43978</v>
      </c>
      <c r="E555" s="45" t="s">
        <v>1209</v>
      </c>
      <c r="F555" s="46">
        <v>295000</v>
      </c>
      <c r="G555" s="46">
        <v>0</v>
      </c>
    </row>
    <row r="556" spans="1:7" x14ac:dyDescent="0.35">
      <c r="A556" s="366"/>
      <c r="B556" s="20" t="s">
        <v>1206</v>
      </c>
      <c r="C556" s="20" t="s">
        <v>1202</v>
      </c>
      <c r="D556" s="44">
        <v>43978</v>
      </c>
      <c r="E556" s="45" t="s">
        <v>1210</v>
      </c>
      <c r="F556" s="46">
        <v>750000</v>
      </c>
      <c r="G556" s="46">
        <v>0</v>
      </c>
    </row>
    <row r="557" spans="1:7" x14ac:dyDescent="0.35">
      <c r="A557" s="366"/>
      <c r="B557" s="20" t="s">
        <v>1206</v>
      </c>
      <c r="C557" s="20" t="s">
        <v>1202</v>
      </c>
      <c r="D557" s="44">
        <v>43978</v>
      </c>
      <c r="E557" s="45" t="s">
        <v>1207</v>
      </c>
      <c r="F557" s="46">
        <v>750000</v>
      </c>
      <c r="G557" s="46">
        <v>0</v>
      </c>
    </row>
    <row r="558" spans="1:7" x14ac:dyDescent="0.35">
      <c r="A558" s="366"/>
      <c r="B558" s="20" t="s">
        <v>1227</v>
      </c>
      <c r="C558" s="20" t="s">
        <v>1202</v>
      </c>
      <c r="D558" s="44">
        <v>43978</v>
      </c>
      <c r="E558" s="45" t="s">
        <v>1228</v>
      </c>
      <c r="F558" s="46">
        <v>773500</v>
      </c>
      <c r="G558" s="46">
        <v>0</v>
      </c>
    </row>
    <row r="559" spans="1:7" x14ac:dyDescent="0.35">
      <c r="A559" s="366"/>
      <c r="B559" s="20" t="s">
        <v>1213</v>
      </c>
      <c r="C559" s="20" t="s">
        <v>1202</v>
      </c>
      <c r="D559" s="44">
        <v>43980</v>
      </c>
      <c r="E559" s="45" t="s">
        <v>1230</v>
      </c>
      <c r="F559" s="46">
        <v>465000</v>
      </c>
      <c r="G559" s="46">
        <v>0</v>
      </c>
    </row>
    <row r="560" spans="1:7" x14ac:dyDescent="0.35">
      <c r="A560" s="366"/>
      <c r="B560" s="20" t="s">
        <v>1213</v>
      </c>
      <c r="C560" s="20" t="s">
        <v>1202</v>
      </c>
      <c r="D560" s="44">
        <v>43980</v>
      </c>
      <c r="E560" s="45" t="s">
        <v>1231</v>
      </c>
      <c r="F560" s="46">
        <v>396000</v>
      </c>
      <c r="G560" s="46">
        <v>0</v>
      </c>
    </row>
    <row r="561" spans="1:7" x14ac:dyDescent="0.35">
      <c r="A561" s="366"/>
      <c r="B561" s="20" t="s">
        <v>1206</v>
      </c>
      <c r="C561" s="20" t="s">
        <v>1202</v>
      </c>
      <c r="D561" s="44">
        <v>44012</v>
      </c>
      <c r="E561" s="45" t="s">
        <v>1207</v>
      </c>
      <c r="F561" s="46">
        <v>750000</v>
      </c>
      <c r="G561" s="46">
        <v>0</v>
      </c>
    </row>
    <row r="562" spans="1:7" x14ac:dyDescent="0.35">
      <c r="A562" s="366"/>
      <c r="B562" s="20" t="s">
        <v>1206</v>
      </c>
      <c r="C562" s="20" t="s">
        <v>1202</v>
      </c>
      <c r="D562" s="44">
        <v>44012</v>
      </c>
      <c r="E562" s="45" t="s">
        <v>1210</v>
      </c>
      <c r="F562" s="46">
        <v>750000</v>
      </c>
      <c r="G562" s="46">
        <v>0</v>
      </c>
    </row>
    <row r="563" spans="1:7" ht="24" x14ac:dyDescent="0.35">
      <c r="A563" s="366"/>
      <c r="B563" s="20" t="s">
        <v>1208</v>
      </c>
      <c r="C563" s="20" t="s">
        <v>1202</v>
      </c>
      <c r="D563" s="44">
        <v>44012</v>
      </c>
      <c r="E563" s="45" t="s">
        <v>1209</v>
      </c>
      <c r="F563" s="46">
        <v>295000</v>
      </c>
      <c r="G563" s="46">
        <v>0</v>
      </c>
    </row>
    <row r="564" spans="1:7" x14ac:dyDescent="0.35">
      <c r="A564" s="366"/>
      <c r="B564" s="20" t="s">
        <v>1213</v>
      </c>
      <c r="C564" s="20" t="s">
        <v>1202</v>
      </c>
      <c r="D564" s="44">
        <v>44012</v>
      </c>
      <c r="E564" s="45" t="s">
        <v>1232</v>
      </c>
      <c r="F564" s="46">
        <v>450000</v>
      </c>
      <c r="G564" s="46">
        <v>0</v>
      </c>
    </row>
    <row r="565" spans="1:7" x14ac:dyDescent="0.35">
      <c r="A565" s="366"/>
      <c r="B565" s="20" t="s">
        <v>1213</v>
      </c>
      <c r="C565" s="20" t="s">
        <v>1202</v>
      </c>
      <c r="D565" s="44">
        <v>44012</v>
      </c>
      <c r="E565" s="45" t="s">
        <v>1233</v>
      </c>
      <c r="F565" s="46">
        <v>396000</v>
      </c>
      <c r="G565" s="46">
        <v>0</v>
      </c>
    </row>
    <row r="566" spans="1:7" x14ac:dyDescent="0.35">
      <c r="A566" s="366"/>
      <c r="B566" s="20" t="s">
        <v>1234</v>
      </c>
      <c r="C566" s="20" t="s">
        <v>1202</v>
      </c>
      <c r="D566" s="44">
        <v>44012</v>
      </c>
      <c r="E566" s="45" t="s">
        <v>1235</v>
      </c>
      <c r="F566" s="50">
        <v>0</v>
      </c>
      <c r="G566" s="50">
        <v>49581175</v>
      </c>
    </row>
    <row r="567" spans="1:7" x14ac:dyDescent="0.35">
      <c r="A567" s="366"/>
      <c r="B567" s="20" t="s">
        <v>1213</v>
      </c>
      <c r="C567" s="20" t="s">
        <v>1202</v>
      </c>
      <c r="D567" s="44">
        <v>44013</v>
      </c>
      <c r="E567" s="45" t="s">
        <v>1214</v>
      </c>
      <c r="F567" s="46">
        <v>138257</v>
      </c>
      <c r="G567" s="46">
        <v>0</v>
      </c>
    </row>
    <row r="568" spans="1:7" x14ac:dyDescent="0.35">
      <c r="A568" s="366"/>
      <c r="B568" s="20" t="s">
        <v>1236</v>
      </c>
      <c r="C568" s="20" t="s">
        <v>1202</v>
      </c>
      <c r="D568" s="44">
        <v>44031</v>
      </c>
      <c r="E568" s="45" t="s">
        <v>1237</v>
      </c>
      <c r="F568" s="46">
        <v>425000</v>
      </c>
      <c r="G568" s="46">
        <v>0</v>
      </c>
    </row>
    <row r="569" spans="1:7" x14ac:dyDescent="0.35">
      <c r="A569" s="366"/>
      <c r="B569" s="20" t="s">
        <v>1213</v>
      </c>
      <c r="C569" s="20" t="s">
        <v>1202</v>
      </c>
      <c r="D569" s="44">
        <v>44040</v>
      </c>
      <c r="E569" s="45" t="s">
        <v>1215</v>
      </c>
      <c r="F569" s="46">
        <v>861000</v>
      </c>
      <c r="G569" s="46">
        <v>0</v>
      </c>
    </row>
    <row r="570" spans="1:7" x14ac:dyDescent="0.35">
      <c r="A570" s="366"/>
      <c r="B570" s="20" t="s">
        <v>1206</v>
      </c>
      <c r="C570" s="20" t="s">
        <v>1202</v>
      </c>
      <c r="D570" s="44">
        <v>44041</v>
      </c>
      <c r="E570" s="45" t="s">
        <v>1207</v>
      </c>
      <c r="F570" s="46">
        <v>750000</v>
      </c>
      <c r="G570" s="46">
        <v>0</v>
      </c>
    </row>
    <row r="571" spans="1:7" ht="24" x14ac:dyDescent="0.35">
      <c r="A571" s="366"/>
      <c r="B571" s="20" t="s">
        <v>1208</v>
      </c>
      <c r="C571" s="20" t="s">
        <v>1202</v>
      </c>
      <c r="D571" s="44">
        <v>44041</v>
      </c>
      <c r="E571" s="45" t="s">
        <v>1209</v>
      </c>
      <c r="F571" s="46">
        <v>295000</v>
      </c>
      <c r="G571" s="46">
        <v>0</v>
      </c>
    </row>
    <row r="572" spans="1:7" x14ac:dyDescent="0.35">
      <c r="A572" s="366"/>
      <c r="B572" s="20" t="s">
        <v>1206</v>
      </c>
      <c r="C572" s="20" t="s">
        <v>1202</v>
      </c>
      <c r="D572" s="44">
        <v>44041</v>
      </c>
      <c r="E572" s="45" t="s">
        <v>1210</v>
      </c>
      <c r="F572" s="46">
        <v>750000</v>
      </c>
      <c r="G572" s="46">
        <v>0</v>
      </c>
    </row>
    <row r="573" spans="1:7" x14ac:dyDescent="0.35">
      <c r="A573" s="366"/>
      <c r="B573" s="20" t="s">
        <v>1213</v>
      </c>
      <c r="C573" s="20" t="s">
        <v>1202</v>
      </c>
      <c r="D573" s="44">
        <v>44047</v>
      </c>
      <c r="E573" s="45" t="s">
        <v>1214</v>
      </c>
      <c r="F573" s="46">
        <v>138257</v>
      </c>
      <c r="G573" s="46">
        <v>0</v>
      </c>
    </row>
    <row r="574" spans="1:7" x14ac:dyDescent="0.35">
      <c r="A574" s="366"/>
      <c r="B574" s="20" t="s">
        <v>1213</v>
      </c>
      <c r="C574" s="20" t="s">
        <v>1202</v>
      </c>
      <c r="D574" s="44">
        <v>44049</v>
      </c>
      <c r="E574" s="45" t="s">
        <v>1238</v>
      </c>
      <c r="F574" s="46">
        <v>75000</v>
      </c>
      <c r="G574" s="46">
        <v>0</v>
      </c>
    </row>
    <row r="575" spans="1:7" x14ac:dyDescent="0.35">
      <c r="A575" s="366"/>
      <c r="B575" s="20" t="s">
        <v>1206</v>
      </c>
      <c r="C575" s="20" t="s">
        <v>1202</v>
      </c>
      <c r="D575" s="44">
        <v>44070</v>
      </c>
      <c r="E575" s="45" t="s">
        <v>1207</v>
      </c>
      <c r="F575" s="46">
        <v>750000</v>
      </c>
      <c r="G575" s="46">
        <v>0</v>
      </c>
    </row>
    <row r="576" spans="1:7" x14ac:dyDescent="0.35">
      <c r="A576" s="366"/>
      <c r="B576" s="20" t="s">
        <v>1206</v>
      </c>
      <c r="C576" s="20" t="s">
        <v>1202</v>
      </c>
      <c r="D576" s="44">
        <v>44070</v>
      </c>
      <c r="E576" s="45" t="s">
        <v>1210</v>
      </c>
      <c r="F576" s="46">
        <v>750000</v>
      </c>
      <c r="G576" s="46">
        <v>0</v>
      </c>
    </row>
    <row r="577" spans="1:7" ht="24" x14ac:dyDescent="0.35">
      <c r="A577" s="366"/>
      <c r="B577" s="20" t="s">
        <v>1208</v>
      </c>
      <c r="C577" s="20" t="s">
        <v>1202</v>
      </c>
      <c r="D577" s="44">
        <v>44070</v>
      </c>
      <c r="E577" s="45" t="s">
        <v>1209</v>
      </c>
      <c r="F577" s="46">
        <v>295000</v>
      </c>
      <c r="G577" s="46">
        <v>0</v>
      </c>
    </row>
    <row r="578" spans="1:7" x14ac:dyDescent="0.35">
      <c r="A578" s="366"/>
      <c r="B578" s="20" t="s">
        <v>1213</v>
      </c>
      <c r="C578" s="20" t="s">
        <v>1202</v>
      </c>
      <c r="D578" s="44">
        <v>44071</v>
      </c>
      <c r="E578" s="45" t="s">
        <v>1215</v>
      </c>
      <c r="F578" s="46">
        <v>861000</v>
      </c>
      <c r="G578" s="46">
        <v>0</v>
      </c>
    </row>
    <row r="579" spans="1:7" x14ac:dyDescent="0.35">
      <c r="A579" s="366"/>
      <c r="B579" s="20" t="s">
        <v>1213</v>
      </c>
      <c r="C579" s="20" t="s">
        <v>1202</v>
      </c>
      <c r="D579" s="44">
        <v>44076</v>
      </c>
      <c r="E579" s="45" t="s">
        <v>1214</v>
      </c>
      <c r="F579" s="46">
        <v>138257</v>
      </c>
      <c r="G579" s="46">
        <v>0</v>
      </c>
    </row>
    <row r="580" spans="1:7" x14ac:dyDescent="0.35">
      <c r="A580" s="366"/>
      <c r="B580" s="20" t="s">
        <v>1239</v>
      </c>
      <c r="C580" s="20" t="s">
        <v>1202</v>
      </c>
      <c r="D580" s="44">
        <v>44081</v>
      </c>
      <c r="E580" s="45" t="s">
        <v>1240</v>
      </c>
      <c r="F580" s="46">
        <v>700000</v>
      </c>
      <c r="G580" s="46">
        <v>0</v>
      </c>
    </row>
    <row r="581" spans="1:7" x14ac:dyDescent="0.35">
      <c r="A581" s="366"/>
      <c r="B581" s="20" t="s">
        <v>1206</v>
      </c>
      <c r="C581" s="20" t="s">
        <v>1202</v>
      </c>
      <c r="D581" s="44">
        <v>44098</v>
      </c>
      <c r="E581" s="45" t="s">
        <v>1210</v>
      </c>
      <c r="F581" s="46">
        <v>750000</v>
      </c>
      <c r="G581" s="46">
        <v>0</v>
      </c>
    </row>
    <row r="582" spans="1:7" x14ac:dyDescent="0.35">
      <c r="A582" s="366"/>
      <c r="B582" s="20" t="s">
        <v>1213</v>
      </c>
      <c r="C582" s="20" t="s">
        <v>1202</v>
      </c>
      <c r="D582" s="44">
        <v>44098</v>
      </c>
      <c r="E582" s="45" t="s">
        <v>1241</v>
      </c>
      <c r="F582" s="46">
        <v>861000</v>
      </c>
      <c r="G582" s="46">
        <v>0</v>
      </c>
    </row>
    <row r="583" spans="1:7" ht="24" x14ac:dyDescent="0.35">
      <c r="A583" s="366"/>
      <c r="B583" s="20" t="s">
        <v>1208</v>
      </c>
      <c r="C583" s="20" t="s">
        <v>1202</v>
      </c>
      <c r="D583" s="44">
        <v>44103</v>
      </c>
      <c r="E583" s="45" t="s">
        <v>1209</v>
      </c>
      <c r="F583" s="46">
        <v>295000</v>
      </c>
      <c r="G583" s="46">
        <v>0</v>
      </c>
    </row>
    <row r="584" spans="1:7" x14ac:dyDescent="0.35">
      <c r="A584" s="366"/>
      <c r="B584" s="20" t="s">
        <v>1213</v>
      </c>
      <c r="C584" s="20" t="s">
        <v>1202</v>
      </c>
      <c r="D584" s="44">
        <v>44110</v>
      </c>
      <c r="E584" s="45" t="s">
        <v>1214</v>
      </c>
      <c r="F584" s="46">
        <v>138257</v>
      </c>
      <c r="G584" s="46">
        <v>0</v>
      </c>
    </row>
    <row r="585" spans="1:7" x14ac:dyDescent="0.35">
      <c r="A585" s="366"/>
      <c r="B585" s="20" t="s">
        <v>1206</v>
      </c>
      <c r="C585" s="20" t="s">
        <v>1202</v>
      </c>
      <c r="D585" s="44">
        <v>44117</v>
      </c>
      <c r="E585" s="45" t="s">
        <v>1242</v>
      </c>
      <c r="F585" s="46">
        <v>300000</v>
      </c>
      <c r="G585" s="46">
        <v>0</v>
      </c>
    </row>
    <row r="586" spans="1:7" x14ac:dyDescent="0.35">
      <c r="A586" s="366"/>
      <c r="B586" s="20" t="s">
        <v>1206</v>
      </c>
      <c r="C586" s="20" t="s">
        <v>1202</v>
      </c>
      <c r="D586" s="44">
        <v>44125</v>
      </c>
      <c r="E586" s="45" t="s">
        <v>1207</v>
      </c>
      <c r="F586" s="46">
        <v>750000</v>
      </c>
      <c r="G586" s="46">
        <v>0</v>
      </c>
    </row>
    <row r="587" spans="1:7" x14ac:dyDescent="0.35">
      <c r="A587" s="366"/>
      <c r="B587" s="20" t="s">
        <v>1206</v>
      </c>
      <c r="C587" s="20" t="s">
        <v>1202</v>
      </c>
      <c r="D587" s="44">
        <v>44125</v>
      </c>
      <c r="E587" s="45" t="s">
        <v>1210</v>
      </c>
      <c r="F587" s="46">
        <v>750000</v>
      </c>
      <c r="G587" s="46">
        <v>0</v>
      </c>
    </row>
    <row r="588" spans="1:7" x14ac:dyDescent="0.35">
      <c r="A588" s="366"/>
      <c r="B588" s="20" t="s">
        <v>1213</v>
      </c>
      <c r="C588" s="20" t="s">
        <v>1202</v>
      </c>
      <c r="D588" s="44">
        <v>44125</v>
      </c>
      <c r="E588" s="45" t="s">
        <v>1215</v>
      </c>
      <c r="F588" s="46">
        <v>876000</v>
      </c>
      <c r="G588" s="46">
        <v>0</v>
      </c>
    </row>
    <row r="589" spans="1:7" ht="24" x14ac:dyDescent="0.35">
      <c r="A589" s="366"/>
      <c r="B589" s="20" t="s">
        <v>1208</v>
      </c>
      <c r="C589" s="20" t="s">
        <v>1202</v>
      </c>
      <c r="D589" s="44">
        <v>44138</v>
      </c>
      <c r="E589" s="45" t="s">
        <v>1209</v>
      </c>
      <c r="F589" s="46">
        <v>295000</v>
      </c>
      <c r="G589" s="46">
        <v>0</v>
      </c>
    </row>
    <row r="590" spans="1:7" x14ac:dyDescent="0.35">
      <c r="A590" s="366"/>
      <c r="B590" s="20" t="s">
        <v>1213</v>
      </c>
      <c r="C590" s="20" t="s">
        <v>1202</v>
      </c>
      <c r="D590" s="44">
        <v>44138</v>
      </c>
      <c r="E590" s="45" t="s">
        <v>1214</v>
      </c>
      <c r="F590" s="46">
        <v>138257</v>
      </c>
      <c r="G590" s="46">
        <v>0</v>
      </c>
    </row>
    <row r="591" spans="1:7" x14ac:dyDescent="0.35">
      <c r="A591" s="366"/>
      <c r="B591" s="20" t="s">
        <v>1206</v>
      </c>
      <c r="C591" s="20" t="s">
        <v>1202</v>
      </c>
      <c r="D591" s="44">
        <v>44147</v>
      </c>
      <c r="E591" s="45" t="s">
        <v>1243</v>
      </c>
      <c r="F591" s="46">
        <v>1500000</v>
      </c>
      <c r="G591" s="46">
        <v>0</v>
      </c>
    </row>
    <row r="592" spans="1:7" ht="24" x14ac:dyDescent="0.35">
      <c r="A592" s="366"/>
      <c r="B592" s="20" t="s">
        <v>1208</v>
      </c>
      <c r="C592" s="20" t="s">
        <v>1202</v>
      </c>
      <c r="D592" s="44">
        <v>44160</v>
      </c>
      <c r="E592" s="45" t="s">
        <v>1209</v>
      </c>
      <c r="F592" s="46">
        <v>295000</v>
      </c>
      <c r="G592" s="46">
        <v>0</v>
      </c>
    </row>
    <row r="593" spans="1:8" x14ac:dyDescent="0.35">
      <c r="A593" s="366"/>
      <c r="B593" s="20" t="s">
        <v>1213</v>
      </c>
      <c r="C593" s="20" t="s">
        <v>1202</v>
      </c>
      <c r="D593" s="44">
        <v>44161</v>
      </c>
      <c r="E593" s="45" t="s">
        <v>1244</v>
      </c>
      <c r="F593" s="46">
        <v>846000</v>
      </c>
      <c r="G593" s="46">
        <v>0</v>
      </c>
    </row>
    <row r="594" spans="1:8" x14ac:dyDescent="0.35">
      <c r="A594" s="366"/>
      <c r="B594" s="20" t="s">
        <v>1206</v>
      </c>
      <c r="C594" s="20" t="s">
        <v>1202</v>
      </c>
      <c r="D594" s="44">
        <v>44165</v>
      </c>
      <c r="E594" s="45" t="s">
        <v>1207</v>
      </c>
      <c r="F594" s="46">
        <v>750000</v>
      </c>
      <c r="G594" s="46">
        <v>0</v>
      </c>
    </row>
    <row r="595" spans="1:8" x14ac:dyDescent="0.35">
      <c r="A595" s="366"/>
      <c r="B595" s="20" t="s">
        <v>1206</v>
      </c>
      <c r="C595" s="20" t="s">
        <v>1202</v>
      </c>
      <c r="D595" s="44">
        <v>44165</v>
      </c>
      <c r="E595" s="45" t="s">
        <v>1210</v>
      </c>
      <c r="F595" s="46">
        <v>750000</v>
      </c>
      <c r="G595" s="46">
        <v>0</v>
      </c>
    </row>
    <row r="596" spans="1:8" x14ac:dyDescent="0.35">
      <c r="A596" s="366"/>
      <c r="B596" s="20" t="s">
        <v>1213</v>
      </c>
      <c r="C596" s="20" t="s">
        <v>1202</v>
      </c>
      <c r="D596" s="44">
        <v>44166</v>
      </c>
      <c r="E596" s="45" t="s">
        <v>1214</v>
      </c>
      <c r="F596" s="46">
        <v>138257</v>
      </c>
      <c r="G596" s="46">
        <v>0</v>
      </c>
    </row>
    <row r="597" spans="1:8" x14ac:dyDescent="0.35">
      <c r="A597" s="366"/>
      <c r="B597" s="20" t="s">
        <v>1221</v>
      </c>
      <c r="C597" s="20" t="s">
        <v>1202</v>
      </c>
      <c r="D597" s="44">
        <v>44174</v>
      </c>
      <c r="E597" s="45" t="s">
        <v>1245</v>
      </c>
      <c r="F597" s="46">
        <v>540000</v>
      </c>
      <c r="G597" s="46">
        <v>0</v>
      </c>
    </row>
    <row r="598" spans="1:8" x14ac:dyDescent="0.35">
      <c r="A598" s="366"/>
      <c r="B598" s="20" t="s">
        <v>1206</v>
      </c>
      <c r="C598" s="20" t="s">
        <v>1202</v>
      </c>
      <c r="D598" s="44">
        <v>44183</v>
      </c>
      <c r="E598" s="45" t="s">
        <v>1207</v>
      </c>
      <c r="F598" s="46">
        <v>750000</v>
      </c>
      <c r="G598" s="46">
        <v>0</v>
      </c>
    </row>
    <row r="599" spans="1:8" x14ac:dyDescent="0.35">
      <c r="A599" s="366"/>
      <c r="B599" s="20" t="s">
        <v>1206</v>
      </c>
      <c r="C599" s="20" t="s">
        <v>1202</v>
      </c>
      <c r="D599" s="44">
        <v>44183</v>
      </c>
      <c r="E599" s="45" t="s">
        <v>1210</v>
      </c>
      <c r="F599" s="46">
        <v>750000</v>
      </c>
      <c r="G599" s="46">
        <v>0</v>
      </c>
    </row>
    <row r="600" spans="1:8" x14ac:dyDescent="0.35">
      <c r="A600" s="366"/>
      <c r="B600" s="20" t="s">
        <v>1213</v>
      </c>
      <c r="C600" s="20" t="s">
        <v>1202</v>
      </c>
      <c r="D600" s="44">
        <v>44183</v>
      </c>
      <c r="E600" s="45" t="s">
        <v>1215</v>
      </c>
      <c r="F600" s="46">
        <v>861000</v>
      </c>
      <c r="G600" s="46">
        <v>0</v>
      </c>
    </row>
    <row r="601" spans="1:8" x14ac:dyDescent="0.35">
      <c r="A601" s="366"/>
      <c r="B601" s="20" t="s">
        <v>1246</v>
      </c>
      <c r="C601" s="20" t="s">
        <v>1202</v>
      </c>
      <c r="D601" s="44">
        <v>44188</v>
      </c>
      <c r="E601" s="45" t="s">
        <v>1247</v>
      </c>
      <c r="F601" s="46">
        <v>200000</v>
      </c>
      <c r="G601" s="46">
        <v>0</v>
      </c>
    </row>
    <row r="602" spans="1:8" ht="24" x14ac:dyDescent="0.35">
      <c r="A602" s="366"/>
      <c r="B602" s="20" t="s">
        <v>1208</v>
      </c>
      <c r="C602" s="20" t="s">
        <v>1202</v>
      </c>
      <c r="D602" s="44">
        <v>44189</v>
      </c>
      <c r="E602" s="45" t="s">
        <v>1209</v>
      </c>
      <c r="F602" s="46">
        <v>295000</v>
      </c>
      <c r="G602" s="46">
        <v>0</v>
      </c>
    </row>
    <row r="603" spans="1:8" x14ac:dyDescent="0.35">
      <c r="A603" s="366"/>
      <c r="B603" s="20" t="s">
        <v>1221</v>
      </c>
      <c r="C603" s="20" t="s">
        <v>1202</v>
      </c>
      <c r="D603" s="44">
        <v>44193</v>
      </c>
      <c r="E603" s="45" t="s">
        <v>1248</v>
      </c>
      <c r="F603" s="46">
        <v>300000</v>
      </c>
      <c r="G603" s="46">
        <v>0</v>
      </c>
      <c r="H603" s="33"/>
    </row>
    <row r="604" spans="1:8" ht="24" x14ac:dyDescent="0.35">
      <c r="A604" s="365" t="s">
        <v>135</v>
      </c>
      <c r="B604" s="40" t="s">
        <v>1249</v>
      </c>
      <c r="C604" s="40" t="s">
        <v>966</v>
      </c>
      <c r="D604" s="41" t="s">
        <v>1250</v>
      </c>
      <c r="E604" s="42" t="s">
        <v>1251</v>
      </c>
      <c r="F604" s="43">
        <v>1250000</v>
      </c>
      <c r="G604" s="43">
        <v>0</v>
      </c>
    </row>
    <row r="605" spans="1:8" x14ac:dyDescent="0.35">
      <c r="A605" s="365"/>
      <c r="B605" s="40" t="s">
        <v>1252</v>
      </c>
      <c r="C605" s="40" t="s">
        <v>966</v>
      </c>
      <c r="D605" s="41" t="s">
        <v>1253</v>
      </c>
      <c r="E605" s="42" t="s">
        <v>1254</v>
      </c>
      <c r="F605" s="43">
        <v>1750000</v>
      </c>
      <c r="G605" s="43">
        <v>0</v>
      </c>
    </row>
    <row r="606" spans="1:8" x14ac:dyDescent="0.35">
      <c r="A606" s="365"/>
      <c r="B606" s="40" t="s">
        <v>1255</v>
      </c>
      <c r="C606" s="40" t="s">
        <v>966</v>
      </c>
      <c r="D606" s="41" t="s">
        <v>1256</v>
      </c>
      <c r="E606" s="42" t="s">
        <v>1257</v>
      </c>
      <c r="F606" s="48">
        <v>0</v>
      </c>
      <c r="G606" s="48">
        <v>332116</v>
      </c>
    </row>
    <row r="607" spans="1:8" x14ac:dyDescent="0.35">
      <c r="A607" s="365"/>
      <c r="B607" s="40" t="s">
        <v>1255</v>
      </c>
      <c r="C607" s="40" t="s">
        <v>966</v>
      </c>
      <c r="D607" s="41" t="s">
        <v>1256</v>
      </c>
      <c r="E607" s="42" t="s">
        <v>1257</v>
      </c>
      <c r="F607" s="48">
        <v>0</v>
      </c>
      <c r="G607" s="48">
        <v>1439584</v>
      </c>
    </row>
    <row r="608" spans="1:8" x14ac:dyDescent="0.35">
      <c r="A608" s="365"/>
      <c r="B608" s="40" t="s">
        <v>1258</v>
      </c>
      <c r="C608" s="40" t="s">
        <v>966</v>
      </c>
      <c r="D608" s="41" t="s">
        <v>1256</v>
      </c>
      <c r="E608" s="42" t="s">
        <v>1257</v>
      </c>
      <c r="F608" s="48">
        <v>0</v>
      </c>
      <c r="G608" s="48">
        <v>6642310</v>
      </c>
    </row>
    <row r="609" spans="1:7" x14ac:dyDescent="0.35">
      <c r="A609" s="365"/>
      <c r="B609" s="40" t="s">
        <v>1258</v>
      </c>
      <c r="C609" s="40" t="s">
        <v>966</v>
      </c>
      <c r="D609" s="41" t="s">
        <v>1256</v>
      </c>
      <c r="E609" s="42" t="s">
        <v>1257</v>
      </c>
      <c r="F609" s="48">
        <v>0</v>
      </c>
      <c r="G609" s="48">
        <v>7997690</v>
      </c>
    </row>
    <row r="610" spans="1:7" x14ac:dyDescent="0.35">
      <c r="A610" s="365"/>
      <c r="B610" s="40" t="s">
        <v>1259</v>
      </c>
      <c r="C610" s="40" t="s">
        <v>966</v>
      </c>
      <c r="D610" s="41" t="s">
        <v>1256</v>
      </c>
      <c r="E610" s="42" t="s">
        <v>1260</v>
      </c>
      <c r="F610" s="48">
        <v>0</v>
      </c>
      <c r="G610" s="48">
        <v>45600</v>
      </c>
    </row>
    <row r="611" spans="1:7" x14ac:dyDescent="0.35">
      <c r="A611" s="365"/>
      <c r="B611" s="40" t="s">
        <v>1259</v>
      </c>
      <c r="C611" s="40" t="s">
        <v>966</v>
      </c>
      <c r="D611" s="41" t="s">
        <v>1256</v>
      </c>
      <c r="E611" s="42" t="s">
        <v>1260</v>
      </c>
      <c r="F611" s="48">
        <v>0</v>
      </c>
      <c r="G611" s="48">
        <v>588000</v>
      </c>
    </row>
    <row r="612" spans="1:7" x14ac:dyDescent="0.35">
      <c r="A612" s="365"/>
      <c r="B612" s="40" t="s">
        <v>1259</v>
      </c>
      <c r="C612" s="40" t="s">
        <v>966</v>
      </c>
      <c r="D612" s="41" t="s">
        <v>1256</v>
      </c>
      <c r="E612" s="42" t="s">
        <v>1260</v>
      </c>
      <c r="F612" s="48">
        <v>0</v>
      </c>
      <c r="G612" s="48">
        <v>90000</v>
      </c>
    </row>
    <row r="613" spans="1:7" x14ac:dyDescent="0.35">
      <c r="A613" s="365"/>
      <c r="B613" s="40" t="s">
        <v>1261</v>
      </c>
      <c r="C613" s="40" t="s">
        <v>966</v>
      </c>
      <c r="D613" s="41" t="s">
        <v>1256</v>
      </c>
      <c r="E613" s="42" t="s">
        <v>1262</v>
      </c>
      <c r="F613" s="48">
        <v>0</v>
      </c>
      <c r="G613" s="48">
        <v>623143</v>
      </c>
    </row>
    <row r="614" spans="1:7" x14ac:dyDescent="0.35">
      <c r="A614" s="365"/>
      <c r="B614" s="40" t="s">
        <v>1261</v>
      </c>
      <c r="C614" s="40" t="s">
        <v>966</v>
      </c>
      <c r="D614" s="41" t="s">
        <v>1256</v>
      </c>
      <c r="E614" s="42" t="s">
        <v>1262</v>
      </c>
      <c r="F614" s="48">
        <v>0</v>
      </c>
      <c r="G614" s="48">
        <v>5823160</v>
      </c>
    </row>
    <row r="615" spans="1:7" x14ac:dyDescent="0.35">
      <c r="A615" s="365"/>
      <c r="B615" s="40" t="s">
        <v>1261</v>
      </c>
      <c r="C615" s="40" t="s">
        <v>966</v>
      </c>
      <c r="D615" s="41" t="s">
        <v>1256</v>
      </c>
      <c r="E615" s="42" t="s">
        <v>1262</v>
      </c>
      <c r="F615" s="48">
        <v>0</v>
      </c>
      <c r="G615" s="48">
        <v>1844360</v>
      </c>
    </row>
    <row r="616" spans="1:7" x14ac:dyDescent="0.35">
      <c r="A616" s="365"/>
      <c r="B616" s="40" t="s">
        <v>1259</v>
      </c>
      <c r="C616" s="40" t="s">
        <v>966</v>
      </c>
      <c r="D616" s="41" t="s">
        <v>1256</v>
      </c>
      <c r="E616" s="42" t="s">
        <v>1263</v>
      </c>
      <c r="F616" s="48">
        <v>0</v>
      </c>
      <c r="G616" s="48">
        <v>266193</v>
      </c>
    </row>
    <row r="617" spans="1:7" x14ac:dyDescent="0.35">
      <c r="A617" s="365"/>
      <c r="B617" s="40" t="s">
        <v>1259</v>
      </c>
      <c r="C617" s="40" t="s">
        <v>966</v>
      </c>
      <c r="D617" s="41" t="s">
        <v>1256</v>
      </c>
      <c r="E617" s="42" t="s">
        <v>1263</v>
      </c>
      <c r="F617" s="48">
        <v>0</v>
      </c>
      <c r="G617" s="48">
        <v>2049180</v>
      </c>
    </row>
    <row r="618" spans="1:7" x14ac:dyDescent="0.35">
      <c r="A618" s="365"/>
      <c r="B618" s="40" t="s">
        <v>1259</v>
      </c>
      <c r="C618" s="40" t="s">
        <v>966</v>
      </c>
      <c r="D618" s="41" t="s">
        <v>1256</v>
      </c>
      <c r="E618" s="42" t="s">
        <v>1263</v>
      </c>
      <c r="F618" s="48">
        <v>0</v>
      </c>
      <c r="G618" s="48">
        <v>909636</v>
      </c>
    </row>
    <row r="619" spans="1:7" x14ac:dyDescent="0.35">
      <c r="A619" s="365"/>
      <c r="B619" s="40" t="s">
        <v>1264</v>
      </c>
      <c r="C619" s="40" t="s">
        <v>966</v>
      </c>
      <c r="D619" s="41" t="s">
        <v>1265</v>
      </c>
      <c r="E619" s="42" t="s">
        <v>1266</v>
      </c>
      <c r="F619" s="48">
        <v>0</v>
      </c>
      <c r="G619" s="48">
        <v>2070031</v>
      </c>
    </row>
    <row r="620" spans="1:7" x14ac:dyDescent="0.35">
      <c r="A620" s="365"/>
      <c r="B620" s="40" t="s">
        <v>1264</v>
      </c>
      <c r="C620" s="40" t="s">
        <v>966</v>
      </c>
      <c r="D620" s="41" t="s">
        <v>1265</v>
      </c>
      <c r="E620" s="42" t="s">
        <v>1266</v>
      </c>
      <c r="F620" s="48">
        <v>0</v>
      </c>
      <c r="G620" s="48">
        <v>11500174</v>
      </c>
    </row>
    <row r="621" spans="1:7" x14ac:dyDescent="0.35">
      <c r="A621" s="365"/>
      <c r="B621" s="40" t="s">
        <v>1267</v>
      </c>
      <c r="C621" s="40" t="s">
        <v>966</v>
      </c>
      <c r="D621" s="41" t="s">
        <v>1268</v>
      </c>
      <c r="E621" s="42" t="s">
        <v>1269</v>
      </c>
      <c r="F621" s="48">
        <v>0</v>
      </c>
      <c r="G621" s="48">
        <v>1035022</v>
      </c>
    </row>
    <row r="622" spans="1:7" x14ac:dyDescent="0.35">
      <c r="A622" s="365"/>
      <c r="B622" s="40" t="s">
        <v>1267</v>
      </c>
      <c r="C622" s="40" t="s">
        <v>966</v>
      </c>
      <c r="D622" s="41" t="s">
        <v>1268</v>
      </c>
      <c r="E622" s="42" t="s">
        <v>1269</v>
      </c>
      <c r="F622" s="48">
        <v>0</v>
      </c>
      <c r="G622" s="48">
        <v>5750125</v>
      </c>
    </row>
    <row r="623" spans="1:7" x14ac:dyDescent="0.35">
      <c r="A623" s="365"/>
      <c r="B623" s="40" t="s">
        <v>1264</v>
      </c>
      <c r="C623" s="40" t="s">
        <v>966</v>
      </c>
      <c r="D623" s="41" t="s">
        <v>1268</v>
      </c>
      <c r="E623" s="42" t="s">
        <v>1266</v>
      </c>
      <c r="F623" s="48">
        <v>0</v>
      </c>
      <c r="G623" s="48">
        <v>2070031</v>
      </c>
    </row>
    <row r="624" spans="1:7" x14ac:dyDescent="0.35">
      <c r="A624" s="365"/>
      <c r="B624" s="40" t="s">
        <v>1264</v>
      </c>
      <c r="C624" s="40" t="s">
        <v>966</v>
      </c>
      <c r="D624" s="41" t="s">
        <v>1268</v>
      </c>
      <c r="E624" s="42" t="s">
        <v>1266</v>
      </c>
      <c r="F624" s="48">
        <v>0</v>
      </c>
      <c r="G624" s="48">
        <v>11500174</v>
      </c>
    </row>
    <row r="625" spans="1:7" ht="24" x14ac:dyDescent="0.35">
      <c r="A625" s="365"/>
      <c r="B625" s="40" t="s">
        <v>1270</v>
      </c>
      <c r="C625" s="40" t="s">
        <v>966</v>
      </c>
      <c r="D625" s="41" t="s">
        <v>1271</v>
      </c>
      <c r="E625" s="42" t="s">
        <v>1272</v>
      </c>
      <c r="F625" s="48">
        <v>0</v>
      </c>
      <c r="G625" s="48">
        <v>477000</v>
      </c>
    </row>
    <row r="626" spans="1:7" ht="24" x14ac:dyDescent="0.35">
      <c r="A626" s="365"/>
      <c r="B626" s="40" t="s">
        <v>1270</v>
      </c>
      <c r="C626" s="40" t="s">
        <v>966</v>
      </c>
      <c r="D626" s="41" t="s">
        <v>1271</v>
      </c>
      <c r="E626" s="42" t="s">
        <v>1272</v>
      </c>
      <c r="F626" s="48">
        <v>0</v>
      </c>
      <c r="G626" s="48">
        <v>2650000</v>
      </c>
    </row>
    <row r="627" spans="1:7" ht="24" x14ac:dyDescent="0.35">
      <c r="A627" s="365"/>
      <c r="B627" s="40" t="s">
        <v>1273</v>
      </c>
      <c r="C627" s="40" t="s">
        <v>966</v>
      </c>
      <c r="D627" s="41" t="s">
        <v>1271</v>
      </c>
      <c r="E627" s="42" t="s">
        <v>1272</v>
      </c>
      <c r="F627" s="48">
        <v>0</v>
      </c>
      <c r="G627" s="48">
        <v>288000</v>
      </c>
    </row>
    <row r="628" spans="1:7" ht="24" x14ac:dyDescent="0.35">
      <c r="A628" s="365"/>
      <c r="B628" s="40" t="s">
        <v>1273</v>
      </c>
      <c r="C628" s="40" t="s">
        <v>966</v>
      </c>
      <c r="D628" s="41" t="s">
        <v>1271</v>
      </c>
      <c r="E628" s="42" t="s">
        <v>1272</v>
      </c>
      <c r="F628" s="48">
        <v>0</v>
      </c>
      <c r="G628" s="48">
        <v>1600000</v>
      </c>
    </row>
    <row r="629" spans="1:7" ht="24" x14ac:dyDescent="0.35">
      <c r="A629" s="365"/>
      <c r="B629" s="40" t="s">
        <v>1255</v>
      </c>
      <c r="C629" s="40" t="s">
        <v>966</v>
      </c>
      <c r="D629" s="41" t="s">
        <v>1274</v>
      </c>
      <c r="E629" s="42" t="s">
        <v>1275</v>
      </c>
      <c r="F629" s="48">
        <v>0</v>
      </c>
      <c r="G629" s="48">
        <v>18000000</v>
      </c>
    </row>
    <row r="630" spans="1:7" ht="24" x14ac:dyDescent="0.35">
      <c r="A630" s="365"/>
      <c r="B630" s="40" t="s">
        <v>1255</v>
      </c>
      <c r="C630" s="40" t="s">
        <v>966</v>
      </c>
      <c r="D630" s="41" t="s">
        <v>1274</v>
      </c>
      <c r="E630" s="42" t="s">
        <v>1275</v>
      </c>
      <c r="F630" s="48">
        <v>0</v>
      </c>
      <c r="G630" s="48">
        <v>178785</v>
      </c>
    </row>
    <row r="631" spans="1:7" ht="24" x14ac:dyDescent="0.35">
      <c r="A631" s="365"/>
      <c r="B631" s="40" t="s">
        <v>1255</v>
      </c>
      <c r="C631" s="40" t="s">
        <v>966</v>
      </c>
      <c r="D631" s="41" t="s">
        <v>1274</v>
      </c>
      <c r="E631" s="42" t="s">
        <v>1275</v>
      </c>
      <c r="F631" s="48">
        <v>0</v>
      </c>
      <c r="G631" s="48">
        <v>2596374</v>
      </c>
    </row>
    <row r="632" spans="1:7" x14ac:dyDescent="0.35">
      <c r="A632" s="365"/>
      <c r="B632" s="40" t="s">
        <v>1270</v>
      </c>
      <c r="C632" s="40" t="s">
        <v>966</v>
      </c>
      <c r="D632" s="41" t="s">
        <v>1253</v>
      </c>
      <c r="E632" s="42" t="s">
        <v>1276</v>
      </c>
      <c r="F632" s="48">
        <v>0</v>
      </c>
      <c r="G632" s="48">
        <v>470000</v>
      </c>
    </row>
    <row r="633" spans="1:7" x14ac:dyDescent="0.35">
      <c r="A633" s="365"/>
      <c r="B633" s="40" t="s">
        <v>1270</v>
      </c>
      <c r="C633" s="40" t="s">
        <v>966</v>
      </c>
      <c r="D633" s="41" t="s">
        <v>1253</v>
      </c>
      <c r="E633" s="42" t="s">
        <v>1276</v>
      </c>
      <c r="F633" s="48">
        <v>0</v>
      </c>
      <c r="G633" s="48">
        <v>84600</v>
      </c>
    </row>
    <row r="634" spans="1:7" x14ac:dyDescent="0.35">
      <c r="A634" s="365"/>
      <c r="B634" s="40" t="s">
        <v>1277</v>
      </c>
      <c r="C634" s="40" t="s">
        <v>966</v>
      </c>
      <c r="D634" s="41" t="s">
        <v>1253</v>
      </c>
      <c r="E634" s="42" t="s">
        <v>1278</v>
      </c>
      <c r="F634" s="48">
        <v>0</v>
      </c>
      <c r="G634" s="48">
        <v>6825000</v>
      </c>
    </row>
    <row r="635" spans="1:7" x14ac:dyDescent="0.35">
      <c r="A635" s="365"/>
      <c r="B635" s="40" t="s">
        <v>1277</v>
      </c>
      <c r="C635" s="40" t="s">
        <v>966</v>
      </c>
      <c r="D635" s="41" t="s">
        <v>1253</v>
      </c>
      <c r="E635" s="42" t="s">
        <v>1278</v>
      </c>
      <c r="F635" s="48">
        <v>0</v>
      </c>
      <c r="G635" s="48">
        <v>1228500</v>
      </c>
    </row>
    <row r="636" spans="1:7" x14ac:dyDescent="0.35">
      <c r="A636" s="365"/>
      <c r="B636" s="40" t="s">
        <v>1267</v>
      </c>
      <c r="C636" s="40" t="s">
        <v>966</v>
      </c>
      <c r="D636" s="41" t="s">
        <v>1250</v>
      </c>
      <c r="E636" s="42" t="s">
        <v>1279</v>
      </c>
      <c r="F636" s="48">
        <v>0</v>
      </c>
      <c r="G636" s="48">
        <v>34974700</v>
      </c>
    </row>
    <row r="637" spans="1:7" x14ac:dyDescent="0.35">
      <c r="A637" s="365"/>
      <c r="B637" s="40" t="s">
        <v>1267</v>
      </c>
      <c r="C637" s="40" t="s">
        <v>966</v>
      </c>
      <c r="D637" s="41" t="s">
        <v>1280</v>
      </c>
      <c r="E637" s="42" t="s">
        <v>1281</v>
      </c>
      <c r="F637" s="48">
        <v>0</v>
      </c>
      <c r="G637" s="48">
        <v>12975000</v>
      </c>
    </row>
    <row r="638" spans="1:7" x14ac:dyDescent="0.35">
      <c r="A638" s="365"/>
      <c r="B638" s="40" t="s">
        <v>1267</v>
      </c>
      <c r="C638" s="40" t="s">
        <v>966</v>
      </c>
      <c r="D638" s="41" t="s">
        <v>1280</v>
      </c>
      <c r="E638" s="42" t="s">
        <v>1281</v>
      </c>
      <c r="F638" s="48">
        <v>0</v>
      </c>
      <c r="G638" s="48">
        <v>154457</v>
      </c>
    </row>
    <row r="639" spans="1:7" x14ac:dyDescent="0.35">
      <c r="A639" s="365"/>
      <c r="B639" s="40" t="s">
        <v>1267</v>
      </c>
      <c r="C639" s="40" t="s">
        <v>966</v>
      </c>
      <c r="D639" s="41" t="s">
        <v>1280</v>
      </c>
      <c r="E639" s="42" t="s">
        <v>1281</v>
      </c>
      <c r="F639" s="48">
        <v>0</v>
      </c>
      <c r="G639" s="48">
        <v>1779457</v>
      </c>
    </row>
    <row r="640" spans="1:7" x14ac:dyDescent="0.35">
      <c r="A640" s="365"/>
      <c r="B640" s="40" t="s">
        <v>1277</v>
      </c>
      <c r="C640" s="40" t="s">
        <v>966</v>
      </c>
      <c r="D640" s="41" t="s">
        <v>1280</v>
      </c>
      <c r="E640" s="42" t="s">
        <v>1282</v>
      </c>
      <c r="F640" s="48">
        <v>0</v>
      </c>
      <c r="G640" s="48">
        <v>6250000</v>
      </c>
    </row>
    <row r="641" spans="1:7" x14ac:dyDescent="0.35">
      <c r="A641" s="365"/>
      <c r="B641" s="40" t="s">
        <v>1277</v>
      </c>
      <c r="C641" s="40" t="s">
        <v>966</v>
      </c>
      <c r="D641" s="41" t="s">
        <v>1280</v>
      </c>
      <c r="E641" s="42" t="s">
        <v>1282</v>
      </c>
      <c r="F641" s="48">
        <v>0</v>
      </c>
      <c r="G641" s="48">
        <v>297510</v>
      </c>
    </row>
    <row r="642" spans="1:7" x14ac:dyDescent="0.35">
      <c r="A642" s="365"/>
      <c r="B642" s="40" t="s">
        <v>1277</v>
      </c>
      <c r="C642" s="40" t="s">
        <v>966</v>
      </c>
      <c r="D642" s="41" t="s">
        <v>1280</v>
      </c>
      <c r="E642" s="42" t="s">
        <v>1282</v>
      </c>
      <c r="F642" s="48">
        <v>0</v>
      </c>
      <c r="G642" s="48">
        <v>53964</v>
      </c>
    </row>
    <row r="643" spans="1:7" x14ac:dyDescent="0.35">
      <c r="A643" s="365"/>
      <c r="B643" s="40" t="s">
        <v>1283</v>
      </c>
      <c r="C643" s="40" t="s">
        <v>966</v>
      </c>
      <c r="D643" s="41" t="s">
        <v>1280</v>
      </c>
      <c r="E643" s="42" t="s">
        <v>1284</v>
      </c>
      <c r="F643" s="48">
        <v>0</v>
      </c>
      <c r="G643" s="48">
        <v>2025000</v>
      </c>
    </row>
    <row r="644" spans="1:7" ht="24" x14ac:dyDescent="0.35">
      <c r="A644" s="365"/>
      <c r="B644" s="40" t="s">
        <v>1285</v>
      </c>
      <c r="C644" s="40" t="s">
        <v>966</v>
      </c>
      <c r="D644" s="41" t="s">
        <v>1280</v>
      </c>
      <c r="E644" s="42" t="s">
        <v>1286</v>
      </c>
      <c r="F644" s="48">
        <v>0</v>
      </c>
      <c r="G644" s="48">
        <v>1543000</v>
      </c>
    </row>
    <row r="645" spans="1:7" ht="24" x14ac:dyDescent="0.35">
      <c r="A645" s="365"/>
      <c r="B645" s="40" t="s">
        <v>1283</v>
      </c>
      <c r="C645" s="40" t="s">
        <v>966</v>
      </c>
      <c r="D645" s="41" t="s">
        <v>1280</v>
      </c>
      <c r="E645" s="42" t="s">
        <v>1287</v>
      </c>
      <c r="F645" s="48">
        <v>0</v>
      </c>
      <c r="G645" s="48">
        <v>79000</v>
      </c>
    </row>
    <row r="646" spans="1:7" ht="24" x14ac:dyDescent="0.35">
      <c r="A646" s="365"/>
      <c r="B646" s="40" t="s">
        <v>1283</v>
      </c>
      <c r="C646" s="40" t="s">
        <v>966</v>
      </c>
      <c r="D646" s="41" t="s">
        <v>1280</v>
      </c>
      <c r="E646" s="42" t="s">
        <v>1288</v>
      </c>
      <c r="F646" s="48">
        <v>0</v>
      </c>
      <c r="G646" s="48">
        <v>1957000</v>
      </c>
    </row>
    <row r="647" spans="1:7" x14ac:dyDescent="0.35">
      <c r="A647" s="365"/>
      <c r="B647" s="40" t="s">
        <v>1289</v>
      </c>
      <c r="C647" s="40" t="s">
        <v>966</v>
      </c>
      <c r="D647" s="41" t="s">
        <v>1290</v>
      </c>
      <c r="E647" s="42" t="s">
        <v>1281</v>
      </c>
      <c r="F647" s="48">
        <v>0</v>
      </c>
      <c r="G647" s="48">
        <v>1336875</v>
      </c>
    </row>
    <row r="648" spans="1:7" x14ac:dyDescent="0.35">
      <c r="A648" s="365"/>
      <c r="B648" s="40" t="s">
        <v>1289</v>
      </c>
      <c r="C648" s="40" t="s">
        <v>966</v>
      </c>
      <c r="D648" s="41" t="s">
        <v>1290</v>
      </c>
      <c r="E648" s="42" t="s">
        <v>1281</v>
      </c>
      <c r="F648" s="48">
        <v>0</v>
      </c>
      <c r="G648" s="48">
        <v>240638</v>
      </c>
    </row>
    <row r="649" spans="1:7" x14ac:dyDescent="0.35">
      <c r="A649" s="365"/>
      <c r="B649" s="40" t="s">
        <v>1270</v>
      </c>
      <c r="C649" s="40" t="s">
        <v>966</v>
      </c>
      <c r="D649" s="41" t="s">
        <v>1290</v>
      </c>
      <c r="E649" s="42" t="s">
        <v>1291</v>
      </c>
      <c r="F649" s="48">
        <v>0</v>
      </c>
      <c r="G649" s="48">
        <v>6248500</v>
      </c>
    </row>
    <row r="650" spans="1:7" x14ac:dyDescent="0.35">
      <c r="A650" s="365"/>
      <c r="B650" s="40" t="s">
        <v>1270</v>
      </c>
      <c r="C650" s="40" t="s">
        <v>966</v>
      </c>
      <c r="D650" s="41" t="s">
        <v>1290</v>
      </c>
      <c r="E650" s="42" t="s">
        <v>1291</v>
      </c>
      <c r="F650" s="48">
        <v>0</v>
      </c>
      <c r="G650" s="48">
        <v>2050000</v>
      </c>
    </row>
    <row r="651" spans="1:7" x14ac:dyDescent="0.35">
      <c r="A651" s="365"/>
      <c r="B651" s="40" t="s">
        <v>1270</v>
      </c>
      <c r="C651" s="40" t="s">
        <v>966</v>
      </c>
      <c r="D651" s="41" t="s">
        <v>1290</v>
      </c>
      <c r="E651" s="42" t="s">
        <v>1291</v>
      </c>
      <c r="F651" s="48">
        <v>0</v>
      </c>
      <c r="G651" s="48">
        <v>681425</v>
      </c>
    </row>
    <row r="652" spans="1:7" ht="24" x14ac:dyDescent="0.35">
      <c r="A652" s="365"/>
      <c r="B652" s="40" t="s">
        <v>1285</v>
      </c>
      <c r="C652" s="40" t="s">
        <v>966</v>
      </c>
      <c r="D652" s="41" t="s">
        <v>1290</v>
      </c>
      <c r="E652" s="42" t="s">
        <v>1292</v>
      </c>
      <c r="F652" s="48">
        <v>0</v>
      </c>
      <c r="G652" s="48">
        <v>276000</v>
      </c>
    </row>
    <row r="653" spans="1:7" ht="24" x14ac:dyDescent="0.35">
      <c r="A653" s="365"/>
      <c r="B653" s="40" t="s">
        <v>1285</v>
      </c>
      <c r="C653" s="40" t="s">
        <v>966</v>
      </c>
      <c r="D653" s="41" t="s">
        <v>1290</v>
      </c>
      <c r="E653" s="42" t="s">
        <v>1292</v>
      </c>
      <c r="F653" s="48">
        <v>0</v>
      </c>
      <c r="G653" s="48">
        <v>49680</v>
      </c>
    </row>
    <row r="654" spans="1:7" ht="36" x14ac:dyDescent="0.35">
      <c r="A654" s="365"/>
      <c r="B654" s="40" t="s">
        <v>1267</v>
      </c>
      <c r="C654" s="40" t="s">
        <v>966</v>
      </c>
      <c r="D654" s="41" t="s">
        <v>1293</v>
      </c>
      <c r="E654" s="42" t="s">
        <v>1294</v>
      </c>
      <c r="F654" s="48">
        <v>0</v>
      </c>
      <c r="G654" s="48">
        <v>15225000</v>
      </c>
    </row>
    <row r="655" spans="1:7" ht="36" x14ac:dyDescent="0.35">
      <c r="A655" s="365"/>
      <c r="B655" s="40" t="s">
        <v>1267</v>
      </c>
      <c r="C655" s="40" t="s">
        <v>966</v>
      </c>
      <c r="D655" s="41" t="s">
        <v>1293</v>
      </c>
      <c r="E655" s="42" t="s">
        <v>1294</v>
      </c>
      <c r="F655" s="48">
        <v>0</v>
      </c>
      <c r="G655" s="48">
        <v>2740500</v>
      </c>
    </row>
    <row r="656" spans="1:7" x14ac:dyDescent="0.35">
      <c r="A656" s="365"/>
      <c r="B656" s="40" t="s">
        <v>1267</v>
      </c>
      <c r="C656" s="40" t="s">
        <v>966</v>
      </c>
      <c r="D656" s="41" t="s">
        <v>1256</v>
      </c>
      <c r="E656" s="42" t="s">
        <v>1295</v>
      </c>
      <c r="F656" s="48">
        <v>0</v>
      </c>
      <c r="G656" s="48">
        <v>130075</v>
      </c>
    </row>
    <row r="657" spans="1:7" x14ac:dyDescent="0.35">
      <c r="A657" s="365"/>
      <c r="B657" s="40" t="s">
        <v>1267</v>
      </c>
      <c r="C657" s="40" t="s">
        <v>966</v>
      </c>
      <c r="D657" s="41" t="s">
        <v>1256</v>
      </c>
      <c r="E657" s="42" t="s">
        <v>1295</v>
      </c>
      <c r="F657" s="48">
        <v>0</v>
      </c>
      <c r="G657" s="48">
        <v>722640</v>
      </c>
    </row>
    <row r="658" spans="1:7" x14ac:dyDescent="0.35">
      <c r="A658" s="365"/>
      <c r="B658" s="40" t="s">
        <v>1296</v>
      </c>
      <c r="C658" s="40" t="s">
        <v>966</v>
      </c>
      <c r="D658" s="41" t="s">
        <v>1268</v>
      </c>
      <c r="E658" s="42" t="s">
        <v>1297</v>
      </c>
      <c r="F658" s="48">
        <v>0</v>
      </c>
      <c r="G658" s="48">
        <v>1913290</v>
      </c>
    </row>
    <row r="659" spans="1:7" x14ac:dyDescent="0.35">
      <c r="A659" s="365"/>
      <c r="B659" s="40" t="s">
        <v>1296</v>
      </c>
      <c r="C659" s="40" t="s">
        <v>966</v>
      </c>
      <c r="D659" s="41" t="s">
        <v>1268</v>
      </c>
      <c r="E659" s="42" t="s">
        <v>1297</v>
      </c>
      <c r="F659" s="48">
        <v>0</v>
      </c>
      <c r="G659" s="48">
        <v>10629391</v>
      </c>
    </row>
    <row r="660" spans="1:7" x14ac:dyDescent="0.35">
      <c r="A660" s="365"/>
      <c r="B660" s="40" t="s">
        <v>1258</v>
      </c>
      <c r="C660" s="40" t="s">
        <v>966</v>
      </c>
      <c r="D660" s="41" t="s">
        <v>1268</v>
      </c>
      <c r="E660" s="42" t="s">
        <v>1298</v>
      </c>
      <c r="F660" s="48">
        <v>0</v>
      </c>
      <c r="G660" s="48">
        <v>167225</v>
      </c>
    </row>
    <row r="661" spans="1:7" x14ac:dyDescent="0.35">
      <c r="A661" s="365"/>
      <c r="B661" s="40" t="s">
        <v>1258</v>
      </c>
      <c r="C661" s="40" t="s">
        <v>966</v>
      </c>
      <c r="D661" s="41" t="s">
        <v>1268</v>
      </c>
      <c r="E661" s="42" t="s">
        <v>1298</v>
      </c>
      <c r="F661" s="48">
        <v>0</v>
      </c>
      <c r="G661" s="48">
        <v>929025</v>
      </c>
    </row>
    <row r="662" spans="1:7" x14ac:dyDescent="0.35">
      <c r="A662" s="365"/>
      <c r="B662" s="40" t="s">
        <v>1249</v>
      </c>
      <c r="C662" s="40" t="s">
        <v>966</v>
      </c>
      <c r="D662" s="41" t="s">
        <v>1271</v>
      </c>
      <c r="E662" s="42" t="s">
        <v>1299</v>
      </c>
      <c r="F662" s="48">
        <v>0</v>
      </c>
      <c r="G662" s="48">
        <v>1993086</v>
      </c>
    </row>
    <row r="663" spans="1:7" x14ac:dyDescent="0.35">
      <c r="A663" s="365"/>
      <c r="B663" s="40" t="s">
        <v>1249</v>
      </c>
      <c r="C663" s="40" t="s">
        <v>966</v>
      </c>
      <c r="D663" s="41" t="s">
        <v>1271</v>
      </c>
      <c r="E663" s="42" t="s">
        <v>1299</v>
      </c>
      <c r="F663" s="48">
        <v>0</v>
      </c>
      <c r="G663" s="48">
        <v>11072702</v>
      </c>
    </row>
    <row r="664" spans="1:7" x14ac:dyDescent="0.35">
      <c r="A664" s="365"/>
      <c r="B664" s="40" t="s">
        <v>1300</v>
      </c>
      <c r="C664" s="40" t="s">
        <v>966</v>
      </c>
      <c r="D664" s="41" t="s">
        <v>1271</v>
      </c>
      <c r="E664" s="42" t="s">
        <v>1301</v>
      </c>
      <c r="F664" s="48">
        <v>0</v>
      </c>
      <c r="G664" s="48">
        <v>93879</v>
      </c>
    </row>
    <row r="665" spans="1:7" x14ac:dyDescent="0.35">
      <c r="A665" s="365"/>
      <c r="B665" s="40" t="s">
        <v>1300</v>
      </c>
      <c r="C665" s="40" t="s">
        <v>966</v>
      </c>
      <c r="D665" s="41" t="s">
        <v>1271</v>
      </c>
      <c r="E665" s="42" t="s">
        <v>1301</v>
      </c>
      <c r="F665" s="48">
        <v>0</v>
      </c>
      <c r="G665" s="48">
        <v>521550</v>
      </c>
    </row>
    <row r="666" spans="1:7" ht="24" x14ac:dyDescent="0.35">
      <c r="A666" s="365"/>
      <c r="B666" s="40" t="s">
        <v>1270</v>
      </c>
      <c r="C666" s="40" t="s">
        <v>966</v>
      </c>
      <c r="D666" s="41" t="s">
        <v>1302</v>
      </c>
      <c r="E666" s="42" t="s">
        <v>1303</v>
      </c>
      <c r="F666" s="48">
        <v>0</v>
      </c>
      <c r="G666" s="48">
        <v>767149</v>
      </c>
    </row>
    <row r="667" spans="1:7" ht="24" x14ac:dyDescent="0.35">
      <c r="A667" s="365"/>
      <c r="B667" s="40" t="s">
        <v>1270</v>
      </c>
      <c r="C667" s="40" t="s">
        <v>966</v>
      </c>
      <c r="D667" s="41" t="s">
        <v>1302</v>
      </c>
      <c r="E667" s="42" t="s">
        <v>1303</v>
      </c>
      <c r="F667" s="48">
        <v>0</v>
      </c>
      <c r="G667" s="48">
        <v>4261940</v>
      </c>
    </row>
    <row r="668" spans="1:7" ht="24" x14ac:dyDescent="0.35">
      <c r="A668" s="365"/>
      <c r="B668" s="40" t="s">
        <v>1259</v>
      </c>
      <c r="C668" s="40" t="s">
        <v>966</v>
      </c>
      <c r="D668" s="41" t="s">
        <v>1302</v>
      </c>
      <c r="E668" s="42" t="s">
        <v>1304</v>
      </c>
      <c r="F668" s="48">
        <v>0</v>
      </c>
      <c r="G668" s="48">
        <v>171546</v>
      </c>
    </row>
    <row r="669" spans="1:7" ht="24" x14ac:dyDescent="0.35">
      <c r="A669" s="365"/>
      <c r="B669" s="40" t="s">
        <v>1259</v>
      </c>
      <c r="C669" s="40" t="s">
        <v>966</v>
      </c>
      <c r="D669" s="41" t="s">
        <v>1302</v>
      </c>
      <c r="E669" s="42" t="s">
        <v>1304</v>
      </c>
      <c r="F669" s="48">
        <v>0</v>
      </c>
      <c r="G669" s="48">
        <v>953036</v>
      </c>
    </row>
    <row r="670" spans="1:7" x14ac:dyDescent="0.35">
      <c r="A670" s="365"/>
      <c r="B670" s="40" t="s">
        <v>1267</v>
      </c>
      <c r="C670" s="40" t="s">
        <v>966</v>
      </c>
      <c r="D670" s="41" t="s">
        <v>967</v>
      </c>
      <c r="E670" s="42" t="s">
        <v>1269</v>
      </c>
      <c r="F670" s="48">
        <v>0</v>
      </c>
      <c r="G670" s="48">
        <v>5750124</v>
      </c>
    </row>
    <row r="671" spans="1:7" x14ac:dyDescent="0.35">
      <c r="A671" s="365"/>
      <c r="B671" s="40" t="s">
        <v>1267</v>
      </c>
      <c r="C671" s="40" t="s">
        <v>966</v>
      </c>
      <c r="D671" s="41" t="s">
        <v>967</v>
      </c>
      <c r="E671" s="42" t="s">
        <v>1269</v>
      </c>
      <c r="F671" s="48">
        <v>0</v>
      </c>
      <c r="G671" s="48">
        <v>1035023</v>
      </c>
    </row>
    <row r="672" spans="1:7" ht="36" x14ac:dyDescent="0.35">
      <c r="A672" s="365"/>
      <c r="B672" s="40" t="s">
        <v>1267</v>
      </c>
      <c r="C672" s="40" t="s">
        <v>966</v>
      </c>
      <c r="D672" s="41" t="s">
        <v>1274</v>
      </c>
      <c r="E672" s="42" t="s">
        <v>1305</v>
      </c>
      <c r="F672" s="48">
        <v>0</v>
      </c>
      <c r="G672" s="48">
        <v>257500</v>
      </c>
    </row>
    <row r="673" spans="1:9" x14ac:dyDescent="0.35">
      <c r="A673" s="365"/>
      <c r="B673" s="40" t="s">
        <v>1306</v>
      </c>
      <c r="C673" s="40" t="s">
        <v>966</v>
      </c>
      <c r="D673" s="41" t="s">
        <v>1274</v>
      </c>
      <c r="E673" s="42" t="s">
        <v>1307</v>
      </c>
      <c r="F673" s="48">
        <v>0</v>
      </c>
      <c r="G673" s="48">
        <v>765450</v>
      </c>
    </row>
    <row r="674" spans="1:9" x14ac:dyDescent="0.35">
      <c r="A674" s="365"/>
      <c r="B674" s="40" t="s">
        <v>1306</v>
      </c>
      <c r="C674" s="40" t="s">
        <v>966</v>
      </c>
      <c r="D674" s="41" t="s">
        <v>1274</v>
      </c>
      <c r="E674" s="42" t="s">
        <v>1307</v>
      </c>
      <c r="F674" s="48">
        <v>0</v>
      </c>
      <c r="G674" s="48">
        <v>137781</v>
      </c>
    </row>
    <row r="675" spans="1:9" ht="24" x14ac:dyDescent="0.35">
      <c r="A675" s="365"/>
      <c r="B675" s="40" t="s">
        <v>1285</v>
      </c>
      <c r="C675" s="40" t="s">
        <v>966</v>
      </c>
      <c r="D675" s="41" t="s">
        <v>1280</v>
      </c>
      <c r="E675" s="42" t="s">
        <v>1308</v>
      </c>
      <c r="F675" s="48">
        <v>0</v>
      </c>
      <c r="G675" s="48">
        <v>1200000</v>
      </c>
    </row>
    <row r="676" spans="1:9" ht="24" x14ac:dyDescent="0.35">
      <c r="A676" s="365"/>
      <c r="B676" s="40" t="s">
        <v>1285</v>
      </c>
      <c r="C676" s="40" t="s">
        <v>966</v>
      </c>
      <c r="D676" s="41" t="s">
        <v>1280</v>
      </c>
      <c r="E676" s="42" t="s">
        <v>1309</v>
      </c>
      <c r="F676" s="48">
        <v>0</v>
      </c>
      <c r="G676" s="48">
        <v>2750000</v>
      </c>
    </row>
    <row r="677" spans="1:9" ht="24" x14ac:dyDescent="0.35">
      <c r="A677" s="365"/>
      <c r="B677" s="40" t="s">
        <v>1267</v>
      </c>
      <c r="C677" s="40" t="s">
        <v>966</v>
      </c>
      <c r="D677" s="41" t="s">
        <v>1280</v>
      </c>
      <c r="E677" s="42" t="s">
        <v>1310</v>
      </c>
      <c r="F677" s="48">
        <v>0</v>
      </c>
      <c r="G677" s="48">
        <v>1114375</v>
      </c>
    </row>
    <row r="678" spans="1:9" ht="24" x14ac:dyDescent="0.35">
      <c r="A678" s="365"/>
      <c r="B678" s="40" t="s">
        <v>1283</v>
      </c>
      <c r="C678" s="40" t="s">
        <v>966</v>
      </c>
      <c r="D678" s="41" t="s">
        <v>1280</v>
      </c>
      <c r="E678" s="42" t="s">
        <v>1311</v>
      </c>
      <c r="F678" s="48">
        <v>0</v>
      </c>
      <c r="G678" s="48">
        <v>4000</v>
      </c>
    </row>
    <row r="679" spans="1:9" ht="24" x14ac:dyDescent="0.35">
      <c r="A679" s="365"/>
      <c r="B679" s="40" t="s">
        <v>1283</v>
      </c>
      <c r="C679" s="40" t="s">
        <v>966</v>
      </c>
      <c r="D679" s="41" t="s">
        <v>1280</v>
      </c>
      <c r="E679" s="42" t="s">
        <v>1311</v>
      </c>
      <c r="F679" s="48">
        <v>0</v>
      </c>
      <c r="G679" s="48">
        <v>35000</v>
      </c>
    </row>
    <row r="680" spans="1:9" ht="24" x14ac:dyDescent="0.35">
      <c r="A680" s="365"/>
      <c r="B680" s="40" t="s">
        <v>1267</v>
      </c>
      <c r="C680" s="40" t="s">
        <v>966</v>
      </c>
      <c r="D680" s="41" t="s">
        <v>1290</v>
      </c>
      <c r="E680" s="42" t="s">
        <v>1312</v>
      </c>
      <c r="F680" s="48">
        <v>0</v>
      </c>
      <c r="G680" s="48">
        <v>13705000</v>
      </c>
    </row>
    <row r="681" spans="1:9" ht="24" x14ac:dyDescent="0.35">
      <c r="A681" s="365"/>
      <c r="B681" s="40" t="s">
        <v>1267</v>
      </c>
      <c r="C681" s="40" t="s">
        <v>966</v>
      </c>
      <c r="D681" s="41" t="s">
        <v>1290</v>
      </c>
      <c r="E681" s="42" t="s">
        <v>1312</v>
      </c>
      <c r="F681" s="48">
        <v>0</v>
      </c>
      <c r="G681" s="48">
        <v>2466900</v>
      </c>
    </row>
    <row r="682" spans="1:9" x14ac:dyDescent="0.35">
      <c r="A682" s="365"/>
      <c r="B682" s="40" t="s">
        <v>1267</v>
      </c>
      <c r="C682" s="40" t="s">
        <v>966</v>
      </c>
      <c r="D682" s="41" t="s">
        <v>1293</v>
      </c>
      <c r="E682" s="42" t="s">
        <v>1313</v>
      </c>
      <c r="F682" s="48">
        <v>0</v>
      </c>
      <c r="G682" s="48">
        <v>1242485</v>
      </c>
    </row>
    <row r="683" spans="1:9" x14ac:dyDescent="0.35">
      <c r="A683" s="365"/>
      <c r="B683" s="40" t="s">
        <v>1267</v>
      </c>
      <c r="C683" s="40" t="s">
        <v>966</v>
      </c>
      <c r="D683" s="41" t="s">
        <v>1293</v>
      </c>
      <c r="E683" s="42" t="s">
        <v>1313</v>
      </c>
      <c r="F683" s="48">
        <v>0</v>
      </c>
      <c r="G683" s="48">
        <v>223647</v>
      </c>
    </row>
    <row r="684" spans="1:9" x14ac:dyDescent="0.35">
      <c r="A684" s="365"/>
      <c r="B684" s="40" t="s">
        <v>1267</v>
      </c>
      <c r="C684" s="40" t="s">
        <v>966</v>
      </c>
      <c r="D684" s="41" t="s">
        <v>1293</v>
      </c>
      <c r="E684" s="42" t="s">
        <v>1313</v>
      </c>
      <c r="F684" s="48">
        <v>0</v>
      </c>
      <c r="G684" s="48">
        <v>2551276</v>
      </c>
    </row>
    <row r="685" spans="1:9" x14ac:dyDescent="0.35">
      <c r="A685" s="365"/>
      <c r="B685" s="40" t="s">
        <v>1267</v>
      </c>
      <c r="C685" s="40" t="s">
        <v>966</v>
      </c>
      <c r="D685" s="41" t="s">
        <v>1293</v>
      </c>
      <c r="E685" s="42" t="s">
        <v>1313</v>
      </c>
      <c r="F685" s="48">
        <v>0</v>
      </c>
      <c r="G685" s="48">
        <v>459230</v>
      </c>
    </row>
    <row r="686" spans="1:9" ht="24" x14ac:dyDescent="0.35">
      <c r="A686" s="365"/>
      <c r="B686" s="40" t="s">
        <v>1285</v>
      </c>
      <c r="C686" s="40" t="s">
        <v>966</v>
      </c>
      <c r="D686" s="41" t="s">
        <v>1293</v>
      </c>
      <c r="E686" s="42" t="s">
        <v>1314</v>
      </c>
      <c r="F686" s="48">
        <v>0</v>
      </c>
      <c r="G686" s="48">
        <v>875000</v>
      </c>
    </row>
    <row r="687" spans="1:9" ht="24" x14ac:dyDescent="0.35">
      <c r="A687" s="365"/>
      <c r="B687" s="40" t="s">
        <v>1283</v>
      </c>
      <c r="C687" s="40" t="s">
        <v>966</v>
      </c>
      <c r="D687" s="41" t="s">
        <v>1293</v>
      </c>
      <c r="E687" s="42" t="s">
        <v>1315</v>
      </c>
      <c r="F687" s="48">
        <v>0</v>
      </c>
      <c r="G687" s="48">
        <v>34000</v>
      </c>
    </row>
    <row r="688" spans="1:9" ht="36" x14ac:dyDescent="0.35">
      <c r="A688" s="365"/>
      <c r="B688" s="40" t="s">
        <v>1300</v>
      </c>
      <c r="C688" s="40" t="s">
        <v>966</v>
      </c>
      <c r="D688" s="41" t="s">
        <v>1293</v>
      </c>
      <c r="E688" s="42" t="s">
        <v>1316</v>
      </c>
      <c r="F688" s="48">
        <v>0</v>
      </c>
      <c r="G688" s="48">
        <v>432500</v>
      </c>
      <c r="I688" s="33"/>
    </row>
    <row r="689" spans="1:7" x14ac:dyDescent="0.35">
      <c r="A689" s="337" t="s">
        <v>179</v>
      </c>
      <c r="B689" s="20" t="s">
        <v>1317</v>
      </c>
      <c r="C689" s="20" t="s">
        <v>1318</v>
      </c>
      <c r="D689" s="49">
        <v>43929</v>
      </c>
      <c r="E689" s="45" t="s">
        <v>1319</v>
      </c>
      <c r="F689" s="53">
        <v>300000</v>
      </c>
      <c r="G689" s="53">
        <v>0</v>
      </c>
    </row>
    <row r="690" spans="1:7" x14ac:dyDescent="0.35">
      <c r="A690" s="337"/>
      <c r="B690" s="20" t="str">
        <f>B689</f>
        <v>MAIRIE DE DIO</v>
      </c>
      <c r="C690" s="20" t="str">
        <f>C689</f>
        <v>DIO</v>
      </c>
      <c r="D690" s="49">
        <v>44120</v>
      </c>
      <c r="E690" s="45" t="s">
        <v>1320</v>
      </c>
      <c r="F690" s="53">
        <v>100000</v>
      </c>
      <c r="G690" s="53">
        <v>0</v>
      </c>
    </row>
    <row r="691" spans="1:7" ht="36" customHeight="1" x14ac:dyDescent="0.35">
      <c r="A691" s="361" t="s">
        <v>1321</v>
      </c>
      <c r="B691" s="40"/>
      <c r="C691" s="40"/>
      <c r="D691" s="41"/>
      <c r="E691" s="42" t="s">
        <v>1322</v>
      </c>
      <c r="F691" s="43">
        <v>4655250</v>
      </c>
      <c r="G691" s="43">
        <v>0</v>
      </c>
    </row>
    <row r="692" spans="1:7" ht="24" x14ac:dyDescent="0.35">
      <c r="A692" s="361"/>
      <c r="B692" s="40"/>
      <c r="C692" s="40"/>
      <c r="D692" s="41"/>
      <c r="E692" s="42" t="s">
        <v>1323</v>
      </c>
      <c r="F692" s="43">
        <v>2341250</v>
      </c>
      <c r="G692" s="43">
        <v>0</v>
      </c>
    </row>
    <row r="693" spans="1:7" ht="24" x14ac:dyDescent="0.35">
      <c r="A693" s="361"/>
      <c r="B693" s="40"/>
      <c r="C693" s="40"/>
      <c r="D693" s="41"/>
      <c r="E693" s="42" t="s">
        <v>1324</v>
      </c>
      <c r="F693" s="43">
        <v>2100000</v>
      </c>
      <c r="G693" s="43">
        <v>0</v>
      </c>
    </row>
    <row r="694" spans="1:7" ht="24" x14ac:dyDescent="0.35">
      <c r="A694" s="361"/>
      <c r="B694" s="40"/>
      <c r="C694" s="40"/>
      <c r="D694" s="41"/>
      <c r="E694" s="42" t="s">
        <v>1325</v>
      </c>
      <c r="F694" s="43">
        <v>369313</v>
      </c>
      <c r="G694" s="43">
        <v>0</v>
      </c>
    </row>
    <row r="695" spans="1:7" ht="24" x14ac:dyDescent="0.35">
      <c r="A695" s="361"/>
      <c r="B695" s="40"/>
      <c r="C695" s="40"/>
      <c r="D695" s="41"/>
      <c r="E695" s="42" t="s">
        <v>1326</v>
      </c>
      <c r="F695" s="43">
        <v>2672400</v>
      </c>
      <c r="G695" s="43">
        <v>0</v>
      </c>
    </row>
    <row r="696" spans="1:7" x14ac:dyDescent="0.35">
      <c r="A696" s="361"/>
      <c r="B696" s="40"/>
      <c r="C696" s="40"/>
      <c r="D696" s="41"/>
      <c r="E696" s="42" t="s">
        <v>1327</v>
      </c>
      <c r="F696" s="43">
        <v>520000</v>
      </c>
      <c r="G696" s="43">
        <v>0</v>
      </c>
    </row>
    <row r="697" spans="1:7" ht="24" x14ac:dyDescent="0.35">
      <c r="A697" s="361"/>
      <c r="B697" s="40"/>
      <c r="C697" s="40"/>
      <c r="D697" s="41"/>
      <c r="E697" s="42" t="s">
        <v>1328</v>
      </c>
      <c r="F697" s="43">
        <v>810000</v>
      </c>
      <c r="G697" s="43">
        <v>0</v>
      </c>
    </row>
    <row r="698" spans="1:7" ht="24" x14ac:dyDescent="0.35">
      <c r="A698" s="361"/>
      <c r="B698" s="40"/>
      <c r="C698" s="40"/>
      <c r="D698" s="41"/>
      <c r="E698" s="42" t="s">
        <v>1329</v>
      </c>
      <c r="F698" s="43">
        <v>420000</v>
      </c>
      <c r="G698" s="43">
        <v>0</v>
      </c>
    </row>
    <row r="699" spans="1:7" ht="24" x14ac:dyDescent="0.35">
      <c r="A699" s="361"/>
      <c r="B699" s="40"/>
      <c r="C699" s="40"/>
      <c r="D699" s="41"/>
      <c r="E699" s="42" t="s">
        <v>1330</v>
      </c>
      <c r="F699" s="43">
        <v>520000</v>
      </c>
      <c r="G699" s="43">
        <v>0</v>
      </c>
    </row>
    <row r="700" spans="1:7" x14ac:dyDescent="0.35">
      <c r="A700" s="361"/>
      <c r="B700" s="40"/>
      <c r="C700" s="40"/>
      <c r="D700" s="41"/>
      <c r="E700" s="42" t="s">
        <v>1331</v>
      </c>
      <c r="F700" s="43">
        <v>875000</v>
      </c>
      <c r="G700" s="43">
        <v>0</v>
      </c>
    </row>
    <row r="701" spans="1:7" ht="24" x14ac:dyDescent="0.35">
      <c r="A701" s="361"/>
      <c r="B701" s="40"/>
      <c r="C701" s="40"/>
      <c r="D701" s="41"/>
      <c r="E701" s="42" t="s">
        <v>1332</v>
      </c>
      <c r="F701" s="43">
        <v>270000</v>
      </c>
      <c r="G701" s="43">
        <v>0</v>
      </c>
    </row>
    <row r="702" spans="1:7" ht="24" x14ac:dyDescent="0.35">
      <c r="A702" s="361"/>
      <c r="B702" s="40"/>
      <c r="C702" s="40"/>
      <c r="D702" s="41"/>
      <c r="E702" s="42" t="s">
        <v>1333</v>
      </c>
      <c r="F702" s="43">
        <v>700000</v>
      </c>
      <c r="G702" s="43">
        <v>0</v>
      </c>
    </row>
    <row r="703" spans="1:7" x14ac:dyDescent="0.35">
      <c r="A703" s="361"/>
      <c r="B703" s="40"/>
      <c r="C703" s="40"/>
      <c r="D703" s="41"/>
      <c r="E703" s="42" t="s">
        <v>1334</v>
      </c>
      <c r="F703" s="43">
        <v>910000</v>
      </c>
      <c r="G703" s="43">
        <v>0</v>
      </c>
    </row>
    <row r="704" spans="1:7" x14ac:dyDescent="0.35">
      <c r="A704" s="361"/>
      <c r="B704" s="40"/>
      <c r="C704" s="40"/>
      <c r="D704" s="41"/>
      <c r="E704" s="42" t="s">
        <v>1335</v>
      </c>
      <c r="F704" s="43">
        <v>1120000</v>
      </c>
      <c r="G704" s="43">
        <v>0</v>
      </c>
    </row>
    <row r="705" spans="1:7" x14ac:dyDescent="0.35">
      <c r="A705" s="361"/>
      <c r="B705" s="40"/>
      <c r="C705" s="40"/>
      <c r="D705" s="41"/>
      <c r="E705" s="42" t="s">
        <v>1336</v>
      </c>
      <c r="F705" s="43">
        <v>210000</v>
      </c>
      <c r="G705" s="43">
        <v>0</v>
      </c>
    </row>
    <row r="706" spans="1:7" x14ac:dyDescent="0.35">
      <c r="A706" s="361"/>
      <c r="B706" s="40"/>
      <c r="C706" s="40"/>
      <c r="D706" s="41"/>
      <c r="E706" s="42" t="s">
        <v>1337</v>
      </c>
      <c r="F706" s="43">
        <v>210000</v>
      </c>
      <c r="G706" s="43">
        <v>0</v>
      </c>
    </row>
    <row r="707" spans="1:7" ht="24" x14ac:dyDescent="0.35">
      <c r="A707" s="361"/>
      <c r="B707" s="40"/>
      <c r="C707" s="40"/>
      <c r="D707" s="41"/>
      <c r="E707" s="42" t="s">
        <v>1338</v>
      </c>
      <c r="F707" s="43">
        <v>280000</v>
      </c>
      <c r="G707" s="43">
        <v>0</v>
      </c>
    </row>
    <row r="708" spans="1:7" x14ac:dyDescent="0.35">
      <c r="A708" s="361"/>
      <c r="B708" s="40"/>
      <c r="C708" s="40"/>
      <c r="D708" s="41"/>
      <c r="E708" s="42" t="s">
        <v>1339</v>
      </c>
      <c r="F708" s="43">
        <v>11958250</v>
      </c>
      <c r="G708" s="43">
        <v>0</v>
      </c>
    </row>
    <row r="709" spans="1:7" ht="24" x14ac:dyDescent="0.35">
      <c r="A709" s="361"/>
      <c r="B709" s="40"/>
      <c r="C709" s="40"/>
      <c r="D709" s="41"/>
      <c r="E709" s="42" t="s">
        <v>1340</v>
      </c>
      <c r="F709" s="43">
        <v>860000</v>
      </c>
      <c r="G709" s="43">
        <v>0</v>
      </c>
    </row>
    <row r="710" spans="1:7" ht="24" x14ac:dyDescent="0.35">
      <c r="A710" s="361"/>
      <c r="B710" s="40"/>
      <c r="C710" s="40"/>
      <c r="D710" s="41"/>
      <c r="E710" s="42" t="s">
        <v>1341</v>
      </c>
      <c r="F710" s="43">
        <v>1125500</v>
      </c>
      <c r="G710" s="43">
        <v>0</v>
      </c>
    </row>
    <row r="711" spans="1:7" ht="24" x14ac:dyDescent="0.35">
      <c r="A711" s="361"/>
      <c r="B711" s="40"/>
      <c r="C711" s="40"/>
      <c r="D711" s="41"/>
      <c r="E711" s="42" t="s">
        <v>1342</v>
      </c>
      <c r="F711" s="43">
        <v>280000</v>
      </c>
      <c r="G711" s="43">
        <v>0</v>
      </c>
    </row>
    <row r="712" spans="1:7" ht="24" x14ac:dyDescent="0.35">
      <c r="A712" s="361"/>
      <c r="B712" s="40"/>
      <c r="C712" s="40"/>
      <c r="D712" s="41"/>
      <c r="E712" s="42" t="s">
        <v>1343</v>
      </c>
      <c r="F712" s="43">
        <v>369312.25</v>
      </c>
      <c r="G712" s="43">
        <v>0</v>
      </c>
    </row>
    <row r="713" spans="1:7" ht="24" x14ac:dyDescent="0.35">
      <c r="A713" s="361"/>
      <c r="B713" s="40"/>
      <c r="C713" s="40"/>
      <c r="D713" s="41"/>
      <c r="E713" s="42" t="s">
        <v>1333</v>
      </c>
      <c r="F713" s="43">
        <v>700000</v>
      </c>
      <c r="G713" s="43">
        <v>0</v>
      </c>
    </row>
    <row r="714" spans="1:7" x14ac:dyDescent="0.35">
      <c r="A714" s="361"/>
      <c r="B714" s="40"/>
      <c r="C714" s="40"/>
      <c r="D714" s="41"/>
      <c r="E714" s="42" t="s">
        <v>1334</v>
      </c>
      <c r="F714" s="43">
        <v>910000</v>
      </c>
      <c r="G714" s="43">
        <v>0</v>
      </c>
    </row>
    <row r="715" spans="1:7" x14ac:dyDescent="0.35">
      <c r="A715" s="361"/>
      <c r="B715" s="40"/>
      <c r="C715" s="40"/>
      <c r="D715" s="41"/>
      <c r="E715" s="42" t="s">
        <v>1335</v>
      </c>
      <c r="F715" s="43">
        <v>1120000</v>
      </c>
      <c r="G715" s="43">
        <v>0</v>
      </c>
    </row>
    <row r="716" spans="1:7" x14ac:dyDescent="0.35">
      <c r="A716" s="361"/>
      <c r="B716" s="40"/>
      <c r="C716" s="40"/>
      <c r="D716" s="41"/>
      <c r="E716" s="42" t="s">
        <v>1336</v>
      </c>
      <c r="F716" s="43">
        <v>210000</v>
      </c>
      <c r="G716" s="43">
        <v>0</v>
      </c>
    </row>
    <row r="717" spans="1:7" x14ac:dyDescent="0.35">
      <c r="A717" s="361"/>
      <c r="B717" s="40"/>
      <c r="C717" s="40"/>
      <c r="D717" s="41"/>
      <c r="E717" s="42" t="s">
        <v>1337</v>
      </c>
      <c r="F717" s="43">
        <v>210000</v>
      </c>
      <c r="G717" s="43">
        <v>0</v>
      </c>
    </row>
    <row r="718" spans="1:7" ht="24" x14ac:dyDescent="0.35">
      <c r="A718" s="361"/>
      <c r="B718" s="40"/>
      <c r="C718" s="40"/>
      <c r="D718" s="41"/>
      <c r="E718" s="42" t="s">
        <v>1338</v>
      </c>
      <c r="F718" s="43">
        <v>280000</v>
      </c>
      <c r="G718" s="43">
        <v>0</v>
      </c>
    </row>
    <row r="719" spans="1:7" x14ac:dyDescent="0.35">
      <c r="A719" s="361"/>
      <c r="B719" s="40"/>
      <c r="C719" s="40"/>
      <c r="D719" s="41"/>
      <c r="E719" s="42" t="s">
        <v>1344</v>
      </c>
      <c r="F719" s="43">
        <v>-686000</v>
      </c>
      <c r="G719" s="43">
        <v>0</v>
      </c>
    </row>
    <row r="720" spans="1:7" ht="24" x14ac:dyDescent="0.35">
      <c r="A720" s="361"/>
      <c r="B720" s="40"/>
      <c r="C720" s="40"/>
      <c r="D720" s="41"/>
      <c r="E720" s="42" t="s">
        <v>1345</v>
      </c>
      <c r="F720" s="43">
        <v>1406787.5</v>
      </c>
      <c r="G720" s="43">
        <v>0</v>
      </c>
    </row>
    <row r="721" spans="1:7" ht="24" x14ac:dyDescent="0.35">
      <c r="A721" s="361"/>
      <c r="B721" s="40"/>
      <c r="C721" s="40"/>
      <c r="D721" s="41"/>
      <c r="E721" s="42" t="s">
        <v>1346</v>
      </c>
      <c r="F721" s="43">
        <v>1681150</v>
      </c>
      <c r="G721" s="43">
        <v>0</v>
      </c>
    </row>
    <row r="722" spans="1:7" x14ac:dyDescent="0.35">
      <c r="A722" s="361"/>
      <c r="B722" s="40"/>
      <c r="C722" s="40"/>
      <c r="D722" s="41"/>
      <c r="E722" s="42" t="s">
        <v>1347</v>
      </c>
      <c r="F722" s="43">
        <v>30000</v>
      </c>
      <c r="G722" s="43">
        <v>0</v>
      </c>
    </row>
    <row r="723" spans="1:7" ht="24" x14ac:dyDescent="0.35">
      <c r="A723" s="361"/>
      <c r="B723" s="40"/>
      <c r="C723" s="40"/>
      <c r="D723" s="41"/>
      <c r="E723" s="42" t="s">
        <v>1348</v>
      </c>
      <c r="F723" s="43">
        <v>24000</v>
      </c>
      <c r="G723" s="43">
        <v>0</v>
      </c>
    </row>
    <row r="724" spans="1:7" x14ac:dyDescent="0.35">
      <c r="A724" s="361"/>
      <c r="B724" s="40"/>
      <c r="C724" s="40"/>
      <c r="D724" s="41"/>
      <c r="E724" s="42" t="s">
        <v>1349</v>
      </c>
      <c r="F724" s="43">
        <v>375000</v>
      </c>
      <c r="G724" s="43">
        <v>0</v>
      </c>
    </row>
    <row r="725" spans="1:7" x14ac:dyDescent="0.35">
      <c r="A725" s="361"/>
      <c r="B725" s="40"/>
      <c r="C725" s="40"/>
      <c r="D725" s="41"/>
      <c r="E725" s="42" t="s">
        <v>1350</v>
      </c>
      <c r="F725" s="43">
        <v>208000</v>
      </c>
      <c r="G725" s="43">
        <v>0</v>
      </c>
    </row>
    <row r="726" spans="1:7" x14ac:dyDescent="0.35">
      <c r="A726" s="361"/>
      <c r="B726" s="40"/>
      <c r="C726" s="40"/>
      <c r="D726" s="41"/>
      <c r="E726" s="42" t="s">
        <v>1351</v>
      </c>
      <c r="F726" s="43">
        <v>800000</v>
      </c>
      <c r="G726" s="43">
        <v>0</v>
      </c>
    </row>
    <row r="727" spans="1:7" x14ac:dyDescent="0.35">
      <c r="A727" s="361"/>
      <c r="B727" s="40"/>
      <c r="C727" s="40"/>
      <c r="D727" s="41"/>
      <c r="E727" s="42" t="s">
        <v>1352</v>
      </c>
      <c r="F727" s="43">
        <v>200000</v>
      </c>
      <c r="G727" s="43">
        <v>0</v>
      </c>
    </row>
    <row r="728" spans="1:7" x14ac:dyDescent="0.35">
      <c r="A728" s="361"/>
      <c r="B728" s="40"/>
      <c r="C728" s="40"/>
      <c r="D728" s="41"/>
      <c r="E728" s="42" t="s">
        <v>1353</v>
      </c>
      <c r="F728" s="43">
        <v>50000</v>
      </c>
      <c r="G728" s="43">
        <v>0</v>
      </c>
    </row>
    <row r="729" spans="1:7" x14ac:dyDescent="0.35">
      <c r="A729" s="361"/>
      <c r="B729" s="40"/>
      <c r="C729" s="40"/>
      <c r="D729" s="41"/>
      <c r="E729" s="42" t="s">
        <v>1354</v>
      </c>
      <c r="F729" s="43">
        <v>245000</v>
      </c>
      <c r="G729" s="43">
        <v>0</v>
      </c>
    </row>
    <row r="730" spans="1:7" ht="24" x14ac:dyDescent="0.35">
      <c r="A730" s="361"/>
      <c r="B730" s="40"/>
      <c r="C730" s="40"/>
      <c r="D730" s="41"/>
      <c r="E730" s="42" t="s">
        <v>1355</v>
      </c>
      <c r="F730" s="43">
        <v>2672400</v>
      </c>
      <c r="G730" s="43">
        <v>0</v>
      </c>
    </row>
    <row r="731" spans="1:7" x14ac:dyDescent="0.35">
      <c r="A731" s="361"/>
      <c r="B731" s="40"/>
      <c r="C731" s="40"/>
      <c r="D731" s="41"/>
      <c r="E731" s="42" t="s">
        <v>1356</v>
      </c>
      <c r="F731" s="43">
        <v>10000</v>
      </c>
      <c r="G731" s="43">
        <v>0</v>
      </c>
    </row>
    <row r="732" spans="1:7" x14ac:dyDescent="0.35">
      <c r="A732" s="361"/>
      <c r="B732" s="40"/>
      <c r="C732" s="40"/>
      <c r="D732" s="41"/>
      <c r="E732" s="42" t="s">
        <v>1357</v>
      </c>
      <c r="F732" s="43">
        <v>250000</v>
      </c>
      <c r="G732" s="43">
        <v>0</v>
      </c>
    </row>
    <row r="733" spans="1:7" ht="24" x14ac:dyDescent="0.35">
      <c r="A733" s="361"/>
      <c r="B733" s="40"/>
      <c r="C733" s="40"/>
      <c r="D733" s="41"/>
      <c r="E733" s="42" t="s">
        <v>1358</v>
      </c>
      <c r="F733" s="43">
        <v>2341250</v>
      </c>
      <c r="G733" s="43">
        <v>0</v>
      </c>
    </row>
    <row r="734" spans="1:7" x14ac:dyDescent="0.35">
      <c r="A734" s="361"/>
      <c r="B734" s="40"/>
      <c r="C734" s="40"/>
      <c r="D734" s="41"/>
      <c r="E734" s="42" t="s">
        <v>1359</v>
      </c>
      <c r="F734" s="43">
        <v>-11958250</v>
      </c>
      <c r="G734" s="43">
        <v>0</v>
      </c>
    </row>
    <row r="735" spans="1:7" ht="24" x14ac:dyDescent="0.35">
      <c r="A735" s="361"/>
      <c r="B735" s="40"/>
      <c r="C735" s="40"/>
      <c r="D735" s="41"/>
      <c r="E735" s="42" t="s">
        <v>1360</v>
      </c>
      <c r="F735" s="43">
        <v>52500</v>
      </c>
      <c r="G735" s="43">
        <v>0</v>
      </c>
    </row>
    <row r="736" spans="1:7" x14ac:dyDescent="0.35">
      <c r="A736" s="361"/>
      <c r="B736" s="40"/>
      <c r="C736" s="40"/>
      <c r="D736" s="41"/>
      <c r="E736" s="42" t="s">
        <v>1361</v>
      </c>
      <c r="F736" s="43">
        <v>560000</v>
      </c>
      <c r="G736" s="43">
        <v>0</v>
      </c>
    </row>
    <row r="737" spans="1:7" ht="24" x14ac:dyDescent="0.35">
      <c r="A737" s="361"/>
      <c r="B737" s="40"/>
      <c r="C737" s="40"/>
      <c r="D737" s="41"/>
      <c r="E737" s="42" t="s">
        <v>1362</v>
      </c>
      <c r="F737" s="43">
        <v>525000</v>
      </c>
      <c r="G737" s="43">
        <v>0</v>
      </c>
    </row>
    <row r="738" spans="1:7" x14ac:dyDescent="0.35">
      <c r="A738" s="361"/>
      <c r="B738" s="40"/>
      <c r="C738" s="40"/>
      <c r="D738" s="41"/>
      <c r="E738" s="42" t="s">
        <v>1363</v>
      </c>
      <c r="F738" s="43">
        <v>52500</v>
      </c>
      <c r="G738" s="43">
        <v>0</v>
      </c>
    </row>
    <row r="739" spans="1:7" x14ac:dyDescent="0.35">
      <c r="A739" s="361"/>
      <c r="B739" s="40"/>
      <c r="C739" s="40"/>
      <c r="D739" s="41"/>
      <c r="E739" s="42" t="s">
        <v>1364</v>
      </c>
      <c r="F739" s="43">
        <v>560000</v>
      </c>
      <c r="G739" s="43">
        <v>0</v>
      </c>
    </row>
    <row r="740" spans="1:7" ht="24" x14ac:dyDescent="0.35">
      <c r="A740" s="361"/>
      <c r="B740" s="40"/>
      <c r="C740" s="40"/>
      <c r="D740" s="41"/>
      <c r="E740" s="42" t="s">
        <v>1365</v>
      </c>
      <c r="F740" s="43">
        <v>175000</v>
      </c>
      <c r="G740" s="43">
        <v>0</v>
      </c>
    </row>
    <row r="741" spans="1:7" ht="24" x14ac:dyDescent="0.35">
      <c r="A741" s="361"/>
      <c r="B741" s="40"/>
      <c r="C741" s="40"/>
      <c r="D741" s="41"/>
      <c r="E741" s="42" t="s">
        <v>1366</v>
      </c>
      <c r="F741" s="43">
        <v>630000</v>
      </c>
      <c r="G741" s="43">
        <v>0</v>
      </c>
    </row>
    <row r="742" spans="1:7" ht="24" x14ac:dyDescent="0.35">
      <c r="A742" s="361"/>
      <c r="B742" s="40"/>
      <c r="C742" s="40"/>
      <c r="D742" s="41"/>
      <c r="E742" s="42" t="s">
        <v>1367</v>
      </c>
      <c r="F742" s="43">
        <v>490000</v>
      </c>
      <c r="G742" s="43">
        <v>0</v>
      </c>
    </row>
    <row r="743" spans="1:7" ht="24" x14ac:dyDescent="0.35">
      <c r="A743" s="361"/>
      <c r="B743" s="40"/>
      <c r="C743" s="40"/>
      <c r="D743" s="41"/>
      <c r="E743" s="42" t="s">
        <v>1368</v>
      </c>
      <c r="F743" s="43">
        <v>950000</v>
      </c>
      <c r="G743" s="43">
        <v>0</v>
      </c>
    </row>
    <row r="744" spans="1:7" ht="24" x14ac:dyDescent="0.35">
      <c r="A744" s="361"/>
      <c r="B744" s="40"/>
      <c r="C744" s="40"/>
      <c r="D744" s="41"/>
      <c r="E744" s="42" t="s">
        <v>1369</v>
      </c>
      <c r="F744" s="43">
        <v>2238250</v>
      </c>
      <c r="G744" s="43">
        <v>0</v>
      </c>
    </row>
    <row r="745" spans="1:7" ht="24" x14ac:dyDescent="0.35">
      <c r="A745" s="361"/>
      <c r="B745" s="40"/>
      <c r="C745" s="40"/>
      <c r="D745" s="41"/>
      <c r="E745" s="42" t="s">
        <v>1370</v>
      </c>
      <c r="F745" s="43">
        <v>3287500</v>
      </c>
      <c r="G745" s="43">
        <v>0</v>
      </c>
    </row>
    <row r="746" spans="1:7" x14ac:dyDescent="0.35">
      <c r="A746" s="361"/>
      <c r="B746" s="40"/>
      <c r="C746" s="40"/>
      <c r="D746" s="41"/>
      <c r="E746" s="42" t="s">
        <v>1371</v>
      </c>
      <c r="F746" s="43">
        <v>5482500</v>
      </c>
      <c r="G746" s="43">
        <v>0</v>
      </c>
    </row>
    <row r="747" spans="1:7" ht="24" x14ac:dyDescent="0.35">
      <c r="A747" s="361"/>
      <c r="B747" s="40"/>
      <c r="C747" s="40"/>
      <c r="D747" s="41"/>
      <c r="E747" s="42" t="s">
        <v>1368</v>
      </c>
      <c r="F747" s="43">
        <v>380000</v>
      </c>
      <c r="G747" s="43">
        <v>0</v>
      </c>
    </row>
    <row r="748" spans="1:7" ht="24" x14ac:dyDescent="0.35">
      <c r="A748" s="361"/>
      <c r="B748" s="40"/>
      <c r="C748" s="40"/>
      <c r="D748" s="41"/>
      <c r="E748" s="42" t="s">
        <v>1369</v>
      </c>
      <c r="F748" s="43">
        <v>895300</v>
      </c>
      <c r="G748" s="43">
        <v>0</v>
      </c>
    </row>
    <row r="749" spans="1:7" ht="24" x14ac:dyDescent="0.35">
      <c r="A749" s="361"/>
      <c r="B749" s="40"/>
      <c r="C749" s="40"/>
      <c r="D749" s="41"/>
      <c r="E749" s="42" t="s">
        <v>1370</v>
      </c>
      <c r="F749" s="43">
        <v>1315000</v>
      </c>
      <c r="G749" s="43">
        <v>0</v>
      </c>
    </row>
    <row r="750" spans="1:7" x14ac:dyDescent="0.35">
      <c r="A750" s="361"/>
      <c r="B750" s="40"/>
      <c r="C750" s="40"/>
      <c r="D750" s="41"/>
      <c r="E750" s="42" t="s">
        <v>1371</v>
      </c>
      <c r="F750" s="43">
        <v>2193000</v>
      </c>
      <c r="G750" s="43">
        <v>0</v>
      </c>
    </row>
    <row r="751" spans="1:7" ht="24" x14ac:dyDescent="0.35">
      <c r="A751" s="361"/>
      <c r="B751" s="40"/>
      <c r="C751" s="40"/>
      <c r="D751" s="41"/>
      <c r="E751" s="42" t="s">
        <v>1368</v>
      </c>
      <c r="F751" s="43">
        <v>380000</v>
      </c>
      <c r="G751" s="43">
        <v>0</v>
      </c>
    </row>
    <row r="752" spans="1:7" ht="24" x14ac:dyDescent="0.35">
      <c r="A752" s="361"/>
      <c r="B752" s="40"/>
      <c r="C752" s="40"/>
      <c r="D752" s="41"/>
      <c r="E752" s="42" t="s">
        <v>1369</v>
      </c>
      <c r="F752" s="43">
        <v>895300</v>
      </c>
      <c r="G752" s="43">
        <v>0</v>
      </c>
    </row>
    <row r="753" spans="1:7" ht="24" x14ac:dyDescent="0.35">
      <c r="A753" s="361"/>
      <c r="B753" s="40"/>
      <c r="C753" s="40"/>
      <c r="D753" s="41"/>
      <c r="E753" s="42" t="s">
        <v>1370</v>
      </c>
      <c r="F753" s="43">
        <v>1315000</v>
      </c>
      <c r="G753" s="43">
        <v>0</v>
      </c>
    </row>
    <row r="754" spans="1:7" x14ac:dyDescent="0.35">
      <c r="A754" s="361"/>
      <c r="B754" s="40"/>
      <c r="C754" s="40"/>
      <c r="D754" s="41"/>
      <c r="E754" s="42" t="s">
        <v>1371</v>
      </c>
      <c r="F754" s="43">
        <v>2193000</v>
      </c>
      <c r="G754" s="43">
        <v>0</v>
      </c>
    </row>
    <row r="755" spans="1:7" ht="24" x14ac:dyDescent="0.35">
      <c r="A755" s="361"/>
      <c r="B755" s="40"/>
      <c r="C755" s="40"/>
      <c r="D755" s="41"/>
      <c r="E755" s="42" t="s">
        <v>1345</v>
      </c>
      <c r="F755" s="43">
        <v>1406787.5</v>
      </c>
      <c r="G755" s="43">
        <v>0</v>
      </c>
    </row>
    <row r="756" spans="1:7" ht="24" x14ac:dyDescent="0.35">
      <c r="A756" s="361"/>
      <c r="B756" s="40"/>
      <c r="C756" s="40"/>
      <c r="D756" s="41"/>
      <c r="E756" s="42" t="s">
        <v>1346</v>
      </c>
      <c r="F756" s="43">
        <v>1681150</v>
      </c>
      <c r="G756" s="43">
        <v>0</v>
      </c>
    </row>
    <row r="757" spans="1:7" x14ac:dyDescent="0.35">
      <c r="A757" s="361"/>
      <c r="B757" s="40"/>
      <c r="C757" s="40"/>
      <c r="D757" s="41"/>
      <c r="E757" s="42" t="s">
        <v>1372</v>
      </c>
      <c r="F757" s="43">
        <v>28075</v>
      </c>
      <c r="G757" s="43">
        <v>0</v>
      </c>
    </row>
    <row r="758" spans="1:7" ht="24" x14ac:dyDescent="0.35">
      <c r="A758" s="361"/>
      <c r="B758" s="40"/>
      <c r="C758" s="40"/>
      <c r="D758" s="41"/>
      <c r="E758" s="42" t="s">
        <v>1373</v>
      </c>
      <c r="F758" s="43">
        <v>150000</v>
      </c>
      <c r="G758" s="43">
        <v>0</v>
      </c>
    </row>
    <row r="759" spans="1:7" x14ac:dyDescent="0.35">
      <c r="A759" s="361"/>
      <c r="B759" s="40"/>
      <c r="C759" s="40"/>
      <c r="D759" s="41"/>
      <c r="E759" s="42" t="s">
        <v>1374</v>
      </c>
      <c r="F759" s="43">
        <v>30000</v>
      </c>
      <c r="G759" s="43">
        <v>0</v>
      </c>
    </row>
    <row r="760" spans="1:7" ht="24" x14ac:dyDescent="0.35">
      <c r="A760" s="361"/>
      <c r="B760" s="40"/>
      <c r="C760" s="40"/>
      <c r="D760" s="41"/>
      <c r="E760" s="42" t="s">
        <v>1375</v>
      </c>
      <c r="F760" s="43">
        <v>280000</v>
      </c>
      <c r="G760" s="43">
        <v>0</v>
      </c>
    </row>
    <row r="761" spans="1:7" ht="24" x14ac:dyDescent="0.35">
      <c r="A761" s="361"/>
      <c r="B761" s="40"/>
      <c r="C761" s="40"/>
      <c r="D761" s="41"/>
      <c r="E761" s="42" t="s">
        <v>1376</v>
      </c>
      <c r="F761" s="43">
        <v>30000</v>
      </c>
      <c r="G761" s="43">
        <v>0</v>
      </c>
    </row>
    <row r="762" spans="1:7" ht="24" x14ac:dyDescent="0.35">
      <c r="A762" s="361"/>
      <c r="B762" s="40"/>
      <c r="C762" s="40"/>
      <c r="D762" s="41"/>
      <c r="E762" s="42" t="s">
        <v>1377</v>
      </c>
      <c r="F762" s="43">
        <v>6355200</v>
      </c>
      <c r="G762" s="43">
        <v>0</v>
      </c>
    </row>
    <row r="763" spans="1:7" ht="24" x14ac:dyDescent="0.35">
      <c r="A763" s="361"/>
      <c r="B763" s="40"/>
      <c r="C763" s="40"/>
      <c r="D763" s="41"/>
      <c r="E763" s="42" t="s">
        <v>1360</v>
      </c>
      <c r="F763" s="43">
        <v>22500</v>
      </c>
      <c r="G763" s="43">
        <v>0</v>
      </c>
    </row>
    <row r="764" spans="1:7" x14ac:dyDescent="0.35">
      <c r="A764" s="361"/>
      <c r="B764" s="40"/>
      <c r="C764" s="40"/>
      <c r="D764" s="41"/>
      <c r="E764" s="42" t="s">
        <v>1361</v>
      </c>
      <c r="F764" s="43">
        <v>240000</v>
      </c>
      <c r="G764" s="43">
        <v>0</v>
      </c>
    </row>
    <row r="765" spans="1:7" ht="24" x14ac:dyDescent="0.35">
      <c r="A765" s="361"/>
      <c r="B765" s="40"/>
      <c r="C765" s="40"/>
      <c r="D765" s="41"/>
      <c r="E765" s="42" t="s">
        <v>1362</v>
      </c>
      <c r="F765" s="43">
        <v>225000</v>
      </c>
      <c r="G765" s="43">
        <v>0</v>
      </c>
    </row>
    <row r="766" spans="1:7" x14ac:dyDescent="0.35">
      <c r="A766" s="361"/>
      <c r="B766" s="40"/>
      <c r="C766" s="40"/>
      <c r="D766" s="41"/>
      <c r="E766" s="42" t="s">
        <v>1363</v>
      </c>
      <c r="F766" s="43">
        <v>22500</v>
      </c>
      <c r="G766" s="43">
        <v>0</v>
      </c>
    </row>
    <row r="767" spans="1:7" x14ac:dyDescent="0.35">
      <c r="A767" s="361"/>
      <c r="B767" s="40"/>
      <c r="C767" s="40"/>
      <c r="D767" s="41"/>
      <c r="E767" s="42" t="s">
        <v>1364</v>
      </c>
      <c r="F767" s="43">
        <v>240000</v>
      </c>
      <c r="G767" s="43">
        <v>0</v>
      </c>
    </row>
    <row r="768" spans="1:7" ht="24" x14ac:dyDescent="0.35">
      <c r="A768" s="361"/>
      <c r="B768" s="40"/>
      <c r="C768" s="40"/>
      <c r="D768" s="41"/>
      <c r="E768" s="42" t="s">
        <v>1365</v>
      </c>
      <c r="F768" s="43">
        <v>75000</v>
      </c>
      <c r="G768" s="43">
        <v>0</v>
      </c>
    </row>
    <row r="769" spans="1:7" ht="24" x14ac:dyDescent="0.35">
      <c r="A769" s="361"/>
      <c r="B769" s="40"/>
      <c r="C769" s="40"/>
      <c r="D769" s="41"/>
      <c r="E769" s="42" t="s">
        <v>1366</v>
      </c>
      <c r="F769" s="43">
        <v>270000</v>
      </c>
      <c r="G769" s="43">
        <v>0</v>
      </c>
    </row>
    <row r="770" spans="1:7" ht="24" x14ac:dyDescent="0.35">
      <c r="A770" s="361"/>
      <c r="B770" s="40"/>
      <c r="C770" s="40"/>
      <c r="D770" s="41"/>
      <c r="E770" s="42" t="s">
        <v>1367</v>
      </c>
      <c r="F770" s="43">
        <v>210000</v>
      </c>
      <c r="G770" s="43">
        <v>0</v>
      </c>
    </row>
    <row r="771" spans="1:7" ht="24" x14ac:dyDescent="0.35">
      <c r="A771" s="361"/>
      <c r="B771" s="40"/>
      <c r="C771" s="40"/>
      <c r="D771" s="41"/>
      <c r="E771" s="42" t="s">
        <v>1378</v>
      </c>
      <c r="F771" s="43">
        <v>6041000</v>
      </c>
      <c r="G771" s="43">
        <v>0</v>
      </c>
    </row>
    <row r="772" spans="1:7" ht="24" x14ac:dyDescent="0.35">
      <c r="A772" s="361"/>
      <c r="B772" s="40"/>
      <c r="C772" s="40"/>
      <c r="D772" s="41"/>
      <c r="E772" s="42" t="s">
        <v>1379</v>
      </c>
      <c r="F772" s="43">
        <v>1200000</v>
      </c>
      <c r="G772" s="43">
        <v>0</v>
      </c>
    </row>
    <row r="773" spans="1:7" ht="24" x14ac:dyDescent="0.35">
      <c r="A773" s="361"/>
      <c r="B773" s="40"/>
      <c r="C773" s="40"/>
      <c r="D773" s="41"/>
      <c r="E773" s="42" t="s">
        <v>1380</v>
      </c>
      <c r="F773" s="43">
        <v>3000000</v>
      </c>
      <c r="G773" s="43">
        <v>0</v>
      </c>
    </row>
    <row r="774" spans="1:7" x14ac:dyDescent="0.35">
      <c r="A774" s="54"/>
      <c r="B774" s="54"/>
      <c r="C774" s="54"/>
      <c r="D774" s="54"/>
      <c r="E774" s="55" t="s">
        <v>335</v>
      </c>
      <c r="F774" s="56">
        <f>SUM(F5:F773)</f>
        <v>1610630856.6940124</v>
      </c>
      <c r="G774" s="56">
        <f>SUM(G5:G773)</f>
        <v>377769993</v>
      </c>
    </row>
    <row r="775" spans="1:7" x14ac:dyDescent="0.35">
      <c r="F775" s="35"/>
      <c r="G775" s="35"/>
    </row>
  </sheetData>
  <mergeCells count="15">
    <mergeCell ref="A689:A690"/>
    <mergeCell ref="A691:A773"/>
    <mergeCell ref="D3:D4"/>
    <mergeCell ref="E3:E4"/>
    <mergeCell ref="A5:A9"/>
    <mergeCell ref="A10:A242"/>
    <mergeCell ref="A243:A252"/>
    <mergeCell ref="A257:A293"/>
    <mergeCell ref="A3:A4"/>
    <mergeCell ref="B3:B4"/>
    <mergeCell ref="C3:C4"/>
    <mergeCell ref="A294:A518"/>
    <mergeCell ref="A519:A523"/>
    <mergeCell ref="A524:A603"/>
    <mergeCell ref="A604:A68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E3EEB-1739-4D89-9B84-02055297F85A}">
  <dimension ref="A1:N869"/>
  <sheetViews>
    <sheetView workbookViewId="0"/>
  </sheetViews>
  <sheetFormatPr defaultRowHeight="14.5" x14ac:dyDescent="0.35"/>
  <cols>
    <col min="1" max="1" width="11.1640625" customWidth="1"/>
    <col min="2" max="2" width="9.08203125" bestFit="1" customWidth="1"/>
    <col min="3" max="3" width="11.1640625" bestFit="1" customWidth="1"/>
    <col min="4" max="4" width="7.25" bestFit="1" customWidth="1"/>
    <col min="5" max="5" width="7.83203125" bestFit="1" customWidth="1"/>
    <col min="6" max="6" width="6.6640625" bestFit="1" customWidth="1"/>
    <col min="7" max="7" width="30.58203125" style="107" customWidth="1"/>
    <col min="8" max="8" width="14.08203125" bestFit="1" customWidth="1"/>
    <col min="9" max="9" width="37" style="107" customWidth="1"/>
    <col min="10" max="10" width="12.58203125" bestFit="1" customWidth="1"/>
    <col min="11" max="11" width="14.08203125" bestFit="1" customWidth="1"/>
    <col min="12" max="12" width="7.6640625" bestFit="1" customWidth="1"/>
    <col min="13" max="13" width="7.75" bestFit="1" customWidth="1"/>
    <col min="14" max="14" width="23.75" bestFit="1" customWidth="1"/>
  </cols>
  <sheetData>
    <row r="1" spans="1:14" s="77" customFormat="1" ht="13.5" x14ac:dyDescent="0.35">
      <c r="A1" s="25" t="s">
        <v>1382</v>
      </c>
      <c r="G1" s="303"/>
      <c r="I1" s="303"/>
    </row>
    <row r="2" spans="1:14" s="77" customFormat="1" ht="12" x14ac:dyDescent="0.35">
      <c r="G2" s="303"/>
      <c r="I2" s="303"/>
    </row>
    <row r="3" spans="1:14" ht="15" thickBot="1" x14ac:dyDescent="0.4">
      <c r="A3" s="97" t="s">
        <v>2969</v>
      </c>
      <c r="B3" s="96" t="s">
        <v>1517</v>
      </c>
      <c r="C3" s="296" t="s">
        <v>2970</v>
      </c>
      <c r="D3" s="296" t="s">
        <v>2971</v>
      </c>
      <c r="E3" s="296" t="s">
        <v>2972</v>
      </c>
      <c r="F3" s="96" t="s">
        <v>2973</v>
      </c>
      <c r="G3" s="301" t="s">
        <v>2974</v>
      </c>
      <c r="H3" s="96" t="s">
        <v>2975</v>
      </c>
      <c r="I3" s="301" t="s">
        <v>2976</v>
      </c>
      <c r="J3" s="295" t="s">
        <v>2977</v>
      </c>
      <c r="K3" s="96" t="s">
        <v>2978</v>
      </c>
      <c r="L3" s="96" t="s">
        <v>2979</v>
      </c>
      <c r="M3" s="96" t="s">
        <v>2980</v>
      </c>
      <c r="N3" s="295" t="s">
        <v>2981</v>
      </c>
    </row>
    <row r="4" spans="1:14" x14ac:dyDescent="0.35">
      <c r="A4" s="37" t="s">
        <v>3381</v>
      </c>
      <c r="B4" s="36" t="s">
        <v>3382</v>
      </c>
      <c r="C4" s="297">
        <v>42159</v>
      </c>
      <c r="D4" s="297">
        <v>42216</v>
      </c>
      <c r="E4" s="298">
        <v>53174</v>
      </c>
      <c r="F4" s="36">
        <v>0</v>
      </c>
      <c r="G4" s="302" t="s">
        <v>3383</v>
      </c>
      <c r="H4" s="37" t="s">
        <v>522</v>
      </c>
      <c r="I4" s="302" t="s">
        <v>3384</v>
      </c>
      <c r="J4" s="108" t="s">
        <v>2986</v>
      </c>
      <c r="K4" s="37" t="s">
        <v>1399</v>
      </c>
      <c r="L4" s="37" t="s">
        <v>2987</v>
      </c>
      <c r="M4" s="37">
        <v>135.69999999999999</v>
      </c>
      <c r="N4" s="108" t="s">
        <v>3385</v>
      </c>
    </row>
    <row r="5" spans="1:14" ht="24" x14ac:dyDescent="0.35">
      <c r="A5" s="49" t="s">
        <v>3386</v>
      </c>
      <c r="B5" s="20" t="s">
        <v>3387</v>
      </c>
      <c r="C5" s="299">
        <v>40109</v>
      </c>
      <c r="D5" s="299">
        <v>41295</v>
      </c>
      <c r="E5" s="44">
        <v>43851</v>
      </c>
      <c r="F5" s="20">
        <v>1</v>
      </c>
      <c r="G5" s="294" t="s">
        <v>3388</v>
      </c>
      <c r="H5" s="49" t="s">
        <v>3389</v>
      </c>
      <c r="I5" s="294" t="s">
        <v>3390</v>
      </c>
      <c r="J5" s="109" t="s">
        <v>3391</v>
      </c>
      <c r="K5" s="49" t="s">
        <v>1399</v>
      </c>
      <c r="L5" s="49" t="s">
        <v>2987</v>
      </c>
      <c r="M5" s="49">
        <v>105</v>
      </c>
      <c r="N5" s="109" t="s">
        <v>3392</v>
      </c>
    </row>
    <row r="6" spans="1:14" x14ac:dyDescent="0.35">
      <c r="A6" s="41" t="s">
        <v>3393</v>
      </c>
      <c r="B6" s="40" t="s">
        <v>3394</v>
      </c>
      <c r="C6" s="300">
        <v>41694</v>
      </c>
      <c r="D6" s="300">
        <v>42110</v>
      </c>
      <c r="E6" s="51">
        <v>43571</v>
      </c>
      <c r="F6" s="40">
        <v>0</v>
      </c>
      <c r="G6" s="218" t="s">
        <v>3395</v>
      </c>
      <c r="H6" s="41" t="s">
        <v>3396</v>
      </c>
      <c r="I6" s="218" t="s">
        <v>3397</v>
      </c>
      <c r="J6" s="47" t="s">
        <v>3123</v>
      </c>
      <c r="K6" s="41" t="s">
        <v>1399</v>
      </c>
      <c r="L6" s="41" t="s">
        <v>2987</v>
      </c>
      <c r="M6" s="41">
        <v>10</v>
      </c>
      <c r="N6" s="47" t="s">
        <v>3398</v>
      </c>
    </row>
    <row r="7" spans="1:14" ht="24" x14ac:dyDescent="0.35">
      <c r="A7" s="49" t="s">
        <v>3399</v>
      </c>
      <c r="B7" s="20" t="s">
        <v>3400</v>
      </c>
      <c r="C7" s="299">
        <v>41316</v>
      </c>
      <c r="D7" s="299">
        <v>42734</v>
      </c>
      <c r="E7" s="44">
        <v>43828</v>
      </c>
      <c r="F7" s="20">
        <v>0</v>
      </c>
      <c r="G7" s="294" t="s">
        <v>3192</v>
      </c>
      <c r="H7" s="49" t="s">
        <v>403</v>
      </c>
      <c r="I7" s="294" t="s">
        <v>1464</v>
      </c>
      <c r="J7" s="109" t="s">
        <v>3391</v>
      </c>
      <c r="K7" s="49" t="s">
        <v>1399</v>
      </c>
      <c r="L7" s="49" t="s">
        <v>2987</v>
      </c>
      <c r="M7" s="49">
        <v>80</v>
      </c>
      <c r="N7" s="109" t="s">
        <v>3401</v>
      </c>
    </row>
    <row r="8" spans="1:14" x14ac:dyDescent="0.35">
      <c r="A8" s="41" t="s">
        <v>3402</v>
      </c>
      <c r="B8" s="40" t="s">
        <v>3403</v>
      </c>
      <c r="C8" s="300">
        <v>42187</v>
      </c>
      <c r="D8" s="300">
        <v>42383</v>
      </c>
      <c r="E8" s="51">
        <v>43479</v>
      </c>
      <c r="F8" s="40">
        <v>0</v>
      </c>
      <c r="G8" s="218" t="s">
        <v>3404</v>
      </c>
      <c r="H8" s="41" t="s">
        <v>3405</v>
      </c>
      <c r="I8" s="218" t="s">
        <v>1464</v>
      </c>
      <c r="J8" s="47" t="s">
        <v>3123</v>
      </c>
      <c r="K8" s="41" t="s">
        <v>1399</v>
      </c>
      <c r="L8" s="41" t="s">
        <v>2987</v>
      </c>
      <c r="M8" s="41">
        <v>100</v>
      </c>
      <c r="N8" s="47" t="s">
        <v>3406</v>
      </c>
    </row>
    <row r="9" spans="1:14" x14ac:dyDescent="0.35">
      <c r="A9" s="49" t="s">
        <v>3407</v>
      </c>
      <c r="B9" s="20" t="s">
        <v>3408</v>
      </c>
      <c r="C9" s="299">
        <v>40865</v>
      </c>
      <c r="D9" s="299">
        <v>42264</v>
      </c>
      <c r="E9" s="44">
        <v>45917</v>
      </c>
      <c r="F9" s="20">
        <v>0</v>
      </c>
      <c r="G9" s="294" t="s">
        <v>3409</v>
      </c>
      <c r="H9" s="49" t="s">
        <v>495</v>
      </c>
      <c r="I9" s="294" t="s">
        <v>1483</v>
      </c>
      <c r="J9" s="109" t="s">
        <v>2986</v>
      </c>
      <c r="K9" s="49" t="s">
        <v>1397</v>
      </c>
      <c r="L9" s="49" t="s">
        <v>2987</v>
      </c>
      <c r="M9" s="49">
        <v>0.6</v>
      </c>
      <c r="N9" s="109" t="s">
        <v>3410</v>
      </c>
    </row>
    <row r="10" spans="1:14" x14ac:dyDescent="0.35">
      <c r="A10" s="41" t="s">
        <v>3411</v>
      </c>
      <c r="B10" s="40" t="s">
        <v>3412</v>
      </c>
      <c r="C10" s="300">
        <v>42193</v>
      </c>
      <c r="D10" s="300">
        <v>42454</v>
      </c>
      <c r="E10" s="51">
        <v>43549</v>
      </c>
      <c r="F10" s="40">
        <v>0</v>
      </c>
      <c r="G10" s="218" t="s">
        <v>3092</v>
      </c>
      <c r="H10" s="41" t="s">
        <v>3093</v>
      </c>
      <c r="I10" s="218" t="s">
        <v>1464</v>
      </c>
      <c r="J10" s="47" t="s">
        <v>3123</v>
      </c>
      <c r="K10" s="41" t="s">
        <v>1399</v>
      </c>
      <c r="L10" s="41" t="s">
        <v>2987</v>
      </c>
      <c r="M10" s="41">
        <v>65</v>
      </c>
      <c r="N10" s="47" t="s">
        <v>1412</v>
      </c>
    </row>
    <row r="11" spans="1:14" x14ac:dyDescent="0.35">
      <c r="A11" s="49" t="s">
        <v>3413</v>
      </c>
      <c r="B11" s="20" t="s">
        <v>3414</v>
      </c>
      <c r="C11" s="299">
        <v>42195</v>
      </c>
      <c r="D11" s="299">
        <v>42606</v>
      </c>
      <c r="E11" s="44">
        <v>45528</v>
      </c>
      <c r="F11" s="20">
        <v>1</v>
      </c>
      <c r="G11" s="294" t="s">
        <v>3415</v>
      </c>
      <c r="H11" s="49" t="s">
        <v>353</v>
      </c>
      <c r="I11" s="294" t="s">
        <v>1494</v>
      </c>
      <c r="J11" s="109" t="s">
        <v>2986</v>
      </c>
      <c r="K11" s="49" t="s">
        <v>1399</v>
      </c>
      <c r="L11" s="49" t="s">
        <v>2987</v>
      </c>
      <c r="M11" s="49">
        <v>100</v>
      </c>
      <c r="N11" s="109" t="s">
        <v>3416</v>
      </c>
    </row>
    <row r="12" spans="1:14" x14ac:dyDescent="0.35">
      <c r="A12" s="41" t="s">
        <v>3417</v>
      </c>
      <c r="B12" s="40" t="s">
        <v>3418</v>
      </c>
      <c r="C12" s="300">
        <v>42200</v>
      </c>
      <c r="D12" s="300">
        <v>42613</v>
      </c>
      <c r="E12" s="51">
        <v>44804</v>
      </c>
      <c r="F12" s="40">
        <v>1</v>
      </c>
      <c r="G12" s="218" t="s">
        <v>3419</v>
      </c>
      <c r="H12" s="41" t="s">
        <v>379</v>
      </c>
      <c r="I12" s="218" t="s">
        <v>1464</v>
      </c>
      <c r="J12" s="47" t="s">
        <v>2986</v>
      </c>
      <c r="K12" s="41" t="s">
        <v>1399</v>
      </c>
      <c r="L12" s="41" t="s">
        <v>2987</v>
      </c>
      <c r="M12" s="41">
        <v>92</v>
      </c>
      <c r="N12" s="47" t="s">
        <v>3420</v>
      </c>
    </row>
    <row r="13" spans="1:14" x14ac:dyDescent="0.35">
      <c r="A13" s="49" t="s">
        <v>3421</v>
      </c>
      <c r="B13" s="20" t="s">
        <v>3422</v>
      </c>
      <c r="C13" s="299">
        <v>41369</v>
      </c>
      <c r="D13" s="299">
        <v>41442</v>
      </c>
      <c r="E13" s="44">
        <v>43999</v>
      </c>
      <c r="F13" s="20">
        <v>0</v>
      </c>
      <c r="G13" s="294" t="s">
        <v>3219</v>
      </c>
      <c r="H13" s="49" t="s">
        <v>487</v>
      </c>
      <c r="I13" s="294" t="s">
        <v>1471</v>
      </c>
      <c r="J13" s="109" t="s">
        <v>3423</v>
      </c>
      <c r="K13" s="49" t="s">
        <v>1405</v>
      </c>
      <c r="L13" s="49" t="s">
        <v>2987</v>
      </c>
      <c r="M13" s="49">
        <v>59</v>
      </c>
      <c r="N13" s="109" t="s">
        <v>3106</v>
      </c>
    </row>
    <row r="14" spans="1:14" x14ac:dyDescent="0.35">
      <c r="A14" s="41" t="s">
        <v>3424</v>
      </c>
      <c r="B14" s="40" t="s">
        <v>3425</v>
      </c>
      <c r="C14" s="300">
        <v>42206</v>
      </c>
      <c r="D14" s="300">
        <v>43529</v>
      </c>
      <c r="E14" s="51">
        <v>44625</v>
      </c>
      <c r="F14" s="40">
        <v>0</v>
      </c>
      <c r="G14" s="218" t="s">
        <v>3426</v>
      </c>
      <c r="H14" s="41" t="s">
        <v>3427</v>
      </c>
      <c r="I14" s="218" t="s">
        <v>1464</v>
      </c>
      <c r="J14" s="47" t="s">
        <v>2986</v>
      </c>
      <c r="K14" s="41" t="s">
        <v>1399</v>
      </c>
      <c r="L14" s="41" t="s">
        <v>2987</v>
      </c>
      <c r="M14" s="41">
        <v>100</v>
      </c>
      <c r="N14" s="47" t="s">
        <v>3428</v>
      </c>
    </row>
    <row r="15" spans="1:14" x14ac:dyDescent="0.35">
      <c r="A15" s="49" t="s">
        <v>3429</v>
      </c>
      <c r="B15" s="20" t="s">
        <v>3430</v>
      </c>
      <c r="C15" s="299">
        <v>41381</v>
      </c>
      <c r="D15" s="299">
        <v>42361</v>
      </c>
      <c r="E15" s="44">
        <v>53319</v>
      </c>
      <c r="F15" s="20">
        <v>0</v>
      </c>
      <c r="G15" s="294" t="s">
        <v>3431</v>
      </c>
      <c r="H15" s="49" t="s">
        <v>3432</v>
      </c>
      <c r="I15" s="294" t="s">
        <v>3433</v>
      </c>
      <c r="J15" s="109" t="s">
        <v>2986</v>
      </c>
      <c r="K15" s="49" t="s">
        <v>1405</v>
      </c>
      <c r="L15" s="49" t="s">
        <v>2987</v>
      </c>
      <c r="M15" s="49">
        <v>46</v>
      </c>
      <c r="N15" s="109" t="s">
        <v>3434</v>
      </c>
    </row>
    <row r="16" spans="1:14" x14ac:dyDescent="0.35">
      <c r="A16" s="41" t="s">
        <v>3435</v>
      </c>
      <c r="B16" s="40" t="s">
        <v>3436</v>
      </c>
      <c r="C16" s="300">
        <v>42219</v>
      </c>
      <c r="D16" s="300">
        <v>42654</v>
      </c>
      <c r="E16" s="51">
        <v>44480</v>
      </c>
      <c r="F16" s="40">
        <v>1</v>
      </c>
      <c r="G16" s="218" t="s">
        <v>3437</v>
      </c>
      <c r="H16" s="41" t="s">
        <v>236</v>
      </c>
      <c r="I16" s="218" t="s">
        <v>1464</v>
      </c>
      <c r="J16" s="47" t="s">
        <v>3123</v>
      </c>
      <c r="K16" s="41" t="s">
        <v>1399</v>
      </c>
      <c r="L16" s="41" t="s">
        <v>2987</v>
      </c>
      <c r="M16" s="41">
        <v>80</v>
      </c>
      <c r="N16" s="47" t="s">
        <v>3438</v>
      </c>
    </row>
    <row r="17" spans="1:14" x14ac:dyDescent="0.35">
      <c r="A17" s="49" t="s">
        <v>3439</v>
      </c>
      <c r="B17" s="20" t="s">
        <v>3440</v>
      </c>
      <c r="C17" s="299">
        <v>42222</v>
      </c>
      <c r="D17" s="299">
        <v>42678</v>
      </c>
      <c r="E17" s="44">
        <v>43773</v>
      </c>
      <c r="F17" s="20">
        <v>0</v>
      </c>
      <c r="G17" s="294" t="s">
        <v>3441</v>
      </c>
      <c r="H17" s="49" t="s">
        <v>411</v>
      </c>
      <c r="I17" s="294" t="s">
        <v>1464</v>
      </c>
      <c r="J17" s="109" t="s">
        <v>3391</v>
      </c>
      <c r="K17" s="49" t="s">
        <v>1399</v>
      </c>
      <c r="L17" s="49" t="s">
        <v>2987</v>
      </c>
      <c r="M17" s="49">
        <v>80</v>
      </c>
      <c r="N17" s="109" t="s">
        <v>3442</v>
      </c>
    </row>
    <row r="18" spans="1:14" x14ac:dyDescent="0.35">
      <c r="A18" s="41" t="s">
        <v>3443</v>
      </c>
      <c r="B18" s="40" t="s">
        <v>3444</v>
      </c>
      <c r="C18" s="300">
        <v>42222</v>
      </c>
      <c r="D18" s="300">
        <v>42734</v>
      </c>
      <c r="E18" s="51">
        <v>43829</v>
      </c>
      <c r="F18" s="40">
        <v>0</v>
      </c>
      <c r="G18" s="218" t="s">
        <v>3445</v>
      </c>
      <c r="H18" s="41" t="s">
        <v>3446</v>
      </c>
      <c r="I18" s="218" t="s">
        <v>1464</v>
      </c>
      <c r="J18" s="47" t="s">
        <v>3123</v>
      </c>
      <c r="K18" s="41" t="s">
        <v>1399</v>
      </c>
      <c r="L18" s="41" t="s">
        <v>2987</v>
      </c>
      <c r="M18" s="41">
        <v>45</v>
      </c>
      <c r="N18" s="47" t="s">
        <v>3447</v>
      </c>
    </row>
    <row r="19" spans="1:14" ht="24" x14ac:dyDescent="0.35">
      <c r="A19" s="49" t="s">
        <v>3448</v>
      </c>
      <c r="B19" s="20" t="s">
        <v>3449</v>
      </c>
      <c r="C19" s="299">
        <v>42223</v>
      </c>
      <c r="D19" s="299">
        <v>42454</v>
      </c>
      <c r="E19" s="44">
        <v>43549</v>
      </c>
      <c r="F19" s="20">
        <v>0</v>
      </c>
      <c r="G19" s="294" t="s">
        <v>3450</v>
      </c>
      <c r="H19" s="49" t="s">
        <v>3451</v>
      </c>
      <c r="I19" s="294" t="s">
        <v>1464</v>
      </c>
      <c r="J19" s="109" t="s">
        <v>3391</v>
      </c>
      <c r="K19" s="49" t="s">
        <v>1399</v>
      </c>
      <c r="L19" s="49" t="s">
        <v>2987</v>
      </c>
      <c r="M19" s="49">
        <v>80</v>
      </c>
      <c r="N19" s="109" t="s">
        <v>3452</v>
      </c>
    </row>
    <row r="20" spans="1:14" x14ac:dyDescent="0.35">
      <c r="A20" s="41" t="s">
        <v>3453</v>
      </c>
      <c r="B20" s="40" t="s">
        <v>3454</v>
      </c>
      <c r="C20" s="300">
        <v>42228</v>
      </c>
      <c r="D20" s="300">
        <v>42544</v>
      </c>
      <c r="E20" s="51">
        <v>44735</v>
      </c>
      <c r="F20" s="40">
        <v>1</v>
      </c>
      <c r="G20" s="218" t="s">
        <v>3455</v>
      </c>
      <c r="H20" s="41" t="s">
        <v>377</v>
      </c>
      <c r="I20" s="218" t="s">
        <v>1464</v>
      </c>
      <c r="J20" s="47" t="s">
        <v>2986</v>
      </c>
      <c r="K20" s="41" t="s">
        <v>1399</v>
      </c>
      <c r="L20" s="41" t="s">
        <v>2987</v>
      </c>
      <c r="M20" s="41">
        <v>55</v>
      </c>
      <c r="N20" s="47" t="s">
        <v>3456</v>
      </c>
    </row>
    <row r="21" spans="1:14" x14ac:dyDescent="0.35">
      <c r="A21" s="49" t="s">
        <v>3457</v>
      </c>
      <c r="B21" s="20" t="s">
        <v>3458</v>
      </c>
      <c r="C21" s="299">
        <v>41521</v>
      </c>
      <c r="D21" s="299">
        <v>42544</v>
      </c>
      <c r="E21" s="44">
        <v>43639</v>
      </c>
      <c r="F21" s="20">
        <v>0</v>
      </c>
      <c r="G21" s="294" t="s">
        <v>3459</v>
      </c>
      <c r="H21" s="49" t="s">
        <v>3460</v>
      </c>
      <c r="I21" s="294" t="s">
        <v>1464</v>
      </c>
      <c r="J21" s="109" t="s">
        <v>3123</v>
      </c>
      <c r="K21" s="49" t="s">
        <v>1399</v>
      </c>
      <c r="L21" s="49" t="s">
        <v>2987</v>
      </c>
      <c r="M21" s="49">
        <v>100</v>
      </c>
      <c r="N21" s="109" t="s">
        <v>3461</v>
      </c>
    </row>
    <row r="22" spans="1:14" x14ac:dyDescent="0.35">
      <c r="A22" s="41" t="s">
        <v>3462</v>
      </c>
      <c r="B22" s="40" t="s">
        <v>3463</v>
      </c>
      <c r="C22" s="300">
        <v>42229</v>
      </c>
      <c r="D22" s="300">
        <v>42531</v>
      </c>
      <c r="E22" s="51">
        <v>44357</v>
      </c>
      <c r="F22" s="40">
        <v>1</v>
      </c>
      <c r="G22" s="218" t="s">
        <v>3464</v>
      </c>
      <c r="H22" s="41" t="s">
        <v>3465</v>
      </c>
      <c r="I22" s="218" t="s">
        <v>1464</v>
      </c>
      <c r="J22" s="47" t="s">
        <v>3123</v>
      </c>
      <c r="K22" s="41" t="s">
        <v>1399</v>
      </c>
      <c r="L22" s="41" t="s">
        <v>2987</v>
      </c>
      <c r="M22" s="41">
        <v>100</v>
      </c>
      <c r="N22" s="47" t="s">
        <v>3466</v>
      </c>
    </row>
    <row r="23" spans="1:14" x14ac:dyDescent="0.35">
      <c r="A23" s="49" t="s">
        <v>3467</v>
      </c>
      <c r="B23" s="20" t="s">
        <v>3468</v>
      </c>
      <c r="C23" s="299">
        <v>41346</v>
      </c>
      <c r="D23" s="299">
        <v>41439</v>
      </c>
      <c r="E23" s="44">
        <v>43996</v>
      </c>
      <c r="F23" s="20">
        <v>2</v>
      </c>
      <c r="G23" s="294" t="s">
        <v>3469</v>
      </c>
      <c r="H23" s="49" t="s">
        <v>3470</v>
      </c>
      <c r="I23" s="294" t="s">
        <v>1464</v>
      </c>
      <c r="J23" s="109" t="s">
        <v>3123</v>
      </c>
      <c r="K23" s="49" t="s">
        <v>1399</v>
      </c>
      <c r="L23" s="49" t="s">
        <v>2987</v>
      </c>
      <c r="M23" s="49">
        <v>100</v>
      </c>
      <c r="N23" s="109" t="s">
        <v>3471</v>
      </c>
    </row>
    <row r="24" spans="1:14" x14ac:dyDescent="0.35">
      <c r="A24" s="41" t="s">
        <v>3472</v>
      </c>
      <c r="B24" s="40" t="s">
        <v>3473</v>
      </c>
      <c r="C24" s="300">
        <v>42234</v>
      </c>
      <c r="D24" s="300">
        <v>42909</v>
      </c>
      <c r="E24" s="51">
        <v>45100</v>
      </c>
      <c r="F24" s="40">
        <v>1</v>
      </c>
      <c r="G24" s="218" t="s">
        <v>3455</v>
      </c>
      <c r="H24" s="41" t="s">
        <v>377</v>
      </c>
      <c r="I24" s="218" t="s">
        <v>1464</v>
      </c>
      <c r="J24" s="47" t="s">
        <v>2986</v>
      </c>
      <c r="K24" s="41" t="s">
        <v>1399</v>
      </c>
      <c r="L24" s="41" t="s">
        <v>2987</v>
      </c>
      <c r="M24" s="41">
        <v>65</v>
      </c>
      <c r="N24" s="47" t="s">
        <v>3474</v>
      </c>
    </row>
    <row r="25" spans="1:14" x14ac:dyDescent="0.35">
      <c r="A25" s="49" t="s">
        <v>3475</v>
      </c>
      <c r="B25" s="20" t="s">
        <v>3476</v>
      </c>
      <c r="C25" s="299">
        <v>42230</v>
      </c>
      <c r="D25" s="299">
        <v>43196</v>
      </c>
      <c r="E25" s="44">
        <v>44292</v>
      </c>
      <c r="F25" s="20">
        <v>0</v>
      </c>
      <c r="G25" s="294" t="s">
        <v>3477</v>
      </c>
      <c r="H25" s="49" t="s">
        <v>27</v>
      </c>
      <c r="I25" s="294" t="s">
        <v>1471</v>
      </c>
      <c r="J25" s="109" t="s">
        <v>3391</v>
      </c>
      <c r="K25" s="49" t="s">
        <v>3001</v>
      </c>
      <c r="L25" s="49" t="s">
        <v>2987</v>
      </c>
      <c r="M25" s="49">
        <v>510</v>
      </c>
      <c r="N25" s="109" t="s">
        <v>3478</v>
      </c>
    </row>
    <row r="26" spans="1:14" x14ac:dyDescent="0.35">
      <c r="A26" s="41" t="s">
        <v>3479</v>
      </c>
      <c r="B26" s="40" t="s">
        <v>3480</v>
      </c>
      <c r="C26" s="300">
        <v>41114</v>
      </c>
      <c r="D26" s="300">
        <v>42314</v>
      </c>
      <c r="E26" s="51">
        <v>45236</v>
      </c>
      <c r="F26" s="40">
        <v>2</v>
      </c>
      <c r="G26" s="218" t="s">
        <v>3481</v>
      </c>
      <c r="H26" s="41" t="s">
        <v>516</v>
      </c>
      <c r="I26" s="218" t="s">
        <v>1464</v>
      </c>
      <c r="J26" s="47" t="s">
        <v>2986</v>
      </c>
      <c r="K26" s="41" t="s">
        <v>1399</v>
      </c>
      <c r="L26" s="41" t="s">
        <v>2987</v>
      </c>
      <c r="M26" s="41">
        <v>42</v>
      </c>
      <c r="N26" s="47" t="s">
        <v>3482</v>
      </c>
    </row>
    <row r="27" spans="1:14" x14ac:dyDescent="0.35">
      <c r="A27" s="49" t="s">
        <v>3483</v>
      </c>
      <c r="B27" s="20" t="s">
        <v>3484</v>
      </c>
      <c r="C27" s="299">
        <v>41425</v>
      </c>
      <c r="D27" s="299">
        <v>41488</v>
      </c>
      <c r="E27" s="44">
        <v>43679</v>
      </c>
      <c r="F27" s="20">
        <v>1</v>
      </c>
      <c r="G27" s="294" t="s">
        <v>3485</v>
      </c>
      <c r="H27" s="49" t="s">
        <v>722</v>
      </c>
      <c r="I27" s="294" t="s">
        <v>1456</v>
      </c>
      <c r="J27" s="109" t="s">
        <v>3123</v>
      </c>
      <c r="K27" s="49" t="s">
        <v>1399</v>
      </c>
      <c r="L27" s="49" t="s">
        <v>2987</v>
      </c>
      <c r="M27" s="49">
        <v>10</v>
      </c>
      <c r="N27" s="109" t="s">
        <v>3486</v>
      </c>
    </row>
    <row r="28" spans="1:14" x14ac:dyDescent="0.35">
      <c r="A28" s="41" t="s">
        <v>3487</v>
      </c>
      <c r="B28" s="40" t="s">
        <v>3488</v>
      </c>
      <c r="C28" s="300">
        <v>42236</v>
      </c>
      <c r="D28" s="300">
        <v>42454</v>
      </c>
      <c r="E28" s="51">
        <v>44279</v>
      </c>
      <c r="F28" s="40">
        <v>0</v>
      </c>
      <c r="G28" s="218" t="s">
        <v>3489</v>
      </c>
      <c r="H28" s="41" t="s">
        <v>3490</v>
      </c>
      <c r="I28" s="218" t="s">
        <v>1464</v>
      </c>
      <c r="J28" s="47" t="s">
        <v>3391</v>
      </c>
      <c r="K28" s="41" t="s">
        <v>1399</v>
      </c>
      <c r="L28" s="41" t="s">
        <v>2987</v>
      </c>
      <c r="M28" s="41">
        <v>63</v>
      </c>
      <c r="N28" s="47" t="s">
        <v>3491</v>
      </c>
    </row>
    <row r="29" spans="1:14" x14ac:dyDescent="0.35">
      <c r="A29" s="49" t="s">
        <v>3492</v>
      </c>
      <c r="B29" s="20" t="s">
        <v>3493</v>
      </c>
      <c r="C29" s="299">
        <v>42261</v>
      </c>
      <c r="D29" s="299">
        <v>42961</v>
      </c>
      <c r="E29" s="44">
        <v>44057</v>
      </c>
      <c r="F29" s="20">
        <v>0</v>
      </c>
      <c r="G29" s="294" t="s">
        <v>3127</v>
      </c>
      <c r="H29" s="49" t="s">
        <v>549</v>
      </c>
      <c r="I29" s="294" t="s">
        <v>1464</v>
      </c>
      <c r="J29" s="109" t="s">
        <v>3391</v>
      </c>
      <c r="K29" s="49" t="s">
        <v>1399</v>
      </c>
      <c r="L29" s="49" t="s">
        <v>2987</v>
      </c>
      <c r="M29" s="49">
        <v>29</v>
      </c>
      <c r="N29" s="109" t="s">
        <v>3494</v>
      </c>
    </row>
    <row r="30" spans="1:14" x14ac:dyDescent="0.35">
      <c r="A30" s="41" t="s">
        <v>3495</v>
      </c>
      <c r="B30" s="40" t="s">
        <v>3496</v>
      </c>
      <c r="C30" s="300">
        <v>40956</v>
      </c>
      <c r="D30" s="300">
        <v>42552</v>
      </c>
      <c r="E30" s="51">
        <v>43647</v>
      </c>
      <c r="F30" s="40">
        <v>0</v>
      </c>
      <c r="G30" s="218" t="s">
        <v>3497</v>
      </c>
      <c r="H30" s="41" t="s">
        <v>359</v>
      </c>
      <c r="I30" s="218" t="s">
        <v>1464</v>
      </c>
      <c r="J30" s="47" t="s">
        <v>3123</v>
      </c>
      <c r="K30" s="41" t="s">
        <v>1399</v>
      </c>
      <c r="L30" s="41" t="s">
        <v>2987</v>
      </c>
      <c r="M30" s="41">
        <v>98.9</v>
      </c>
      <c r="N30" s="47" t="s">
        <v>3498</v>
      </c>
    </row>
    <row r="31" spans="1:14" x14ac:dyDescent="0.35">
      <c r="A31" s="49" t="s">
        <v>3499</v>
      </c>
      <c r="B31" s="20" t="s">
        <v>3500</v>
      </c>
      <c r="C31" s="299">
        <v>41289</v>
      </c>
      <c r="D31" s="299">
        <v>41493</v>
      </c>
      <c r="E31" s="44">
        <v>43910</v>
      </c>
      <c r="F31" s="20">
        <v>0</v>
      </c>
      <c r="G31" s="294" t="s">
        <v>3501</v>
      </c>
      <c r="H31" s="49" t="s">
        <v>3502</v>
      </c>
      <c r="I31" s="294" t="s">
        <v>1464</v>
      </c>
      <c r="J31" s="109" t="s">
        <v>3423</v>
      </c>
      <c r="K31" s="49" t="s">
        <v>1399</v>
      </c>
      <c r="L31" s="49" t="s">
        <v>2987</v>
      </c>
      <c r="M31" s="49">
        <v>28</v>
      </c>
      <c r="N31" s="109" t="s">
        <v>3503</v>
      </c>
    </row>
    <row r="32" spans="1:14" x14ac:dyDescent="0.35">
      <c r="A32" s="41" t="s">
        <v>3504</v>
      </c>
      <c r="B32" s="40" t="s">
        <v>3505</v>
      </c>
      <c r="C32" s="300">
        <v>41164</v>
      </c>
      <c r="D32" s="300">
        <v>42242</v>
      </c>
      <c r="E32" s="51">
        <v>45895</v>
      </c>
      <c r="F32" s="40">
        <v>0</v>
      </c>
      <c r="G32" s="218" t="s">
        <v>3506</v>
      </c>
      <c r="H32" s="41" t="s">
        <v>3507</v>
      </c>
      <c r="I32" s="218" t="s">
        <v>1483</v>
      </c>
      <c r="J32" s="47" t="s">
        <v>2986</v>
      </c>
      <c r="K32" s="41" t="s">
        <v>1397</v>
      </c>
      <c r="L32" s="41" t="s">
        <v>2987</v>
      </c>
      <c r="M32" s="41">
        <v>6.17</v>
      </c>
      <c r="N32" s="47" t="s">
        <v>3508</v>
      </c>
    </row>
    <row r="33" spans="1:14" x14ac:dyDescent="0.35">
      <c r="A33" s="49" t="s">
        <v>3509</v>
      </c>
      <c r="B33" s="20" t="s">
        <v>3510</v>
      </c>
      <c r="C33" s="299">
        <v>41438</v>
      </c>
      <c r="D33" s="299">
        <v>41493</v>
      </c>
      <c r="E33" s="44">
        <v>44050</v>
      </c>
      <c r="F33" s="20">
        <v>0</v>
      </c>
      <c r="G33" s="294" t="s">
        <v>3511</v>
      </c>
      <c r="H33" s="49" t="s">
        <v>3512</v>
      </c>
      <c r="I33" s="294" t="s">
        <v>1464</v>
      </c>
      <c r="J33" s="109" t="s">
        <v>3391</v>
      </c>
      <c r="K33" s="49" t="s">
        <v>1399</v>
      </c>
      <c r="L33" s="49" t="s">
        <v>2987</v>
      </c>
      <c r="M33" s="49">
        <v>65</v>
      </c>
      <c r="N33" s="109" t="s">
        <v>3513</v>
      </c>
    </row>
    <row r="34" spans="1:14" x14ac:dyDescent="0.35">
      <c r="A34" s="41" t="s">
        <v>3514</v>
      </c>
      <c r="B34" s="40" t="s">
        <v>3515</v>
      </c>
      <c r="C34" s="300">
        <v>42275</v>
      </c>
      <c r="D34" s="300">
        <v>42558</v>
      </c>
      <c r="E34" s="51">
        <v>46210</v>
      </c>
      <c r="F34" s="40">
        <v>0</v>
      </c>
      <c r="G34" s="218" t="s">
        <v>3516</v>
      </c>
      <c r="H34" s="41" t="s">
        <v>3517</v>
      </c>
      <c r="I34" s="218" t="s">
        <v>1483</v>
      </c>
      <c r="J34" s="47" t="s">
        <v>2986</v>
      </c>
      <c r="K34" s="41" t="s">
        <v>1397</v>
      </c>
      <c r="L34" s="41" t="s">
        <v>2987</v>
      </c>
      <c r="M34" s="41">
        <v>10</v>
      </c>
      <c r="N34" s="47" t="s">
        <v>3518</v>
      </c>
    </row>
    <row r="35" spans="1:14" x14ac:dyDescent="0.35">
      <c r="A35" s="49" t="s">
        <v>3519</v>
      </c>
      <c r="B35" s="20" t="s">
        <v>3520</v>
      </c>
      <c r="C35" s="299">
        <v>40801</v>
      </c>
      <c r="D35" s="299">
        <v>42361</v>
      </c>
      <c r="E35" s="44">
        <v>44188</v>
      </c>
      <c r="F35" s="20">
        <v>1</v>
      </c>
      <c r="G35" s="294" t="s">
        <v>1463</v>
      </c>
      <c r="H35" s="49" t="s">
        <v>3521</v>
      </c>
      <c r="I35" s="294" t="s">
        <v>1464</v>
      </c>
      <c r="J35" s="109" t="s">
        <v>3123</v>
      </c>
      <c r="K35" s="49" t="s">
        <v>1399</v>
      </c>
      <c r="L35" s="49" t="s">
        <v>2987</v>
      </c>
      <c r="M35" s="49">
        <v>66.3</v>
      </c>
      <c r="N35" s="109" t="s">
        <v>3522</v>
      </c>
    </row>
    <row r="36" spans="1:14" x14ac:dyDescent="0.35">
      <c r="A36" s="41" t="s">
        <v>3523</v>
      </c>
      <c r="B36" s="40" t="s">
        <v>3524</v>
      </c>
      <c r="C36" s="300">
        <v>40204</v>
      </c>
      <c r="D36" s="300">
        <v>42529</v>
      </c>
      <c r="E36" s="51">
        <v>43624</v>
      </c>
      <c r="F36" s="40">
        <v>0</v>
      </c>
      <c r="G36" s="218" t="s">
        <v>3497</v>
      </c>
      <c r="H36" s="41" t="s">
        <v>359</v>
      </c>
      <c r="I36" s="218" t="s">
        <v>1464</v>
      </c>
      <c r="J36" s="47" t="s">
        <v>3391</v>
      </c>
      <c r="K36" s="41" t="s">
        <v>1399</v>
      </c>
      <c r="L36" s="41" t="s">
        <v>2987</v>
      </c>
      <c r="M36" s="41">
        <v>21.1</v>
      </c>
      <c r="N36" s="47" t="s">
        <v>3525</v>
      </c>
    </row>
    <row r="37" spans="1:14" ht="24" x14ac:dyDescent="0.35">
      <c r="A37" s="49" t="s">
        <v>3526</v>
      </c>
      <c r="B37" s="20" t="s">
        <v>3527</v>
      </c>
      <c r="C37" s="299">
        <v>42282</v>
      </c>
      <c r="D37" s="299">
        <v>42606</v>
      </c>
      <c r="E37" s="44">
        <v>46258</v>
      </c>
      <c r="F37" s="20">
        <v>0</v>
      </c>
      <c r="G37" s="294" t="s">
        <v>3528</v>
      </c>
      <c r="H37" s="49" t="s">
        <v>1388</v>
      </c>
      <c r="I37" s="294" t="s">
        <v>1483</v>
      </c>
      <c r="J37" s="109" t="s">
        <v>2986</v>
      </c>
      <c r="K37" s="49" t="s">
        <v>1397</v>
      </c>
      <c r="L37" s="49" t="s">
        <v>2987</v>
      </c>
      <c r="M37" s="49">
        <v>10</v>
      </c>
      <c r="N37" s="109" t="s">
        <v>3529</v>
      </c>
    </row>
    <row r="38" spans="1:14" x14ac:dyDescent="0.35">
      <c r="A38" s="41" t="s">
        <v>3530</v>
      </c>
      <c r="B38" s="40" t="s">
        <v>3531</v>
      </c>
      <c r="C38" s="300">
        <v>42284</v>
      </c>
      <c r="D38" s="300">
        <v>42489</v>
      </c>
      <c r="E38" s="51">
        <v>46141</v>
      </c>
      <c r="F38" s="40">
        <v>0</v>
      </c>
      <c r="G38" s="218" t="s">
        <v>3532</v>
      </c>
      <c r="H38" s="41" t="s">
        <v>716</v>
      </c>
      <c r="I38" s="218" t="s">
        <v>1483</v>
      </c>
      <c r="J38" s="47" t="s">
        <v>2986</v>
      </c>
      <c r="K38" s="41" t="s">
        <v>1397</v>
      </c>
      <c r="L38" s="41" t="s">
        <v>2987</v>
      </c>
      <c r="M38" s="41">
        <v>10</v>
      </c>
      <c r="N38" s="47" t="s">
        <v>3533</v>
      </c>
    </row>
    <row r="39" spans="1:14" x14ac:dyDescent="0.35">
      <c r="A39" s="49" t="s">
        <v>3534</v>
      </c>
      <c r="B39" s="20" t="s">
        <v>3535</v>
      </c>
      <c r="C39" s="299">
        <v>40898</v>
      </c>
      <c r="D39" s="299">
        <v>41446</v>
      </c>
      <c r="E39" s="44">
        <v>44003</v>
      </c>
      <c r="F39" s="20">
        <v>2</v>
      </c>
      <c r="G39" s="294" t="s">
        <v>3536</v>
      </c>
      <c r="H39" s="49" t="s">
        <v>3537</v>
      </c>
      <c r="I39" s="294" t="s">
        <v>1464</v>
      </c>
      <c r="J39" s="109" t="s">
        <v>3391</v>
      </c>
      <c r="K39" s="49" t="s">
        <v>1399</v>
      </c>
      <c r="L39" s="49" t="s">
        <v>2987</v>
      </c>
      <c r="M39" s="49">
        <v>50</v>
      </c>
      <c r="N39" s="109" t="s">
        <v>3538</v>
      </c>
    </row>
    <row r="40" spans="1:14" x14ac:dyDescent="0.35">
      <c r="A40" s="41" t="s">
        <v>3539</v>
      </c>
      <c r="B40" s="40" t="s">
        <v>3540</v>
      </c>
      <c r="C40" s="300">
        <v>40459</v>
      </c>
      <c r="D40" s="300">
        <v>41512</v>
      </c>
      <c r="E40" s="51">
        <v>44069</v>
      </c>
      <c r="F40" s="40">
        <v>2</v>
      </c>
      <c r="G40" s="218" t="s">
        <v>3541</v>
      </c>
      <c r="H40" s="41" t="s">
        <v>3542</v>
      </c>
      <c r="I40" s="218" t="s">
        <v>1464</v>
      </c>
      <c r="J40" s="47" t="s">
        <v>3123</v>
      </c>
      <c r="K40" s="41" t="s">
        <v>1399</v>
      </c>
      <c r="L40" s="41" t="s">
        <v>2987</v>
      </c>
      <c r="M40" s="41">
        <v>120</v>
      </c>
      <c r="N40" s="47" t="s">
        <v>3543</v>
      </c>
    </row>
    <row r="41" spans="1:14" x14ac:dyDescent="0.35">
      <c r="A41" s="49" t="s">
        <v>3544</v>
      </c>
      <c r="B41" s="20" t="s">
        <v>3545</v>
      </c>
      <c r="C41" s="299">
        <v>42300</v>
      </c>
      <c r="D41" s="299">
        <v>42531</v>
      </c>
      <c r="E41" s="44">
        <v>44722</v>
      </c>
      <c r="F41" s="20">
        <v>1</v>
      </c>
      <c r="G41" s="294" t="s">
        <v>3546</v>
      </c>
      <c r="H41" s="49" t="s">
        <v>397</v>
      </c>
      <c r="I41" s="294" t="s">
        <v>1456</v>
      </c>
      <c r="J41" s="109" t="s">
        <v>2986</v>
      </c>
      <c r="K41" s="49" t="s">
        <v>1399</v>
      </c>
      <c r="L41" s="49" t="s">
        <v>2987</v>
      </c>
      <c r="M41" s="49">
        <v>8</v>
      </c>
      <c r="N41" s="109" t="s">
        <v>3547</v>
      </c>
    </row>
    <row r="42" spans="1:14" x14ac:dyDescent="0.35">
      <c r="A42" s="41" t="s">
        <v>3548</v>
      </c>
      <c r="B42" s="40" t="s">
        <v>3549</v>
      </c>
      <c r="C42" s="300">
        <v>40970</v>
      </c>
      <c r="D42" s="300">
        <v>43662</v>
      </c>
      <c r="E42" s="51">
        <v>44757</v>
      </c>
      <c r="F42" s="40">
        <v>0</v>
      </c>
      <c r="G42" s="218" t="s">
        <v>3550</v>
      </c>
      <c r="H42" s="41" t="s">
        <v>3551</v>
      </c>
      <c r="I42" s="218" t="s">
        <v>1464</v>
      </c>
      <c r="J42" s="47" t="s">
        <v>2986</v>
      </c>
      <c r="K42" s="41" t="s">
        <v>1399</v>
      </c>
      <c r="L42" s="41" t="s">
        <v>2987</v>
      </c>
      <c r="M42" s="41">
        <v>44</v>
      </c>
      <c r="N42" s="47" t="s">
        <v>3552</v>
      </c>
    </row>
    <row r="43" spans="1:14" x14ac:dyDescent="0.35">
      <c r="A43" s="49" t="s">
        <v>3553</v>
      </c>
      <c r="B43" s="20" t="s">
        <v>3554</v>
      </c>
      <c r="C43" s="299">
        <v>40983</v>
      </c>
      <c r="D43" s="299">
        <v>41684</v>
      </c>
      <c r="E43" s="44">
        <v>44241</v>
      </c>
      <c r="F43" s="20">
        <v>0</v>
      </c>
      <c r="G43" s="294" t="s">
        <v>3555</v>
      </c>
      <c r="H43" s="49" t="s">
        <v>3556</v>
      </c>
      <c r="I43" s="294" t="s">
        <v>1464</v>
      </c>
      <c r="J43" s="109" t="s">
        <v>3423</v>
      </c>
      <c r="K43" s="49" t="s">
        <v>1399</v>
      </c>
      <c r="L43" s="49" t="s">
        <v>2987</v>
      </c>
      <c r="M43" s="49">
        <v>100</v>
      </c>
      <c r="N43" s="109" t="s">
        <v>3557</v>
      </c>
    </row>
    <row r="44" spans="1:14" x14ac:dyDescent="0.35">
      <c r="A44" s="41" t="s">
        <v>3558</v>
      </c>
      <c r="B44" s="40" t="s">
        <v>3559</v>
      </c>
      <c r="C44" s="300">
        <v>40823</v>
      </c>
      <c r="D44" s="300">
        <v>41486</v>
      </c>
      <c r="E44" s="51">
        <v>44043</v>
      </c>
      <c r="F44" s="40">
        <v>2</v>
      </c>
      <c r="G44" s="218" t="s">
        <v>3560</v>
      </c>
      <c r="H44" s="41" t="s">
        <v>3561</v>
      </c>
      <c r="I44" s="218" t="s">
        <v>1464</v>
      </c>
      <c r="J44" s="47" t="s">
        <v>3123</v>
      </c>
      <c r="K44" s="41" t="s">
        <v>1399</v>
      </c>
      <c r="L44" s="41" t="s">
        <v>2987</v>
      </c>
      <c r="M44" s="41">
        <v>11</v>
      </c>
      <c r="N44" s="47" t="s">
        <v>3562</v>
      </c>
    </row>
    <row r="45" spans="1:14" x14ac:dyDescent="0.35">
      <c r="A45" s="49" t="s">
        <v>3563</v>
      </c>
      <c r="B45" s="20" t="s">
        <v>3564</v>
      </c>
      <c r="C45" s="299">
        <v>42307</v>
      </c>
      <c r="D45" s="299">
        <v>43243</v>
      </c>
      <c r="E45" s="44">
        <v>44339</v>
      </c>
      <c r="F45" s="20">
        <v>0</v>
      </c>
      <c r="G45" s="294" t="s">
        <v>3565</v>
      </c>
      <c r="H45" s="49" t="s">
        <v>3566</v>
      </c>
      <c r="I45" s="294" t="s">
        <v>1464</v>
      </c>
      <c r="J45" s="109" t="s">
        <v>3123</v>
      </c>
      <c r="K45" s="49" t="s">
        <v>1399</v>
      </c>
      <c r="L45" s="49" t="s">
        <v>2987</v>
      </c>
      <c r="M45" s="49">
        <v>75</v>
      </c>
      <c r="N45" s="109" t="s">
        <v>3567</v>
      </c>
    </row>
    <row r="46" spans="1:14" x14ac:dyDescent="0.35">
      <c r="A46" s="41" t="s">
        <v>3568</v>
      </c>
      <c r="B46" s="40" t="s">
        <v>3569</v>
      </c>
      <c r="C46" s="300">
        <v>42307</v>
      </c>
      <c r="D46" s="300">
        <v>42733</v>
      </c>
      <c r="E46" s="51">
        <v>43828</v>
      </c>
      <c r="F46" s="40">
        <v>0</v>
      </c>
      <c r="G46" s="218" t="s">
        <v>1463</v>
      </c>
      <c r="H46" s="41" t="s">
        <v>3521</v>
      </c>
      <c r="I46" s="218" t="s">
        <v>1464</v>
      </c>
      <c r="J46" s="47" t="s">
        <v>3391</v>
      </c>
      <c r="K46" s="41" t="s">
        <v>1399</v>
      </c>
      <c r="L46" s="41" t="s">
        <v>2987</v>
      </c>
      <c r="M46" s="41">
        <v>100</v>
      </c>
      <c r="N46" s="47" t="s">
        <v>3570</v>
      </c>
    </row>
    <row r="47" spans="1:14" x14ac:dyDescent="0.35">
      <c r="A47" s="49" t="s">
        <v>3571</v>
      </c>
      <c r="B47" s="20" t="s">
        <v>3572</v>
      </c>
      <c r="C47" s="299">
        <v>42332</v>
      </c>
      <c r="D47" s="299">
        <v>42369</v>
      </c>
      <c r="E47" s="44">
        <v>43830</v>
      </c>
      <c r="F47" s="20">
        <v>0</v>
      </c>
      <c r="G47" s="294" t="s">
        <v>3573</v>
      </c>
      <c r="H47" s="49" t="s">
        <v>3574</v>
      </c>
      <c r="I47" s="294" t="s">
        <v>3397</v>
      </c>
      <c r="J47" s="109" t="s">
        <v>3123</v>
      </c>
      <c r="K47" s="49" t="s">
        <v>1399</v>
      </c>
      <c r="L47" s="49" t="s">
        <v>2987</v>
      </c>
      <c r="M47" s="49">
        <v>10</v>
      </c>
      <c r="N47" s="109" t="s">
        <v>3575</v>
      </c>
    </row>
    <row r="48" spans="1:14" x14ac:dyDescent="0.35">
      <c r="A48" s="41" t="s">
        <v>3576</v>
      </c>
      <c r="B48" s="40" t="s">
        <v>3577</v>
      </c>
      <c r="C48" s="300">
        <v>42054</v>
      </c>
      <c r="D48" s="300">
        <v>42909</v>
      </c>
      <c r="E48" s="51">
        <v>45100</v>
      </c>
      <c r="F48" s="40">
        <v>1</v>
      </c>
      <c r="G48" s="218" t="s">
        <v>3578</v>
      </c>
      <c r="H48" s="41" t="s">
        <v>347</v>
      </c>
      <c r="I48" s="218" t="s">
        <v>1464</v>
      </c>
      <c r="J48" s="47" t="s">
        <v>2986</v>
      </c>
      <c r="K48" s="41" t="s">
        <v>1399</v>
      </c>
      <c r="L48" s="41" t="s">
        <v>2987</v>
      </c>
      <c r="M48" s="41">
        <v>71</v>
      </c>
      <c r="N48" s="47" t="s">
        <v>3579</v>
      </c>
    </row>
    <row r="49" spans="1:14" ht="24" x14ac:dyDescent="0.35">
      <c r="A49" s="49" t="s">
        <v>3580</v>
      </c>
      <c r="B49" s="20" t="s">
        <v>3581</v>
      </c>
      <c r="C49" s="299">
        <v>42334</v>
      </c>
      <c r="D49" s="299">
        <v>42720</v>
      </c>
      <c r="E49" s="44">
        <v>46372</v>
      </c>
      <c r="F49" s="20">
        <v>0</v>
      </c>
      <c r="G49" s="294" t="s">
        <v>3582</v>
      </c>
      <c r="H49" s="49" t="s">
        <v>670</v>
      </c>
      <c r="I49" s="294" t="s">
        <v>1483</v>
      </c>
      <c r="J49" s="109" t="s">
        <v>2986</v>
      </c>
      <c r="K49" s="49" t="s">
        <v>1397</v>
      </c>
      <c r="L49" s="49" t="s">
        <v>2987</v>
      </c>
      <c r="M49" s="49">
        <v>7</v>
      </c>
      <c r="N49" s="109" t="s">
        <v>3583</v>
      </c>
    </row>
    <row r="50" spans="1:14" ht="24" x14ac:dyDescent="0.35">
      <c r="A50" s="41" t="s">
        <v>3584</v>
      </c>
      <c r="B50" s="40" t="s">
        <v>3585</v>
      </c>
      <c r="C50" s="300">
        <v>42334</v>
      </c>
      <c r="D50" s="300">
        <v>42629</v>
      </c>
      <c r="E50" s="51">
        <v>46281</v>
      </c>
      <c r="F50" s="40">
        <v>0</v>
      </c>
      <c r="G50" s="218" t="s">
        <v>3582</v>
      </c>
      <c r="H50" s="41" t="s">
        <v>670</v>
      </c>
      <c r="I50" s="218" t="s">
        <v>1483</v>
      </c>
      <c r="J50" s="47" t="s">
        <v>2986</v>
      </c>
      <c r="K50" s="41" t="s">
        <v>1397</v>
      </c>
      <c r="L50" s="41" t="s">
        <v>2987</v>
      </c>
      <c r="M50" s="41">
        <v>1.345</v>
      </c>
      <c r="N50" s="47" t="s">
        <v>3586</v>
      </c>
    </row>
    <row r="51" spans="1:14" x14ac:dyDescent="0.35">
      <c r="A51" s="49" t="s">
        <v>3587</v>
      </c>
      <c r="B51" s="20" t="s">
        <v>3588</v>
      </c>
      <c r="C51" s="299">
        <v>41844</v>
      </c>
      <c r="D51" s="299">
        <v>42866</v>
      </c>
      <c r="E51" s="44">
        <v>43962</v>
      </c>
      <c r="F51" s="20">
        <v>0</v>
      </c>
      <c r="G51" s="294" t="s">
        <v>3589</v>
      </c>
      <c r="H51" s="49" t="s">
        <v>3590</v>
      </c>
      <c r="I51" s="294" t="s">
        <v>1464</v>
      </c>
      <c r="J51" s="109" t="s">
        <v>3123</v>
      </c>
      <c r="K51" s="49" t="s">
        <v>1399</v>
      </c>
      <c r="L51" s="49" t="s">
        <v>2987</v>
      </c>
      <c r="M51" s="49">
        <v>20</v>
      </c>
      <c r="N51" s="109" t="s">
        <v>3591</v>
      </c>
    </row>
    <row r="52" spans="1:14" x14ac:dyDescent="0.35">
      <c r="A52" s="41" t="s">
        <v>3592</v>
      </c>
      <c r="B52" s="40" t="s">
        <v>3593</v>
      </c>
      <c r="C52" s="300">
        <v>42341</v>
      </c>
      <c r="D52" s="300">
        <v>42704</v>
      </c>
      <c r="E52" s="51">
        <v>44895</v>
      </c>
      <c r="F52" s="40">
        <v>1</v>
      </c>
      <c r="G52" s="218" t="s">
        <v>3419</v>
      </c>
      <c r="H52" s="41" t="s">
        <v>379</v>
      </c>
      <c r="I52" s="218" t="s">
        <v>1464</v>
      </c>
      <c r="J52" s="47" t="s">
        <v>2986</v>
      </c>
      <c r="K52" s="41" t="s">
        <v>1399</v>
      </c>
      <c r="L52" s="41" t="s">
        <v>2987</v>
      </c>
      <c r="M52" s="41">
        <v>45</v>
      </c>
      <c r="N52" s="47" t="s">
        <v>3594</v>
      </c>
    </row>
    <row r="53" spans="1:14" x14ac:dyDescent="0.35">
      <c r="A53" s="49" t="s">
        <v>3595</v>
      </c>
      <c r="B53" s="20" t="s">
        <v>3596</v>
      </c>
      <c r="C53" s="299">
        <v>42355</v>
      </c>
      <c r="D53" s="299">
        <v>42734</v>
      </c>
      <c r="E53" s="44">
        <v>43829</v>
      </c>
      <c r="F53" s="20">
        <v>0</v>
      </c>
      <c r="G53" s="294" t="s">
        <v>3597</v>
      </c>
      <c r="H53" s="49" t="s">
        <v>432</v>
      </c>
      <c r="I53" s="294" t="s">
        <v>1464</v>
      </c>
      <c r="J53" s="109" t="s">
        <v>3391</v>
      </c>
      <c r="K53" s="49" t="s">
        <v>1399</v>
      </c>
      <c r="L53" s="49" t="s">
        <v>2987</v>
      </c>
      <c r="M53" s="49">
        <v>74</v>
      </c>
      <c r="N53" s="109" t="s">
        <v>3598</v>
      </c>
    </row>
    <row r="54" spans="1:14" x14ac:dyDescent="0.35">
      <c r="A54" s="41" t="s">
        <v>3599</v>
      </c>
      <c r="B54" s="40" t="s">
        <v>3600</v>
      </c>
      <c r="C54" s="300">
        <v>42355</v>
      </c>
      <c r="D54" s="300">
        <v>42900</v>
      </c>
      <c r="E54" s="51">
        <v>43996</v>
      </c>
      <c r="F54" s="40">
        <v>0</v>
      </c>
      <c r="G54" s="218" t="s">
        <v>3601</v>
      </c>
      <c r="H54" s="41" t="s">
        <v>381</v>
      </c>
      <c r="I54" s="218" t="s">
        <v>1464</v>
      </c>
      <c r="J54" s="47" t="s">
        <v>3391</v>
      </c>
      <c r="K54" s="41" t="s">
        <v>1399</v>
      </c>
      <c r="L54" s="41" t="s">
        <v>2987</v>
      </c>
      <c r="M54" s="41">
        <v>100</v>
      </c>
      <c r="N54" s="47" t="s">
        <v>3602</v>
      </c>
    </row>
    <row r="55" spans="1:14" x14ac:dyDescent="0.35">
      <c r="A55" s="49" t="s">
        <v>3603</v>
      </c>
      <c r="B55" s="20" t="s">
        <v>3604</v>
      </c>
      <c r="C55" s="299">
        <v>40493</v>
      </c>
      <c r="D55" s="299">
        <v>41190</v>
      </c>
      <c r="E55" s="44">
        <v>43746</v>
      </c>
      <c r="F55" s="20">
        <v>0</v>
      </c>
      <c r="G55" s="294" t="s">
        <v>3605</v>
      </c>
      <c r="H55" s="49" t="s">
        <v>493</v>
      </c>
      <c r="I55" s="294" t="s">
        <v>1464</v>
      </c>
      <c r="J55" s="109" t="s">
        <v>3123</v>
      </c>
      <c r="K55" s="49" t="s">
        <v>1399</v>
      </c>
      <c r="L55" s="49" t="s">
        <v>2987</v>
      </c>
      <c r="M55" s="49">
        <v>186</v>
      </c>
      <c r="N55" s="109" t="s">
        <v>3606</v>
      </c>
    </row>
    <row r="56" spans="1:14" x14ac:dyDescent="0.35">
      <c r="A56" s="41" t="s">
        <v>3607</v>
      </c>
      <c r="B56" s="40" t="s">
        <v>3608</v>
      </c>
      <c r="C56" s="300">
        <v>42366</v>
      </c>
      <c r="D56" s="300">
        <v>42926</v>
      </c>
      <c r="E56" s="51">
        <v>46578</v>
      </c>
      <c r="F56" s="40">
        <v>0</v>
      </c>
      <c r="G56" s="218" t="s">
        <v>3609</v>
      </c>
      <c r="H56" s="41" t="s">
        <v>647</v>
      </c>
      <c r="I56" s="218" t="s">
        <v>1483</v>
      </c>
      <c r="J56" s="47" t="s">
        <v>2986</v>
      </c>
      <c r="K56" s="41" t="s">
        <v>1397</v>
      </c>
      <c r="L56" s="41" t="s">
        <v>2987</v>
      </c>
      <c r="M56" s="41">
        <v>12</v>
      </c>
      <c r="N56" s="47" t="s">
        <v>3610</v>
      </c>
    </row>
    <row r="57" spans="1:14" x14ac:dyDescent="0.35">
      <c r="A57" s="49" t="s">
        <v>3611</v>
      </c>
      <c r="B57" s="20" t="s">
        <v>3612</v>
      </c>
      <c r="C57" s="299">
        <v>42381</v>
      </c>
      <c r="D57" s="299">
        <v>42656</v>
      </c>
      <c r="E57" s="44">
        <v>44847</v>
      </c>
      <c r="F57" s="20">
        <v>0</v>
      </c>
      <c r="G57" s="294" t="s">
        <v>3613</v>
      </c>
      <c r="H57" s="49" t="s">
        <v>3614</v>
      </c>
      <c r="I57" s="294" t="s">
        <v>1456</v>
      </c>
      <c r="J57" s="109" t="s">
        <v>2986</v>
      </c>
      <c r="K57" s="49" t="s">
        <v>1399</v>
      </c>
      <c r="L57" s="49" t="s">
        <v>2987</v>
      </c>
      <c r="M57" s="49">
        <v>5</v>
      </c>
      <c r="N57" s="109" t="s">
        <v>3615</v>
      </c>
    </row>
    <row r="58" spans="1:14" x14ac:dyDescent="0.35">
      <c r="A58" s="41" t="s">
        <v>3616</v>
      </c>
      <c r="B58" s="40" t="s">
        <v>3617</v>
      </c>
      <c r="C58" s="300">
        <v>42403</v>
      </c>
      <c r="D58" s="300">
        <v>42879</v>
      </c>
      <c r="E58" s="51">
        <v>43975</v>
      </c>
      <c r="F58" s="40">
        <v>0</v>
      </c>
      <c r="G58" s="218" t="s">
        <v>3618</v>
      </c>
      <c r="H58" s="41" t="s">
        <v>3619</v>
      </c>
      <c r="I58" s="218" t="s">
        <v>1464</v>
      </c>
      <c r="J58" s="47" t="s">
        <v>3391</v>
      </c>
      <c r="K58" s="41" t="s">
        <v>1399</v>
      </c>
      <c r="L58" s="41" t="s">
        <v>2987</v>
      </c>
      <c r="M58" s="41">
        <v>42</v>
      </c>
      <c r="N58" s="47" t="s">
        <v>3620</v>
      </c>
    </row>
    <row r="59" spans="1:14" x14ac:dyDescent="0.35">
      <c r="A59" s="49" t="s">
        <v>3621</v>
      </c>
      <c r="B59" s="20" t="s">
        <v>3622</v>
      </c>
      <c r="C59" s="299">
        <v>42405</v>
      </c>
      <c r="D59" s="299">
        <v>43465</v>
      </c>
      <c r="E59" s="44">
        <v>44561</v>
      </c>
      <c r="F59" s="20">
        <v>0</v>
      </c>
      <c r="G59" s="294" t="s">
        <v>3623</v>
      </c>
      <c r="H59" s="49" t="s">
        <v>3624</v>
      </c>
      <c r="I59" s="294" t="s">
        <v>1471</v>
      </c>
      <c r="J59" s="109" t="s">
        <v>2986</v>
      </c>
      <c r="K59" s="49" t="s">
        <v>3001</v>
      </c>
      <c r="L59" s="49" t="s">
        <v>2987</v>
      </c>
      <c r="M59" s="49">
        <v>211</v>
      </c>
      <c r="N59" s="109" t="s">
        <v>3625</v>
      </c>
    </row>
    <row r="60" spans="1:14" x14ac:dyDescent="0.35">
      <c r="A60" s="41" t="s">
        <v>3626</v>
      </c>
      <c r="B60" s="40" t="s">
        <v>3627</v>
      </c>
      <c r="C60" s="300">
        <v>40456</v>
      </c>
      <c r="D60" s="300">
        <v>41073</v>
      </c>
      <c r="E60" s="51">
        <v>43629</v>
      </c>
      <c r="F60" s="40">
        <v>0</v>
      </c>
      <c r="G60" s="218" t="s">
        <v>3628</v>
      </c>
      <c r="H60" s="41" t="s">
        <v>1388</v>
      </c>
      <c r="I60" s="218" t="s">
        <v>1464</v>
      </c>
      <c r="J60" s="47" t="s">
        <v>3123</v>
      </c>
      <c r="K60" s="41" t="s">
        <v>1399</v>
      </c>
      <c r="L60" s="41" t="s">
        <v>2987</v>
      </c>
      <c r="M60" s="41">
        <v>75</v>
      </c>
      <c r="N60" s="47" t="s">
        <v>3629</v>
      </c>
    </row>
    <row r="61" spans="1:14" ht="24" x14ac:dyDescent="0.35">
      <c r="A61" s="49" t="s">
        <v>3630</v>
      </c>
      <c r="B61" s="20" t="s">
        <v>3631</v>
      </c>
      <c r="C61" s="299">
        <v>42418</v>
      </c>
      <c r="D61" s="299">
        <v>43705</v>
      </c>
      <c r="E61" s="44">
        <v>44800</v>
      </c>
      <c r="F61" s="20">
        <v>0</v>
      </c>
      <c r="G61" s="294" t="s">
        <v>3632</v>
      </c>
      <c r="H61" s="49" t="s">
        <v>3633</v>
      </c>
      <c r="I61" s="294" t="s">
        <v>1464</v>
      </c>
      <c r="J61" s="109" t="s">
        <v>2986</v>
      </c>
      <c r="K61" s="49" t="s">
        <v>3634</v>
      </c>
      <c r="L61" s="49" t="s">
        <v>2987</v>
      </c>
      <c r="M61" s="49">
        <v>265</v>
      </c>
      <c r="N61" s="109" t="s">
        <v>3635</v>
      </c>
    </row>
    <row r="62" spans="1:14" ht="24" x14ac:dyDescent="0.35">
      <c r="A62" s="41" t="s">
        <v>3636</v>
      </c>
      <c r="B62" s="40" t="s">
        <v>3637</v>
      </c>
      <c r="C62" s="300">
        <v>42418</v>
      </c>
      <c r="D62" s="300">
        <v>42583</v>
      </c>
      <c r="E62" s="51">
        <v>43678</v>
      </c>
      <c r="F62" s="40">
        <v>0</v>
      </c>
      <c r="G62" s="218" t="s">
        <v>3638</v>
      </c>
      <c r="H62" s="41" t="s">
        <v>724</v>
      </c>
      <c r="I62" s="218" t="s">
        <v>1464</v>
      </c>
      <c r="J62" s="47" t="s">
        <v>3123</v>
      </c>
      <c r="K62" s="41" t="s">
        <v>1399</v>
      </c>
      <c r="L62" s="41" t="s">
        <v>2987</v>
      </c>
      <c r="M62" s="41">
        <v>100</v>
      </c>
      <c r="N62" s="47" t="s">
        <v>3639</v>
      </c>
    </row>
    <row r="63" spans="1:14" x14ac:dyDescent="0.35">
      <c r="A63" s="49" t="s">
        <v>3640</v>
      </c>
      <c r="B63" s="20" t="s">
        <v>3641</v>
      </c>
      <c r="C63" s="299">
        <v>42425</v>
      </c>
      <c r="D63" s="299">
        <v>42629</v>
      </c>
      <c r="E63" s="44">
        <v>46281</v>
      </c>
      <c r="F63" s="20">
        <v>0</v>
      </c>
      <c r="G63" s="294" t="s">
        <v>3642</v>
      </c>
      <c r="H63" s="49" t="s">
        <v>503</v>
      </c>
      <c r="I63" s="294" t="s">
        <v>1483</v>
      </c>
      <c r="J63" s="109" t="s">
        <v>2986</v>
      </c>
      <c r="K63" s="49" t="s">
        <v>1397</v>
      </c>
      <c r="L63" s="49" t="s">
        <v>2987</v>
      </c>
      <c r="M63" s="49">
        <v>10</v>
      </c>
      <c r="N63" s="109" t="s">
        <v>3643</v>
      </c>
    </row>
    <row r="64" spans="1:14" x14ac:dyDescent="0.35">
      <c r="A64" s="41" t="s">
        <v>3644</v>
      </c>
      <c r="B64" s="40" t="s">
        <v>3645</v>
      </c>
      <c r="C64" s="300">
        <v>40651</v>
      </c>
      <c r="D64" s="300">
        <v>41082</v>
      </c>
      <c r="E64" s="51">
        <v>43638</v>
      </c>
      <c r="F64" s="40">
        <v>0</v>
      </c>
      <c r="G64" s="218" t="s">
        <v>3646</v>
      </c>
      <c r="H64" s="41" t="s">
        <v>3647</v>
      </c>
      <c r="I64" s="218" t="s">
        <v>1471</v>
      </c>
      <c r="J64" s="47" t="s">
        <v>3123</v>
      </c>
      <c r="K64" s="41" t="s">
        <v>1405</v>
      </c>
      <c r="L64" s="41" t="s">
        <v>2987</v>
      </c>
      <c r="M64" s="41">
        <v>187</v>
      </c>
      <c r="N64" s="47" t="s">
        <v>3648</v>
      </c>
    </row>
    <row r="65" spans="1:14" x14ac:dyDescent="0.35">
      <c r="A65" s="49" t="s">
        <v>3649</v>
      </c>
      <c r="B65" s="20" t="s">
        <v>3650</v>
      </c>
      <c r="C65" s="299">
        <v>41113</v>
      </c>
      <c r="D65" s="299">
        <v>42787</v>
      </c>
      <c r="E65" s="44">
        <v>43882</v>
      </c>
      <c r="F65" s="20">
        <v>0</v>
      </c>
      <c r="G65" s="294" t="s">
        <v>3651</v>
      </c>
      <c r="H65" s="49" t="s">
        <v>485</v>
      </c>
      <c r="I65" s="294" t="s">
        <v>1471</v>
      </c>
      <c r="J65" s="109" t="s">
        <v>3123</v>
      </c>
      <c r="K65" s="49" t="s">
        <v>1405</v>
      </c>
      <c r="L65" s="49" t="s">
        <v>2987</v>
      </c>
      <c r="M65" s="49">
        <v>800</v>
      </c>
      <c r="N65" s="109" t="s">
        <v>3652</v>
      </c>
    </row>
    <row r="66" spans="1:14" x14ac:dyDescent="0.35">
      <c r="A66" s="41" t="s">
        <v>3653</v>
      </c>
      <c r="B66" s="40" t="s">
        <v>3654</v>
      </c>
      <c r="C66" s="300">
        <v>41185</v>
      </c>
      <c r="D66" s="300">
        <v>42606</v>
      </c>
      <c r="E66" s="51">
        <v>43701</v>
      </c>
      <c r="F66" s="40">
        <v>0</v>
      </c>
      <c r="G66" s="218" t="s">
        <v>3651</v>
      </c>
      <c r="H66" s="41" t="s">
        <v>485</v>
      </c>
      <c r="I66" s="218" t="s">
        <v>1471</v>
      </c>
      <c r="J66" s="47" t="s">
        <v>3123</v>
      </c>
      <c r="K66" s="41" t="s">
        <v>1405</v>
      </c>
      <c r="L66" s="41" t="s">
        <v>2987</v>
      </c>
      <c r="M66" s="41">
        <v>800</v>
      </c>
      <c r="N66" s="47" t="s">
        <v>3655</v>
      </c>
    </row>
    <row r="67" spans="1:14" x14ac:dyDescent="0.35">
      <c r="A67" s="49" t="s">
        <v>3656</v>
      </c>
      <c r="B67" s="20" t="s">
        <v>3657</v>
      </c>
      <c r="C67" s="299">
        <v>41212</v>
      </c>
      <c r="D67" s="299">
        <v>42606</v>
      </c>
      <c r="E67" s="44">
        <v>43701</v>
      </c>
      <c r="F67" s="20">
        <v>0</v>
      </c>
      <c r="G67" s="294" t="s">
        <v>3651</v>
      </c>
      <c r="H67" s="49" t="s">
        <v>485</v>
      </c>
      <c r="I67" s="294" t="s">
        <v>1471</v>
      </c>
      <c r="J67" s="109" t="s">
        <v>3123</v>
      </c>
      <c r="K67" s="49" t="s">
        <v>1405</v>
      </c>
      <c r="L67" s="49" t="s">
        <v>2987</v>
      </c>
      <c r="M67" s="49">
        <v>800</v>
      </c>
      <c r="N67" s="109" t="s">
        <v>3658</v>
      </c>
    </row>
    <row r="68" spans="1:14" x14ac:dyDescent="0.35">
      <c r="A68" s="41" t="s">
        <v>3659</v>
      </c>
      <c r="B68" s="40" t="s">
        <v>3660</v>
      </c>
      <c r="C68" s="300">
        <v>42429</v>
      </c>
      <c r="D68" s="300">
        <v>42997</v>
      </c>
      <c r="E68" s="51">
        <v>44093</v>
      </c>
      <c r="F68" s="40">
        <v>0</v>
      </c>
      <c r="G68" s="218" t="s">
        <v>3661</v>
      </c>
      <c r="H68" s="41" t="s">
        <v>341</v>
      </c>
      <c r="I68" s="218" t="s">
        <v>1464</v>
      </c>
      <c r="J68" s="47" t="s">
        <v>3391</v>
      </c>
      <c r="K68" s="41" t="s">
        <v>1399</v>
      </c>
      <c r="L68" s="41" t="s">
        <v>2987</v>
      </c>
      <c r="M68" s="41">
        <v>100</v>
      </c>
      <c r="N68" s="47" t="s">
        <v>3662</v>
      </c>
    </row>
    <row r="69" spans="1:14" x14ac:dyDescent="0.35">
      <c r="A69" s="49" t="s">
        <v>3663</v>
      </c>
      <c r="B69" s="20" t="s">
        <v>3664</v>
      </c>
      <c r="C69" s="299">
        <v>40651</v>
      </c>
      <c r="D69" s="299">
        <v>41082</v>
      </c>
      <c r="E69" s="44">
        <v>43638</v>
      </c>
      <c r="F69" s="20">
        <v>1</v>
      </c>
      <c r="G69" s="294" t="s">
        <v>3646</v>
      </c>
      <c r="H69" s="49" t="s">
        <v>3647</v>
      </c>
      <c r="I69" s="294" t="s">
        <v>1464</v>
      </c>
      <c r="J69" s="109" t="s">
        <v>3123</v>
      </c>
      <c r="K69" s="49" t="s">
        <v>3665</v>
      </c>
      <c r="L69" s="49" t="s">
        <v>2987</v>
      </c>
      <c r="M69" s="49">
        <v>142</v>
      </c>
      <c r="N69" s="109" t="s">
        <v>3666</v>
      </c>
    </row>
    <row r="70" spans="1:14" x14ac:dyDescent="0.35">
      <c r="A70" s="41" t="s">
        <v>3667</v>
      </c>
      <c r="B70" s="40" t="s">
        <v>3668</v>
      </c>
      <c r="C70" s="300">
        <v>42436</v>
      </c>
      <c r="D70" s="300">
        <v>43152</v>
      </c>
      <c r="E70" s="51">
        <v>44248</v>
      </c>
      <c r="F70" s="40">
        <v>0</v>
      </c>
      <c r="G70" s="218" t="s">
        <v>3669</v>
      </c>
      <c r="H70" s="41" t="s">
        <v>3670</v>
      </c>
      <c r="I70" s="218" t="s">
        <v>1464</v>
      </c>
      <c r="J70" s="47" t="s">
        <v>3123</v>
      </c>
      <c r="K70" s="41" t="s">
        <v>1399</v>
      </c>
      <c r="L70" s="41" t="s">
        <v>2987</v>
      </c>
      <c r="M70" s="41">
        <v>75</v>
      </c>
      <c r="N70" s="47" t="s">
        <v>3671</v>
      </c>
    </row>
    <row r="71" spans="1:14" ht="24" x14ac:dyDescent="0.35">
      <c r="A71" s="49" t="s">
        <v>3672</v>
      </c>
      <c r="B71" s="20" t="s">
        <v>3673</v>
      </c>
      <c r="C71" s="299">
        <v>42438</v>
      </c>
      <c r="D71" s="299">
        <v>42675</v>
      </c>
      <c r="E71" s="44">
        <v>46327</v>
      </c>
      <c r="F71" s="20">
        <v>0</v>
      </c>
      <c r="G71" s="294" t="s">
        <v>3674</v>
      </c>
      <c r="H71" s="49" t="s">
        <v>3675</v>
      </c>
      <c r="I71" s="294" t="s">
        <v>1483</v>
      </c>
      <c r="J71" s="109" t="s">
        <v>2986</v>
      </c>
      <c r="K71" s="49" t="s">
        <v>1397</v>
      </c>
      <c r="L71" s="49" t="s">
        <v>2987</v>
      </c>
      <c r="M71" s="49">
        <v>10</v>
      </c>
      <c r="N71" s="109" t="s">
        <v>3676</v>
      </c>
    </row>
    <row r="72" spans="1:14" x14ac:dyDescent="0.35">
      <c r="A72" s="41" t="s">
        <v>3677</v>
      </c>
      <c r="B72" s="40" t="s">
        <v>3678</v>
      </c>
      <c r="C72" s="300">
        <v>40470</v>
      </c>
      <c r="D72" s="300">
        <v>41088</v>
      </c>
      <c r="E72" s="51">
        <v>43644</v>
      </c>
      <c r="F72" s="40">
        <v>2</v>
      </c>
      <c r="G72" s="218" t="s">
        <v>3679</v>
      </c>
      <c r="H72" s="41" t="s">
        <v>3680</v>
      </c>
      <c r="I72" s="218" t="s">
        <v>1464</v>
      </c>
      <c r="J72" s="47" t="s">
        <v>3123</v>
      </c>
      <c r="K72" s="41" t="s">
        <v>1399</v>
      </c>
      <c r="L72" s="41" t="s">
        <v>2987</v>
      </c>
      <c r="M72" s="41">
        <v>136</v>
      </c>
      <c r="N72" s="47" t="s">
        <v>3681</v>
      </c>
    </row>
    <row r="73" spans="1:14" x14ac:dyDescent="0.35">
      <c r="A73" s="49" t="s">
        <v>3682</v>
      </c>
      <c r="B73" s="20" t="s">
        <v>3683</v>
      </c>
      <c r="C73" s="299">
        <v>42452</v>
      </c>
      <c r="D73" s="299">
        <v>42915</v>
      </c>
      <c r="E73" s="44">
        <v>45106</v>
      </c>
      <c r="F73" s="20">
        <v>1</v>
      </c>
      <c r="G73" s="294" t="s">
        <v>3684</v>
      </c>
      <c r="H73" s="49" t="s">
        <v>3685</v>
      </c>
      <c r="I73" s="294" t="s">
        <v>1464</v>
      </c>
      <c r="J73" s="109" t="s">
        <v>2986</v>
      </c>
      <c r="K73" s="49" t="s">
        <v>1388</v>
      </c>
      <c r="L73" s="49" t="s">
        <v>2987</v>
      </c>
      <c r="M73" s="49">
        <v>78.38</v>
      </c>
      <c r="N73" s="109" t="s">
        <v>3686</v>
      </c>
    </row>
    <row r="74" spans="1:14" x14ac:dyDescent="0.35">
      <c r="A74" s="41" t="s">
        <v>3687</v>
      </c>
      <c r="B74" s="40" t="s">
        <v>3688</v>
      </c>
      <c r="C74" s="300">
        <v>42454</v>
      </c>
      <c r="D74" s="300">
        <v>43025</v>
      </c>
      <c r="E74" s="51">
        <v>44120</v>
      </c>
      <c r="F74" s="40">
        <v>0</v>
      </c>
      <c r="G74" s="218" t="s">
        <v>3689</v>
      </c>
      <c r="H74" s="41" t="s">
        <v>3690</v>
      </c>
      <c r="I74" s="218" t="s">
        <v>1464</v>
      </c>
      <c r="J74" s="47" t="s">
        <v>3123</v>
      </c>
      <c r="K74" s="41" t="s">
        <v>1399</v>
      </c>
      <c r="L74" s="41" t="s">
        <v>2987</v>
      </c>
      <c r="M74" s="41">
        <v>17</v>
      </c>
      <c r="N74" s="47" t="s">
        <v>3691</v>
      </c>
    </row>
    <row r="75" spans="1:14" x14ac:dyDescent="0.35">
      <c r="A75" s="49" t="s">
        <v>3692</v>
      </c>
      <c r="B75" s="20" t="s">
        <v>3693</v>
      </c>
      <c r="C75" s="299">
        <v>42458</v>
      </c>
      <c r="D75" s="299">
        <v>42613</v>
      </c>
      <c r="E75" s="44">
        <v>44074</v>
      </c>
      <c r="F75" s="20">
        <v>0</v>
      </c>
      <c r="G75" s="294" t="s">
        <v>3694</v>
      </c>
      <c r="H75" s="49" t="s">
        <v>3695</v>
      </c>
      <c r="I75" s="294" t="s">
        <v>1494</v>
      </c>
      <c r="J75" s="109" t="s">
        <v>3123</v>
      </c>
      <c r="K75" s="49" t="s">
        <v>1399</v>
      </c>
      <c r="L75" s="49" t="s">
        <v>2987</v>
      </c>
      <c r="M75" s="49">
        <v>55</v>
      </c>
      <c r="N75" s="109" t="s">
        <v>3696</v>
      </c>
    </row>
    <row r="76" spans="1:14" x14ac:dyDescent="0.35">
      <c r="A76" s="41" t="s">
        <v>3697</v>
      </c>
      <c r="B76" s="40" t="s">
        <v>3698</v>
      </c>
      <c r="C76" s="300">
        <v>42290</v>
      </c>
      <c r="D76" s="300">
        <v>42734</v>
      </c>
      <c r="E76" s="51">
        <v>43829</v>
      </c>
      <c r="F76" s="40">
        <v>0</v>
      </c>
      <c r="G76" s="218" t="s">
        <v>3699</v>
      </c>
      <c r="H76" s="41" t="s">
        <v>3700</v>
      </c>
      <c r="I76" s="218" t="s">
        <v>1464</v>
      </c>
      <c r="J76" s="47" t="s">
        <v>3423</v>
      </c>
      <c r="K76" s="41" t="s">
        <v>1399</v>
      </c>
      <c r="L76" s="41" t="s">
        <v>2987</v>
      </c>
      <c r="M76" s="41">
        <v>60</v>
      </c>
      <c r="N76" s="47" t="s">
        <v>3701</v>
      </c>
    </row>
    <row r="77" spans="1:14" x14ac:dyDescent="0.35">
      <c r="A77" s="49" t="s">
        <v>3702</v>
      </c>
      <c r="B77" s="20" t="s">
        <v>3703</v>
      </c>
      <c r="C77" s="299">
        <v>42290</v>
      </c>
      <c r="D77" s="299">
        <v>42734</v>
      </c>
      <c r="E77" s="44">
        <v>43829</v>
      </c>
      <c r="F77" s="20">
        <v>0</v>
      </c>
      <c r="G77" s="294" t="s">
        <v>3699</v>
      </c>
      <c r="H77" s="49" t="s">
        <v>3700</v>
      </c>
      <c r="I77" s="294" t="s">
        <v>1464</v>
      </c>
      <c r="J77" s="109" t="s">
        <v>3423</v>
      </c>
      <c r="K77" s="49" t="s">
        <v>1399</v>
      </c>
      <c r="L77" s="49" t="s">
        <v>2987</v>
      </c>
      <c r="M77" s="49">
        <v>34</v>
      </c>
      <c r="N77" s="109" t="s">
        <v>3704</v>
      </c>
    </row>
    <row r="78" spans="1:14" x14ac:dyDescent="0.35">
      <c r="A78" s="41" t="s">
        <v>3705</v>
      </c>
      <c r="B78" s="40" t="s">
        <v>3706</v>
      </c>
      <c r="C78" s="300">
        <v>40570</v>
      </c>
      <c r="D78" s="300">
        <v>41089</v>
      </c>
      <c r="E78" s="51">
        <v>43614</v>
      </c>
      <c r="F78" s="40">
        <v>2</v>
      </c>
      <c r="G78" s="218" t="s">
        <v>3707</v>
      </c>
      <c r="H78" s="41" t="s">
        <v>3708</v>
      </c>
      <c r="I78" s="218" t="s">
        <v>3390</v>
      </c>
      <c r="J78" s="47" t="s">
        <v>3423</v>
      </c>
      <c r="K78" s="41" t="s">
        <v>1399</v>
      </c>
      <c r="L78" s="41" t="s">
        <v>2987</v>
      </c>
      <c r="M78" s="41">
        <v>48</v>
      </c>
      <c r="N78" s="47" t="s">
        <v>3709</v>
      </c>
    </row>
    <row r="79" spans="1:14" x14ac:dyDescent="0.35">
      <c r="A79" s="49" t="s">
        <v>3710</v>
      </c>
      <c r="B79" s="20" t="s">
        <v>3711</v>
      </c>
      <c r="C79" s="299">
        <v>42464</v>
      </c>
      <c r="D79" s="299">
        <v>42732</v>
      </c>
      <c r="E79" s="44">
        <v>46384</v>
      </c>
      <c r="F79" s="20">
        <v>0</v>
      </c>
      <c r="G79" s="294" t="s">
        <v>3712</v>
      </c>
      <c r="H79" s="49" t="s">
        <v>3713</v>
      </c>
      <c r="I79" s="294" t="s">
        <v>1483</v>
      </c>
      <c r="J79" s="109" t="s">
        <v>2986</v>
      </c>
      <c r="K79" s="49" t="s">
        <v>1397</v>
      </c>
      <c r="L79" s="49" t="s">
        <v>2987</v>
      </c>
      <c r="M79" s="49">
        <v>1.33</v>
      </c>
      <c r="N79" s="109" t="s">
        <v>3714</v>
      </c>
    </row>
    <row r="80" spans="1:14" x14ac:dyDescent="0.35">
      <c r="A80" s="41" t="s">
        <v>3715</v>
      </c>
      <c r="B80" s="40" t="s">
        <v>3716</v>
      </c>
      <c r="C80" s="300">
        <v>42472</v>
      </c>
      <c r="D80" s="300">
        <v>42915</v>
      </c>
      <c r="E80" s="51">
        <v>46567</v>
      </c>
      <c r="F80" s="40">
        <v>0</v>
      </c>
      <c r="G80" s="218" t="s">
        <v>3642</v>
      </c>
      <c r="H80" s="41" t="s">
        <v>503</v>
      </c>
      <c r="I80" s="218" t="s">
        <v>1483</v>
      </c>
      <c r="J80" s="47" t="s">
        <v>2986</v>
      </c>
      <c r="K80" s="41" t="s">
        <v>1397</v>
      </c>
      <c r="L80" s="41" t="s">
        <v>2987</v>
      </c>
      <c r="M80" s="41">
        <v>5</v>
      </c>
      <c r="N80" s="47" t="s">
        <v>3717</v>
      </c>
    </row>
    <row r="81" spans="1:14" x14ac:dyDescent="0.35">
      <c r="A81" s="49" t="s">
        <v>3718</v>
      </c>
      <c r="B81" s="20" t="s">
        <v>3719</v>
      </c>
      <c r="C81" s="299">
        <v>40568</v>
      </c>
      <c r="D81" s="299">
        <v>41093</v>
      </c>
      <c r="E81" s="44">
        <v>43649</v>
      </c>
      <c r="F81" s="20">
        <v>2</v>
      </c>
      <c r="G81" s="294" t="s">
        <v>3720</v>
      </c>
      <c r="H81" s="49" t="s">
        <v>3721</v>
      </c>
      <c r="I81" s="294" t="s">
        <v>1464</v>
      </c>
      <c r="J81" s="109" t="s">
        <v>3123</v>
      </c>
      <c r="K81" s="49" t="s">
        <v>1399</v>
      </c>
      <c r="L81" s="49" t="s">
        <v>2987</v>
      </c>
      <c r="M81" s="49">
        <v>105</v>
      </c>
      <c r="N81" s="109" t="s">
        <v>3722</v>
      </c>
    </row>
    <row r="82" spans="1:14" x14ac:dyDescent="0.35">
      <c r="A82" s="41" t="s">
        <v>3723</v>
      </c>
      <c r="B82" s="40" t="s">
        <v>3724</v>
      </c>
      <c r="C82" s="300">
        <v>42475</v>
      </c>
      <c r="D82" s="300">
        <v>42787</v>
      </c>
      <c r="E82" s="51">
        <v>43882</v>
      </c>
      <c r="F82" s="40">
        <v>0</v>
      </c>
      <c r="G82" s="218" t="s">
        <v>3725</v>
      </c>
      <c r="H82" s="41" t="s">
        <v>3726</v>
      </c>
      <c r="I82" s="218" t="s">
        <v>1464</v>
      </c>
      <c r="J82" s="47" t="s">
        <v>3391</v>
      </c>
      <c r="K82" s="41" t="s">
        <v>1399</v>
      </c>
      <c r="L82" s="41" t="s">
        <v>2987</v>
      </c>
      <c r="M82" s="41">
        <v>100</v>
      </c>
      <c r="N82" s="47" t="s">
        <v>3727</v>
      </c>
    </row>
    <row r="83" spans="1:14" x14ac:dyDescent="0.35">
      <c r="A83" s="49" t="s">
        <v>3728</v>
      </c>
      <c r="B83" s="20" t="s">
        <v>3729</v>
      </c>
      <c r="C83" s="299">
        <v>42430</v>
      </c>
      <c r="D83" s="299">
        <v>42583</v>
      </c>
      <c r="E83" s="44">
        <v>43678</v>
      </c>
      <c r="F83" s="20">
        <v>0</v>
      </c>
      <c r="G83" s="294" t="s">
        <v>3730</v>
      </c>
      <c r="H83" s="49" t="s">
        <v>692</v>
      </c>
      <c r="I83" s="294" t="s">
        <v>1464</v>
      </c>
      <c r="J83" s="109" t="s">
        <v>3123</v>
      </c>
      <c r="K83" s="49" t="s">
        <v>3634</v>
      </c>
      <c r="L83" s="49" t="s">
        <v>2987</v>
      </c>
      <c r="M83" s="49">
        <v>800</v>
      </c>
      <c r="N83" s="109" t="s">
        <v>3731</v>
      </c>
    </row>
    <row r="84" spans="1:14" ht="24" x14ac:dyDescent="0.35">
      <c r="A84" s="41" t="s">
        <v>3732</v>
      </c>
      <c r="B84" s="40" t="s">
        <v>3733</v>
      </c>
      <c r="C84" s="300">
        <v>40455</v>
      </c>
      <c r="D84" s="300">
        <v>41102</v>
      </c>
      <c r="E84" s="51">
        <v>43658</v>
      </c>
      <c r="F84" s="40">
        <v>2</v>
      </c>
      <c r="G84" s="218" t="s">
        <v>3734</v>
      </c>
      <c r="H84" s="41" t="s">
        <v>571</v>
      </c>
      <c r="I84" s="218" t="s">
        <v>1464</v>
      </c>
      <c r="J84" s="47" t="s">
        <v>3123</v>
      </c>
      <c r="K84" s="41" t="s">
        <v>1399</v>
      </c>
      <c r="L84" s="41" t="s">
        <v>2987</v>
      </c>
      <c r="M84" s="41">
        <v>45</v>
      </c>
      <c r="N84" s="47" t="s">
        <v>3735</v>
      </c>
    </row>
    <row r="85" spans="1:14" ht="24" x14ac:dyDescent="0.35">
      <c r="A85" s="49" t="s">
        <v>3736</v>
      </c>
      <c r="B85" s="20" t="s">
        <v>3737</v>
      </c>
      <c r="C85" s="299">
        <v>42492</v>
      </c>
      <c r="D85" s="299">
        <v>42915</v>
      </c>
      <c r="E85" s="44">
        <v>44011</v>
      </c>
      <c r="F85" s="20">
        <v>0</v>
      </c>
      <c r="G85" s="294" t="s">
        <v>3738</v>
      </c>
      <c r="H85" s="49" t="s">
        <v>3739</v>
      </c>
      <c r="I85" s="294" t="s">
        <v>1464</v>
      </c>
      <c r="J85" s="109" t="s">
        <v>3123</v>
      </c>
      <c r="K85" s="49" t="s">
        <v>1399</v>
      </c>
      <c r="L85" s="49" t="s">
        <v>2987</v>
      </c>
      <c r="M85" s="49">
        <v>90</v>
      </c>
      <c r="N85" s="109" t="s">
        <v>3740</v>
      </c>
    </row>
    <row r="86" spans="1:14" ht="36" x14ac:dyDescent="0.35">
      <c r="A86" s="41" t="s">
        <v>3741</v>
      </c>
      <c r="B86" s="40" t="s">
        <v>3742</v>
      </c>
      <c r="C86" s="300">
        <v>40227</v>
      </c>
      <c r="D86" s="300">
        <v>41103</v>
      </c>
      <c r="E86" s="51">
        <v>43659</v>
      </c>
      <c r="F86" s="40">
        <v>2</v>
      </c>
      <c r="G86" s="218" t="s">
        <v>1534</v>
      </c>
      <c r="H86" s="41" t="s">
        <v>457</v>
      </c>
      <c r="I86" s="218" t="s">
        <v>3390</v>
      </c>
      <c r="J86" s="47" t="s">
        <v>3123</v>
      </c>
      <c r="K86" s="41" t="s">
        <v>3665</v>
      </c>
      <c r="L86" s="41" t="s">
        <v>2987</v>
      </c>
      <c r="M86" s="41">
        <v>594</v>
      </c>
      <c r="N86" s="47" t="s">
        <v>3743</v>
      </c>
    </row>
    <row r="87" spans="1:14" x14ac:dyDescent="0.35">
      <c r="A87" s="49" t="s">
        <v>3744</v>
      </c>
      <c r="B87" s="20" t="s">
        <v>3745</v>
      </c>
      <c r="C87" s="299">
        <v>40515</v>
      </c>
      <c r="D87" s="299">
        <v>41103</v>
      </c>
      <c r="E87" s="44">
        <v>43659</v>
      </c>
      <c r="F87" s="20">
        <v>2</v>
      </c>
      <c r="G87" s="294" t="s">
        <v>3746</v>
      </c>
      <c r="H87" s="49" t="s">
        <v>3747</v>
      </c>
      <c r="I87" s="294" t="s">
        <v>3390</v>
      </c>
      <c r="J87" s="109" t="s">
        <v>3123</v>
      </c>
      <c r="K87" s="49" t="s">
        <v>3748</v>
      </c>
      <c r="L87" s="49" t="s">
        <v>2987</v>
      </c>
      <c r="M87" s="49">
        <v>57</v>
      </c>
      <c r="N87" s="109" t="s">
        <v>3749</v>
      </c>
    </row>
    <row r="88" spans="1:14" x14ac:dyDescent="0.35">
      <c r="A88" s="41" t="s">
        <v>3750</v>
      </c>
      <c r="B88" s="40" t="s">
        <v>3751</v>
      </c>
      <c r="C88" s="300">
        <v>42508</v>
      </c>
      <c r="D88" s="300">
        <v>42733</v>
      </c>
      <c r="E88" s="51">
        <v>44194</v>
      </c>
      <c r="F88" s="40">
        <v>0</v>
      </c>
      <c r="G88" s="218" t="s">
        <v>3752</v>
      </c>
      <c r="H88" s="41" t="s">
        <v>399</v>
      </c>
      <c r="I88" s="218" t="s">
        <v>1494</v>
      </c>
      <c r="J88" s="47" t="s">
        <v>3123</v>
      </c>
      <c r="K88" s="41" t="s">
        <v>1399</v>
      </c>
      <c r="L88" s="41" t="s">
        <v>2987</v>
      </c>
      <c r="M88" s="41">
        <v>45</v>
      </c>
      <c r="N88" s="47" t="s">
        <v>3753</v>
      </c>
    </row>
    <row r="89" spans="1:14" x14ac:dyDescent="0.35">
      <c r="A89" s="49" t="s">
        <v>3754</v>
      </c>
      <c r="B89" s="20" t="s">
        <v>3755</v>
      </c>
      <c r="C89" s="299">
        <v>42509</v>
      </c>
      <c r="D89" s="299">
        <v>43441</v>
      </c>
      <c r="E89" s="44">
        <v>44536</v>
      </c>
      <c r="F89" s="20">
        <v>0</v>
      </c>
      <c r="G89" s="294" t="s">
        <v>3756</v>
      </c>
      <c r="H89" s="49" t="s">
        <v>3757</v>
      </c>
      <c r="I89" s="294" t="s">
        <v>1464</v>
      </c>
      <c r="J89" s="109" t="s">
        <v>2986</v>
      </c>
      <c r="K89" s="49" t="s">
        <v>1388</v>
      </c>
      <c r="L89" s="49" t="s">
        <v>2987</v>
      </c>
      <c r="M89" s="49">
        <v>14</v>
      </c>
      <c r="N89" s="109" t="s">
        <v>3758</v>
      </c>
    </row>
    <row r="90" spans="1:14" x14ac:dyDescent="0.35">
      <c r="A90" s="41" t="s">
        <v>3759</v>
      </c>
      <c r="B90" s="40" t="s">
        <v>3760</v>
      </c>
      <c r="C90" s="300">
        <v>40722</v>
      </c>
      <c r="D90" s="300">
        <v>41113</v>
      </c>
      <c r="E90" s="51">
        <v>43669</v>
      </c>
      <c r="F90" s="40">
        <v>2</v>
      </c>
      <c r="G90" s="218" t="s">
        <v>3761</v>
      </c>
      <c r="H90" s="41" t="s">
        <v>3762</v>
      </c>
      <c r="I90" s="218" t="s">
        <v>1464</v>
      </c>
      <c r="J90" s="47" t="s">
        <v>3123</v>
      </c>
      <c r="K90" s="41" t="s">
        <v>1399</v>
      </c>
      <c r="L90" s="41" t="s">
        <v>2987</v>
      </c>
      <c r="M90" s="41">
        <v>33</v>
      </c>
      <c r="N90" s="47" t="s">
        <v>3763</v>
      </c>
    </row>
    <row r="91" spans="1:14" x14ac:dyDescent="0.35">
      <c r="A91" s="49" t="s">
        <v>3764</v>
      </c>
      <c r="B91" s="20" t="s">
        <v>3765</v>
      </c>
      <c r="C91" s="299">
        <v>42509</v>
      </c>
      <c r="D91" s="299">
        <v>42879</v>
      </c>
      <c r="E91" s="44">
        <v>43975</v>
      </c>
      <c r="F91" s="20">
        <v>0</v>
      </c>
      <c r="G91" s="294" t="s">
        <v>3766</v>
      </c>
      <c r="H91" s="49" t="s">
        <v>3767</v>
      </c>
      <c r="I91" s="294" t="s">
        <v>1464</v>
      </c>
      <c r="J91" s="109" t="s">
        <v>3123</v>
      </c>
      <c r="K91" s="49" t="s">
        <v>1399</v>
      </c>
      <c r="L91" s="49" t="s">
        <v>2987</v>
      </c>
      <c r="M91" s="49">
        <v>30</v>
      </c>
      <c r="N91" s="109" t="s">
        <v>3768</v>
      </c>
    </row>
    <row r="92" spans="1:14" x14ac:dyDescent="0.35">
      <c r="A92" s="41" t="s">
        <v>3769</v>
      </c>
      <c r="B92" s="40" t="s">
        <v>3770</v>
      </c>
      <c r="C92" s="300">
        <v>41247</v>
      </c>
      <c r="D92" s="300">
        <v>42704</v>
      </c>
      <c r="E92" s="51">
        <v>43799</v>
      </c>
      <c r="F92" s="40">
        <v>0</v>
      </c>
      <c r="G92" s="218" t="s">
        <v>3771</v>
      </c>
      <c r="H92" s="41" t="s">
        <v>3772</v>
      </c>
      <c r="I92" s="218" t="s">
        <v>1464</v>
      </c>
      <c r="J92" s="47" t="s">
        <v>3391</v>
      </c>
      <c r="K92" s="41" t="s">
        <v>1399</v>
      </c>
      <c r="L92" s="41" t="s">
        <v>2987</v>
      </c>
      <c r="M92" s="41">
        <v>38</v>
      </c>
      <c r="N92" s="47" t="s">
        <v>3773</v>
      </c>
    </row>
    <row r="93" spans="1:14" x14ac:dyDescent="0.35">
      <c r="A93" s="49" t="s">
        <v>3774</v>
      </c>
      <c r="B93" s="20" t="s">
        <v>3775</v>
      </c>
      <c r="C93" s="299">
        <v>42500</v>
      </c>
      <c r="D93" s="299">
        <v>42606</v>
      </c>
      <c r="E93" s="44">
        <v>44067</v>
      </c>
      <c r="F93" s="20">
        <v>0</v>
      </c>
      <c r="G93" s="294" t="s">
        <v>3776</v>
      </c>
      <c r="H93" s="49" t="s">
        <v>3777</v>
      </c>
      <c r="I93" s="294" t="s">
        <v>3397</v>
      </c>
      <c r="J93" s="109" t="s">
        <v>3123</v>
      </c>
      <c r="K93" s="49" t="s">
        <v>1399</v>
      </c>
      <c r="L93" s="49" t="s">
        <v>3778</v>
      </c>
      <c r="M93" s="49">
        <v>10</v>
      </c>
      <c r="N93" s="109" t="s">
        <v>3779</v>
      </c>
    </row>
    <row r="94" spans="1:14" x14ac:dyDescent="0.35">
      <c r="A94" s="41" t="s">
        <v>3780</v>
      </c>
      <c r="B94" s="40" t="s">
        <v>3781</v>
      </c>
      <c r="C94" s="300">
        <v>40819</v>
      </c>
      <c r="D94" s="300">
        <v>42794</v>
      </c>
      <c r="E94" s="51">
        <v>43889</v>
      </c>
      <c r="F94" s="40">
        <v>0</v>
      </c>
      <c r="G94" s="218" t="s">
        <v>3782</v>
      </c>
      <c r="H94" s="41" t="s">
        <v>455</v>
      </c>
      <c r="I94" s="218" t="s">
        <v>1464</v>
      </c>
      <c r="J94" s="47" t="s">
        <v>3391</v>
      </c>
      <c r="K94" s="41" t="s">
        <v>1399</v>
      </c>
      <c r="L94" s="41" t="s">
        <v>2987</v>
      </c>
      <c r="M94" s="41">
        <v>25</v>
      </c>
      <c r="N94" s="47" t="s">
        <v>3783</v>
      </c>
    </row>
    <row r="95" spans="1:14" x14ac:dyDescent="0.35">
      <c r="A95" s="49" t="s">
        <v>3784</v>
      </c>
      <c r="B95" s="20" t="s">
        <v>3785</v>
      </c>
      <c r="C95" s="299">
        <v>42529</v>
      </c>
      <c r="D95" s="299">
        <v>43006</v>
      </c>
      <c r="E95" s="44">
        <v>44102</v>
      </c>
      <c r="F95" s="20">
        <v>0</v>
      </c>
      <c r="G95" s="294" t="s">
        <v>3661</v>
      </c>
      <c r="H95" s="49" t="s">
        <v>341</v>
      </c>
      <c r="I95" s="294" t="s">
        <v>1464</v>
      </c>
      <c r="J95" s="109" t="s">
        <v>3391</v>
      </c>
      <c r="K95" s="49" t="s">
        <v>1399</v>
      </c>
      <c r="L95" s="49" t="s">
        <v>2987</v>
      </c>
      <c r="M95" s="49">
        <v>52</v>
      </c>
      <c r="N95" s="109" t="s">
        <v>3786</v>
      </c>
    </row>
    <row r="96" spans="1:14" x14ac:dyDescent="0.35">
      <c r="A96" s="41" t="s">
        <v>3787</v>
      </c>
      <c r="B96" s="40" t="s">
        <v>3788</v>
      </c>
      <c r="C96" s="300">
        <v>42531</v>
      </c>
      <c r="D96" s="300">
        <v>42733</v>
      </c>
      <c r="E96" s="51">
        <v>43828</v>
      </c>
      <c r="F96" s="40">
        <v>0</v>
      </c>
      <c r="G96" s="218" t="s">
        <v>3437</v>
      </c>
      <c r="H96" s="41" t="s">
        <v>236</v>
      </c>
      <c r="I96" s="218" t="s">
        <v>1464</v>
      </c>
      <c r="J96" s="47" t="s">
        <v>3123</v>
      </c>
      <c r="K96" s="41" t="s">
        <v>1399</v>
      </c>
      <c r="L96" s="41" t="s">
        <v>2987</v>
      </c>
      <c r="M96" s="41">
        <v>100</v>
      </c>
      <c r="N96" s="47" t="s">
        <v>3789</v>
      </c>
    </row>
    <row r="97" spans="1:14" x14ac:dyDescent="0.35">
      <c r="A97" s="49" t="s">
        <v>3790</v>
      </c>
      <c r="B97" s="20" t="s">
        <v>3791</v>
      </c>
      <c r="C97" s="299">
        <v>41134</v>
      </c>
      <c r="D97" s="299">
        <v>43509</v>
      </c>
      <c r="E97" s="44">
        <v>44543</v>
      </c>
      <c r="F97" s="20">
        <v>0</v>
      </c>
      <c r="G97" s="294" t="s">
        <v>3792</v>
      </c>
      <c r="H97" s="49" t="s">
        <v>3793</v>
      </c>
      <c r="I97" s="294" t="s">
        <v>1464</v>
      </c>
      <c r="J97" s="109" t="s">
        <v>2986</v>
      </c>
      <c r="K97" s="49" t="s">
        <v>1399</v>
      </c>
      <c r="L97" s="49" t="s">
        <v>2987</v>
      </c>
      <c r="M97" s="49">
        <v>100</v>
      </c>
      <c r="N97" s="109" t="s">
        <v>3794</v>
      </c>
    </row>
    <row r="98" spans="1:14" x14ac:dyDescent="0.35">
      <c r="A98" s="41" t="s">
        <v>3795</v>
      </c>
      <c r="B98" s="40" t="s">
        <v>3796</v>
      </c>
      <c r="C98" s="300">
        <v>42535</v>
      </c>
      <c r="D98" s="300">
        <v>42747</v>
      </c>
      <c r="E98" s="51">
        <v>43842</v>
      </c>
      <c r="F98" s="40">
        <v>0</v>
      </c>
      <c r="G98" s="218" t="s">
        <v>3797</v>
      </c>
      <c r="H98" s="41" t="s">
        <v>430</v>
      </c>
      <c r="I98" s="218" t="s">
        <v>1464</v>
      </c>
      <c r="J98" s="47" t="s">
        <v>3391</v>
      </c>
      <c r="K98" s="41" t="s">
        <v>1399</v>
      </c>
      <c r="L98" s="41" t="s">
        <v>2987</v>
      </c>
      <c r="M98" s="41">
        <v>41</v>
      </c>
      <c r="N98" s="47" t="s">
        <v>3798</v>
      </c>
    </row>
    <row r="99" spans="1:14" x14ac:dyDescent="0.35">
      <c r="A99" s="49" t="s">
        <v>3799</v>
      </c>
      <c r="B99" s="20" t="s">
        <v>3800</v>
      </c>
      <c r="C99" s="299">
        <v>42537</v>
      </c>
      <c r="D99" s="299">
        <v>43160</v>
      </c>
      <c r="E99" s="44">
        <v>45352</v>
      </c>
      <c r="F99" s="20">
        <v>1</v>
      </c>
      <c r="G99" s="294" t="s">
        <v>3801</v>
      </c>
      <c r="H99" s="49" t="s">
        <v>3802</v>
      </c>
      <c r="I99" s="294" t="s">
        <v>1464</v>
      </c>
      <c r="J99" s="109" t="s">
        <v>2986</v>
      </c>
      <c r="K99" s="49" t="s">
        <v>1399</v>
      </c>
      <c r="L99" s="49" t="s">
        <v>2987</v>
      </c>
      <c r="M99" s="49">
        <v>40</v>
      </c>
      <c r="N99" s="109" t="s">
        <v>3803</v>
      </c>
    </row>
    <row r="100" spans="1:14" x14ac:dyDescent="0.35">
      <c r="A100" s="41" t="s">
        <v>3804</v>
      </c>
      <c r="B100" s="40" t="s">
        <v>3805</v>
      </c>
      <c r="C100" s="300">
        <v>41352</v>
      </c>
      <c r="D100" s="300">
        <v>41674</v>
      </c>
      <c r="E100" s="51">
        <v>44231</v>
      </c>
      <c r="F100" s="40">
        <v>0</v>
      </c>
      <c r="G100" s="218" t="s">
        <v>3806</v>
      </c>
      <c r="H100" s="41" t="s">
        <v>1388</v>
      </c>
      <c r="I100" s="218" t="s">
        <v>1464</v>
      </c>
      <c r="J100" s="47" t="s">
        <v>3423</v>
      </c>
      <c r="K100" s="41" t="s">
        <v>1399</v>
      </c>
      <c r="L100" s="41" t="s">
        <v>2987</v>
      </c>
      <c r="M100" s="41">
        <v>55</v>
      </c>
      <c r="N100" s="47" t="s">
        <v>3807</v>
      </c>
    </row>
    <row r="101" spans="1:14" x14ac:dyDescent="0.35">
      <c r="A101" s="49" t="s">
        <v>3808</v>
      </c>
      <c r="B101" s="20" t="s">
        <v>3809</v>
      </c>
      <c r="C101" s="299">
        <v>42537</v>
      </c>
      <c r="D101" s="299">
        <v>42961</v>
      </c>
      <c r="E101" s="44">
        <v>44057</v>
      </c>
      <c r="F101" s="20">
        <v>0</v>
      </c>
      <c r="G101" s="294" t="s">
        <v>3810</v>
      </c>
      <c r="H101" s="49" t="s">
        <v>3811</v>
      </c>
      <c r="I101" s="294" t="s">
        <v>1464</v>
      </c>
      <c r="J101" s="109" t="s">
        <v>3123</v>
      </c>
      <c r="K101" s="49" t="s">
        <v>1399</v>
      </c>
      <c r="L101" s="49" t="s">
        <v>2987</v>
      </c>
      <c r="M101" s="49">
        <v>35</v>
      </c>
      <c r="N101" s="109" t="s">
        <v>3812</v>
      </c>
    </row>
    <row r="102" spans="1:14" x14ac:dyDescent="0.35">
      <c r="A102" s="41" t="s">
        <v>3813</v>
      </c>
      <c r="B102" s="40" t="s">
        <v>3814</v>
      </c>
      <c r="C102" s="300">
        <v>41354</v>
      </c>
      <c r="D102" s="300">
        <v>41684</v>
      </c>
      <c r="E102" s="51">
        <v>43510</v>
      </c>
      <c r="F102" s="40">
        <v>0</v>
      </c>
      <c r="G102" s="218" t="s">
        <v>3437</v>
      </c>
      <c r="H102" s="41" t="s">
        <v>236</v>
      </c>
      <c r="I102" s="218" t="s">
        <v>1464</v>
      </c>
      <c r="J102" s="47" t="s">
        <v>3423</v>
      </c>
      <c r="K102" s="41" t="s">
        <v>1399</v>
      </c>
      <c r="L102" s="41" t="s">
        <v>2987</v>
      </c>
      <c r="M102" s="41">
        <v>99</v>
      </c>
      <c r="N102" s="47" t="s">
        <v>3815</v>
      </c>
    </row>
    <row r="103" spans="1:14" x14ac:dyDescent="0.35">
      <c r="A103" s="49" t="s">
        <v>3816</v>
      </c>
      <c r="B103" s="20" t="s">
        <v>3817</v>
      </c>
      <c r="C103" s="299">
        <v>41703</v>
      </c>
      <c r="D103" s="299">
        <v>42734</v>
      </c>
      <c r="E103" s="44">
        <v>44195</v>
      </c>
      <c r="F103" s="20">
        <v>0</v>
      </c>
      <c r="G103" s="294" t="s">
        <v>3818</v>
      </c>
      <c r="H103" s="49" t="s">
        <v>2991</v>
      </c>
      <c r="I103" s="294" t="s">
        <v>3397</v>
      </c>
      <c r="J103" s="109" t="s">
        <v>3123</v>
      </c>
      <c r="K103" s="49" t="s">
        <v>1399</v>
      </c>
      <c r="L103" s="49" t="s">
        <v>3778</v>
      </c>
      <c r="M103" s="49">
        <v>10</v>
      </c>
      <c r="N103" s="109" t="s">
        <v>3819</v>
      </c>
    </row>
    <row r="104" spans="1:14" x14ac:dyDescent="0.35">
      <c r="A104" s="41" t="s">
        <v>3820</v>
      </c>
      <c r="B104" s="40" t="s">
        <v>3821</v>
      </c>
      <c r="C104" s="300">
        <v>42555</v>
      </c>
      <c r="D104" s="300">
        <v>42734</v>
      </c>
      <c r="E104" s="51">
        <v>44560</v>
      </c>
      <c r="F104" s="40">
        <v>1</v>
      </c>
      <c r="G104" s="218" t="s">
        <v>3822</v>
      </c>
      <c r="H104" s="41" t="s">
        <v>23</v>
      </c>
      <c r="I104" s="218" t="s">
        <v>1464</v>
      </c>
      <c r="J104" s="47" t="s">
        <v>2986</v>
      </c>
      <c r="K104" s="41" t="s">
        <v>1399</v>
      </c>
      <c r="L104" s="41" t="s">
        <v>2987</v>
      </c>
      <c r="M104" s="41">
        <v>99.43</v>
      </c>
      <c r="N104" s="47" t="s">
        <v>3823</v>
      </c>
    </row>
    <row r="105" spans="1:14" ht="24" x14ac:dyDescent="0.35">
      <c r="A105" s="49" t="s">
        <v>3824</v>
      </c>
      <c r="B105" s="20" t="s">
        <v>3825</v>
      </c>
      <c r="C105" s="299">
        <v>42558</v>
      </c>
      <c r="D105" s="299">
        <v>42703</v>
      </c>
      <c r="E105" s="44">
        <v>44164</v>
      </c>
      <c r="F105" s="20">
        <v>0</v>
      </c>
      <c r="G105" s="294" t="s">
        <v>3826</v>
      </c>
      <c r="H105" s="49" t="s">
        <v>3827</v>
      </c>
      <c r="I105" s="294" t="s">
        <v>1502</v>
      </c>
      <c r="J105" s="109" t="s">
        <v>3123</v>
      </c>
      <c r="K105" s="49" t="s">
        <v>3828</v>
      </c>
      <c r="L105" s="49" t="s">
        <v>2987</v>
      </c>
      <c r="M105" s="49">
        <v>100</v>
      </c>
      <c r="N105" s="109" t="s">
        <v>3829</v>
      </c>
    </row>
    <row r="106" spans="1:14" ht="24" x14ac:dyDescent="0.35">
      <c r="A106" s="41" t="s">
        <v>3830</v>
      </c>
      <c r="B106" s="40" t="s">
        <v>3831</v>
      </c>
      <c r="C106" s="300">
        <v>41485</v>
      </c>
      <c r="D106" s="300">
        <v>42654</v>
      </c>
      <c r="E106" s="51">
        <v>44480</v>
      </c>
      <c r="F106" s="40">
        <v>1</v>
      </c>
      <c r="G106" s="218" t="s">
        <v>3832</v>
      </c>
      <c r="H106" s="41" t="s">
        <v>1388</v>
      </c>
      <c r="I106" s="218" t="s">
        <v>1464</v>
      </c>
      <c r="J106" s="47" t="s">
        <v>3123</v>
      </c>
      <c r="K106" s="41" t="s">
        <v>1399</v>
      </c>
      <c r="L106" s="41" t="s">
        <v>2987</v>
      </c>
      <c r="M106" s="41">
        <v>70</v>
      </c>
      <c r="N106" s="47" t="s">
        <v>3833</v>
      </c>
    </row>
    <row r="107" spans="1:14" x14ac:dyDescent="0.35">
      <c r="A107" s="49" t="s">
        <v>3834</v>
      </c>
      <c r="B107" s="20" t="s">
        <v>3835</v>
      </c>
      <c r="C107" s="299">
        <v>42559</v>
      </c>
      <c r="D107" s="299">
        <v>42720</v>
      </c>
      <c r="E107" s="44">
        <v>43815</v>
      </c>
      <c r="F107" s="20">
        <v>0</v>
      </c>
      <c r="G107" s="294" t="s">
        <v>3836</v>
      </c>
      <c r="H107" s="49" t="s">
        <v>3837</v>
      </c>
      <c r="I107" s="294" t="s">
        <v>1464</v>
      </c>
      <c r="J107" s="109" t="s">
        <v>3423</v>
      </c>
      <c r="K107" s="49" t="s">
        <v>1399</v>
      </c>
      <c r="L107" s="49" t="s">
        <v>2987</v>
      </c>
      <c r="M107" s="49">
        <v>42</v>
      </c>
      <c r="N107" s="109" t="s">
        <v>3838</v>
      </c>
    </row>
    <row r="108" spans="1:14" x14ac:dyDescent="0.35">
      <c r="A108" s="41" t="s">
        <v>3839</v>
      </c>
      <c r="B108" s="40" t="s">
        <v>3840</v>
      </c>
      <c r="C108" s="300">
        <v>41352</v>
      </c>
      <c r="D108" s="300">
        <v>41684</v>
      </c>
      <c r="E108" s="51">
        <v>44241</v>
      </c>
      <c r="F108" s="40">
        <v>0</v>
      </c>
      <c r="G108" s="218" t="s">
        <v>3806</v>
      </c>
      <c r="H108" s="41" t="s">
        <v>1388</v>
      </c>
      <c r="I108" s="218" t="s">
        <v>1464</v>
      </c>
      <c r="J108" s="47" t="s">
        <v>3423</v>
      </c>
      <c r="K108" s="41" t="s">
        <v>1399</v>
      </c>
      <c r="L108" s="41" t="s">
        <v>2987</v>
      </c>
      <c r="M108" s="41">
        <v>85</v>
      </c>
      <c r="N108" s="47" t="s">
        <v>3841</v>
      </c>
    </row>
    <row r="109" spans="1:14" x14ac:dyDescent="0.35">
      <c r="A109" s="49" t="s">
        <v>3842</v>
      </c>
      <c r="B109" s="20" t="s">
        <v>3843</v>
      </c>
      <c r="C109" s="299">
        <v>42563</v>
      </c>
      <c r="D109" s="299">
        <v>43703</v>
      </c>
      <c r="E109" s="44">
        <v>44798</v>
      </c>
      <c r="F109" s="20">
        <v>0</v>
      </c>
      <c r="G109" s="294" t="s">
        <v>3844</v>
      </c>
      <c r="H109" s="49" t="s">
        <v>3845</v>
      </c>
      <c r="I109" s="294" t="s">
        <v>1471</v>
      </c>
      <c r="J109" s="109" t="s">
        <v>2986</v>
      </c>
      <c r="K109" s="49" t="s">
        <v>3001</v>
      </c>
      <c r="L109" s="49" t="s">
        <v>2987</v>
      </c>
      <c r="M109" s="49">
        <v>800</v>
      </c>
      <c r="N109" s="109" t="s">
        <v>3846</v>
      </c>
    </row>
    <row r="110" spans="1:14" x14ac:dyDescent="0.35">
      <c r="A110" s="41" t="s">
        <v>3847</v>
      </c>
      <c r="B110" s="40" t="s">
        <v>3848</v>
      </c>
      <c r="C110" s="300">
        <v>40730</v>
      </c>
      <c r="D110" s="300">
        <v>41733</v>
      </c>
      <c r="E110" s="51">
        <v>44290</v>
      </c>
      <c r="F110" s="40">
        <v>0</v>
      </c>
      <c r="G110" s="218" t="s">
        <v>3849</v>
      </c>
      <c r="H110" s="41" t="s">
        <v>3850</v>
      </c>
      <c r="I110" s="218" t="s">
        <v>1464</v>
      </c>
      <c r="J110" s="47" t="s">
        <v>3391</v>
      </c>
      <c r="K110" s="41" t="s">
        <v>1399</v>
      </c>
      <c r="L110" s="41" t="s">
        <v>2987</v>
      </c>
      <c r="M110" s="41">
        <v>342</v>
      </c>
      <c r="N110" s="47" t="s">
        <v>3851</v>
      </c>
    </row>
    <row r="111" spans="1:14" x14ac:dyDescent="0.35">
      <c r="A111" s="49" t="s">
        <v>2982</v>
      </c>
      <c r="B111" s="20" t="s">
        <v>2983</v>
      </c>
      <c r="C111" s="299">
        <v>42572</v>
      </c>
      <c r="D111" s="299">
        <v>43873</v>
      </c>
      <c r="E111" s="44">
        <v>44968</v>
      </c>
      <c r="F111" s="20">
        <v>0</v>
      </c>
      <c r="G111" s="294" t="s">
        <v>2984</v>
      </c>
      <c r="H111" s="49" t="s">
        <v>2985</v>
      </c>
      <c r="I111" s="294" t="s">
        <v>1464</v>
      </c>
      <c r="J111" s="109" t="s">
        <v>2986</v>
      </c>
      <c r="K111" s="49" t="s">
        <v>1399</v>
      </c>
      <c r="L111" s="49" t="s">
        <v>2987</v>
      </c>
      <c r="M111" s="49">
        <v>24</v>
      </c>
      <c r="N111" s="109" t="s">
        <v>1410</v>
      </c>
    </row>
    <row r="112" spans="1:14" x14ac:dyDescent="0.35">
      <c r="A112" s="41" t="s">
        <v>3852</v>
      </c>
      <c r="B112" s="40" t="s">
        <v>3853</v>
      </c>
      <c r="C112" s="300">
        <v>42573</v>
      </c>
      <c r="D112" s="300">
        <v>42885</v>
      </c>
      <c r="E112" s="51">
        <v>45076</v>
      </c>
      <c r="F112" s="40">
        <v>1</v>
      </c>
      <c r="G112" s="218" t="s">
        <v>3854</v>
      </c>
      <c r="H112" s="41" t="s">
        <v>391</v>
      </c>
      <c r="I112" s="218" t="s">
        <v>1464</v>
      </c>
      <c r="J112" s="47" t="s">
        <v>2986</v>
      </c>
      <c r="K112" s="41" t="s">
        <v>1399</v>
      </c>
      <c r="L112" s="41" t="s">
        <v>2987</v>
      </c>
      <c r="M112" s="41">
        <v>92</v>
      </c>
      <c r="N112" s="47" t="s">
        <v>3855</v>
      </c>
    </row>
    <row r="113" spans="1:14" x14ac:dyDescent="0.35">
      <c r="A113" s="49" t="s">
        <v>3856</v>
      </c>
      <c r="B113" s="20" t="s">
        <v>3857</v>
      </c>
      <c r="C113" s="299">
        <v>42577</v>
      </c>
      <c r="D113" s="299">
        <v>42884</v>
      </c>
      <c r="E113" s="44">
        <v>43980</v>
      </c>
      <c r="F113" s="20">
        <v>0</v>
      </c>
      <c r="G113" s="294" t="s">
        <v>3858</v>
      </c>
      <c r="H113" s="49" t="s">
        <v>373</v>
      </c>
      <c r="I113" s="294" t="s">
        <v>1464</v>
      </c>
      <c r="J113" s="109" t="s">
        <v>3123</v>
      </c>
      <c r="K113" s="49" t="s">
        <v>1399</v>
      </c>
      <c r="L113" s="49" t="s">
        <v>2987</v>
      </c>
      <c r="M113" s="49">
        <v>35</v>
      </c>
      <c r="N113" s="109" t="s">
        <v>3859</v>
      </c>
    </row>
    <row r="114" spans="1:14" x14ac:dyDescent="0.35">
      <c r="A114" s="41" t="s">
        <v>3860</v>
      </c>
      <c r="B114" s="40" t="s">
        <v>3861</v>
      </c>
      <c r="C114" s="300">
        <v>42577</v>
      </c>
      <c r="D114" s="300">
        <v>42884</v>
      </c>
      <c r="E114" s="51">
        <v>43980</v>
      </c>
      <c r="F114" s="40">
        <v>0</v>
      </c>
      <c r="G114" s="218" t="s">
        <v>3858</v>
      </c>
      <c r="H114" s="41" t="s">
        <v>373</v>
      </c>
      <c r="I114" s="218" t="s">
        <v>1464</v>
      </c>
      <c r="J114" s="47" t="s">
        <v>3123</v>
      </c>
      <c r="K114" s="41" t="s">
        <v>1399</v>
      </c>
      <c r="L114" s="41" t="s">
        <v>2987</v>
      </c>
      <c r="M114" s="41">
        <v>50</v>
      </c>
      <c r="N114" s="47" t="s">
        <v>3862</v>
      </c>
    </row>
    <row r="115" spans="1:14" x14ac:dyDescent="0.35">
      <c r="A115" s="49" t="s">
        <v>3863</v>
      </c>
      <c r="B115" s="20" t="s">
        <v>3864</v>
      </c>
      <c r="C115" s="299">
        <v>42579</v>
      </c>
      <c r="D115" s="299">
        <v>42947</v>
      </c>
      <c r="E115" s="44">
        <v>44043</v>
      </c>
      <c r="F115" s="20">
        <v>0</v>
      </c>
      <c r="G115" s="294" t="s">
        <v>3865</v>
      </c>
      <c r="H115" s="49" t="s">
        <v>3866</v>
      </c>
      <c r="I115" s="294" t="s">
        <v>1464</v>
      </c>
      <c r="J115" s="109" t="s">
        <v>3391</v>
      </c>
      <c r="K115" s="49" t="s">
        <v>1399</v>
      </c>
      <c r="L115" s="49" t="s">
        <v>2987</v>
      </c>
      <c r="M115" s="49">
        <v>90.7</v>
      </c>
      <c r="N115" s="109" t="s">
        <v>3867</v>
      </c>
    </row>
    <row r="116" spans="1:14" x14ac:dyDescent="0.35">
      <c r="A116" s="41" t="s">
        <v>3868</v>
      </c>
      <c r="B116" s="40" t="s">
        <v>3869</v>
      </c>
      <c r="C116" s="300">
        <v>40470</v>
      </c>
      <c r="D116" s="300">
        <v>40940</v>
      </c>
      <c r="E116" s="51">
        <v>43497</v>
      </c>
      <c r="F116" s="40">
        <v>0</v>
      </c>
      <c r="G116" s="218" t="s">
        <v>3870</v>
      </c>
      <c r="H116" s="41" t="s">
        <v>3871</v>
      </c>
      <c r="I116" s="218" t="s">
        <v>3390</v>
      </c>
      <c r="J116" s="47" t="s">
        <v>3123</v>
      </c>
      <c r="K116" s="41" t="s">
        <v>1405</v>
      </c>
      <c r="L116" s="41" t="s">
        <v>2987</v>
      </c>
      <c r="M116" s="41">
        <v>264</v>
      </c>
      <c r="N116" s="47" t="s">
        <v>3872</v>
      </c>
    </row>
    <row r="117" spans="1:14" ht="24" x14ac:dyDescent="0.35">
      <c r="A117" s="49" t="s">
        <v>3873</v>
      </c>
      <c r="B117" s="20" t="s">
        <v>3874</v>
      </c>
      <c r="C117" s="299">
        <v>42591</v>
      </c>
      <c r="D117" s="299">
        <v>42997</v>
      </c>
      <c r="E117" s="44">
        <v>45188</v>
      </c>
      <c r="F117" s="20">
        <v>1</v>
      </c>
      <c r="G117" s="294" t="s">
        <v>3875</v>
      </c>
      <c r="H117" s="49" t="s">
        <v>428</v>
      </c>
      <c r="I117" s="294" t="s">
        <v>1464</v>
      </c>
      <c r="J117" s="109" t="s">
        <v>2986</v>
      </c>
      <c r="K117" s="49" t="s">
        <v>1399</v>
      </c>
      <c r="L117" s="49" t="s">
        <v>2987</v>
      </c>
      <c r="M117" s="49">
        <v>100</v>
      </c>
      <c r="N117" s="109" t="s">
        <v>3876</v>
      </c>
    </row>
    <row r="118" spans="1:14" ht="24" x14ac:dyDescent="0.35">
      <c r="A118" s="41" t="s">
        <v>3877</v>
      </c>
      <c r="B118" s="40" t="s">
        <v>3878</v>
      </c>
      <c r="C118" s="300">
        <v>42594</v>
      </c>
      <c r="D118" s="300">
        <v>43465</v>
      </c>
      <c r="E118" s="51">
        <v>44926</v>
      </c>
      <c r="F118" s="40">
        <v>0</v>
      </c>
      <c r="G118" s="218" t="s">
        <v>3879</v>
      </c>
      <c r="H118" s="41" t="s">
        <v>367</v>
      </c>
      <c r="I118" s="218" t="s">
        <v>1502</v>
      </c>
      <c r="J118" s="47" t="s">
        <v>2986</v>
      </c>
      <c r="K118" s="41" t="s">
        <v>3828</v>
      </c>
      <c r="L118" s="41" t="s">
        <v>2987</v>
      </c>
      <c r="M118" s="41">
        <v>75</v>
      </c>
      <c r="N118" s="47" t="s">
        <v>3880</v>
      </c>
    </row>
    <row r="119" spans="1:14" x14ac:dyDescent="0.35">
      <c r="A119" s="49" t="s">
        <v>3881</v>
      </c>
      <c r="B119" s="20" t="s">
        <v>3882</v>
      </c>
      <c r="C119" s="299">
        <v>42598</v>
      </c>
      <c r="D119" s="299">
        <v>42733</v>
      </c>
      <c r="E119" s="44">
        <v>43828</v>
      </c>
      <c r="F119" s="20">
        <v>0</v>
      </c>
      <c r="G119" s="294" t="s">
        <v>3883</v>
      </c>
      <c r="H119" s="49" t="s">
        <v>438</v>
      </c>
      <c r="I119" s="294" t="s">
        <v>1464</v>
      </c>
      <c r="J119" s="109" t="s">
        <v>3391</v>
      </c>
      <c r="K119" s="49" t="s">
        <v>1399</v>
      </c>
      <c r="L119" s="49" t="s">
        <v>2987</v>
      </c>
      <c r="M119" s="49">
        <v>20</v>
      </c>
      <c r="N119" s="109" t="s">
        <v>3884</v>
      </c>
    </row>
    <row r="120" spans="1:14" x14ac:dyDescent="0.35">
      <c r="A120" s="41" t="s">
        <v>3885</v>
      </c>
      <c r="B120" s="40" t="s">
        <v>3886</v>
      </c>
      <c r="C120" s="300">
        <v>40730</v>
      </c>
      <c r="D120" s="300">
        <v>40940</v>
      </c>
      <c r="E120" s="51">
        <v>43497</v>
      </c>
      <c r="F120" s="40">
        <v>0</v>
      </c>
      <c r="G120" s="218" t="s">
        <v>3870</v>
      </c>
      <c r="H120" s="41" t="s">
        <v>3871</v>
      </c>
      <c r="I120" s="218" t="s">
        <v>3390</v>
      </c>
      <c r="J120" s="47" t="s">
        <v>3123</v>
      </c>
      <c r="K120" s="41" t="s">
        <v>1399</v>
      </c>
      <c r="L120" s="41" t="s">
        <v>2987</v>
      </c>
      <c r="M120" s="41">
        <v>162</v>
      </c>
      <c r="N120" s="47" t="s">
        <v>3887</v>
      </c>
    </row>
    <row r="121" spans="1:14" x14ac:dyDescent="0.35">
      <c r="A121" s="49" t="s">
        <v>3888</v>
      </c>
      <c r="B121" s="20" t="s">
        <v>3889</v>
      </c>
      <c r="C121" s="299">
        <v>42605</v>
      </c>
      <c r="D121" s="299">
        <v>42818</v>
      </c>
      <c r="E121" s="44">
        <v>43914</v>
      </c>
      <c r="F121" s="20">
        <v>1</v>
      </c>
      <c r="G121" s="294" t="s">
        <v>3890</v>
      </c>
      <c r="H121" s="49" t="s">
        <v>563</v>
      </c>
      <c r="I121" s="294" t="s">
        <v>1464</v>
      </c>
      <c r="J121" s="109" t="s">
        <v>3123</v>
      </c>
      <c r="K121" s="49" t="s">
        <v>1399</v>
      </c>
      <c r="L121" s="49" t="s">
        <v>2987</v>
      </c>
      <c r="M121" s="49">
        <v>23</v>
      </c>
      <c r="N121" s="109" t="s">
        <v>3891</v>
      </c>
    </row>
    <row r="122" spans="1:14" x14ac:dyDescent="0.35">
      <c r="A122" s="41" t="s">
        <v>3892</v>
      </c>
      <c r="B122" s="40" t="s">
        <v>3893</v>
      </c>
      <c r="C122" s="300">
        <v>42607</v>
      </c>
      <c r="D122" s="300">
        <v>43236</v>
      </c>
      <c r="E122" s="51">
        <v>44332</v>
      </c>
      <c r="F122" s="40">
        <v>0</v>
      </c>
      <c r="G122" s="218" t="s">
        <v>3651</v>
      </c>
      <c r="H122" s="41" t="s">
        <v>485</v>
      </c>
      <c r="I122" s="218" t="s">
        <v>1464</v>
      </c>
      <c r="J122" s="47" t="s">
        <v>3123</v>
      </c>
      <c r="K122" s="41" t="s">
        <v>1399</v>
      </c>
      <c r="L122" s="41" t="s">
        <v>2987</v>
      </c>
      <c r="M122" s="41">
        <v>76</v>
      </c>
      <c r="N122" s="47" t="s">
        <v>3894</v>
      </c>
    </row>
    <row r="123" spans="1:14" x14ac:dyDescent="0.35">
      <c r="A123" s="49" t="s">
        <v>3895</v>
      </c>
      <c r="B123" s="20" t="s">
        <v>3896</v>
      </c>
      <c r="C123" s="299">
        <v>42607</v>
      </c>
      <c r="D123" s="299">
        <v>43236</v>
      </c>
      <c r="E123" s="44">
        <v>44332</v>
      </c>
      <c r="F123" s="20">
        <v>0</v>
      </c>
      <c r="G123" s="294" t="s">
        <v>3651</v>
      </c>
      <c r="H123" s="49" t="s">
        <v>485</v>
      </c>
      <c r="I123" s="294" t="s">
        <v>1464</v>
      </c>
      <c r="J123" s="109" t="s">
        <v>3123</v>
      </c>
      <c r="K123" s="49" t="s">
        <v>1399</v>
      </c>
      <c r="L123" s="49" t="s">
        <v>2987</v>
      </c>
      <c r="M123" s="49">
        <v>100</v>
      </c>
      <c r="N123" s="109" t="s">
        <v>3897</v>
      </c>
    </row>
    <row r="124" spans="1:14" x14ac:dyDescent="0.35">
      <c r="A124" s="41" t="s">
        <v>3898</v>
      </c>
      <c r="B124" s="40" t="s">
        <v>3899</v>
      </c>
      <c r="C124" s="300">
        <v>42608</v>
      </c>
      <c r="D124" s="300">
        <v>43705</v>
      </c>
      <c r="E124" s="51">
        <v>47357</v>
      </c>
      <c r="F124" s="40">
        <v>0</v>
      </c>
      <c r="G124" s="218" t="s">
        <v>3900</v>
      </c>
      <c r="H124" s="41" t="s">
        <v>3901</v>
      </c>
      <c r="I124" s="218" t="s">
        <v>1483</v>
      </c>
      <c r="J124" s="47" t="s">
        <v>2986</v>
      </c>
      <c r="K124" s="41" t="s">
        <v>1397</v>
      </c>
      <c r="L124" s="41" t="s">
        <v>2987</v>
      </c>
      <c r="M124" s="41">
        <v>10</v>
      </c>
      <c r="N124" s="47" t="s">
        <v>3902</v>
      </c>
    </row>
    <row r="125" spans="1:14" x14ac:dyDescent="0.35">
      <c r="A125" s="49" t="s">
        <v>3903</v>
      </c>
      <c r="B125" s="20" t="s">
        <v>3904</v>
      </c>
      <c r="C125" s="299">
        <v>40519</v>
      </c>
      <c r="D125" s="299">
        <v>40941</v>
      </c>
      <c r="E125" s="44">
        <v>43498</v>
      </c>
      <c r="F125" s="20">
        <v>2</v>
      </c>
      <c r="G125" s="294" t="s">
        <v>3661</v>
      </c>
      <c r="H125" s="49" t="s">
        <v>341</v>
      </c>
      <c r="I125" s="294" t="s">
        <v>3390</v>
      </c>
      <c r="J125" s="109" t="s">
        <v>3123</v>
      </c>
      <c r="K125" s="49" t="s">
        <v>1399</v>
      </c>
      <c r="L125" s="49" t="s">
        <v>2987</v>
      </c>
      <c r="M125" s="49">
        <v>31.5</v>
      </c>
      <c r="N125" s="109" t="s">
        <v>3905</v>
      </c>
    </row>
    <row r="126" spans="1:14" x14ac:dyDescent="0.35">
      <c r="A126" s="41" t="s">
        <v>3906</v>
      </c>
      <c r="B126" s="40" t="s">
        <v>3907</v>
      </c>
      <c r="C126" s="300">
        <v>42612</v>
      </c>
      <c r="D126" s="300">
        <v>43196</v>
      </c>
      <c r="E126" s="51">
        <v>45388</v>
      </c>
      <c r="F126" s="40">
        <v>1</v>
      </c>
      <c r="G126" s="218" t="s">
        <v>3383</v>
      </c>
      <c r="H126" s="41" t="s">
        <v>522</v>
      </c>
      <c r="I126" s="218" t="s">
        <v>1464</v>
      </c>
      <c r="J126" s="47" t="s">
        <v>2986</v>
      </c>
      <c r="K126" s="41" t="s">
        <v>1399</v>
      </c>
      <c r="L126" s="41" t="s">
        <v>2987</v>
      </c>
      <c r="M126" s="41">
        <v>45</v>
      </c>
      <c r="N126" s="47" t="s">
        <v>3908</v>
      </c>
    </row>
    <row r="127" spans="1:14" x14ac:dyDescent="0.35">
      <c r="A127" s="49" t="s">
        <v>3909</v>
      </c>
      <c r="B127" s="20" t="s">
        <v>3910</v>
      </c>
      <c r="C127" s="299">
        <v>42614</v>
      </c>
      <c r="D127" s="299">
        <v>42699</v>
      </c>
      <c r="E127" s="44">
        <v>44160</v>
      </c>
      <c r="F127" s="20">
        <v>0</v>
      </c>
      <c r="G127" s="294" t="s">
        <v>3911</v>
      </c>
      <c r="H127" s="49" t="s">
        <v>3912</v>
      </c>
      <c r="I127" s="294" t="s">
        <v>1494</v>
      </c>
      <c r="J127" s="109" t="s">
        <v>3123</v>
      </c>
      <c r="K127" s="49" t="s">
        <v>1399</v>
      </c>
      <c r="L127" s="49" t="s">
        <v>2987</v>
      </c>
      <c r="M127" s="49">
        <v>113</v>
      </c>
      <c r="N127" s="109" t="s">
        <v>3913</v>
      </c>
    </row>
    <row r="128" spans="1:14" x14ac:dyDescent="0.35">
      <c r="A128" s="41" t="s">
        <v>3914</v>
      </c>
      <c r="B128" s="40" t="s">
        <v>3915</v>
      </c>
      <c r="C128" s="300">
        <v>40633</v>
      </c>
      <c r="D128" s="300">
        <v>40969</v>
      </c>
      <c r="E128" s="51">
        <v>43525</v>
      </c>
      <c r="F128" s="40">
        <v>2</v>
      </c>
      <c r="G128" s="218" t="s">
        <v>3661</v>
      </c>
      <c r="H128" s="41" t="s">
        <v>341</v>
      </c>
      <c r="I128" s="218" t="s">
        <v>3390</v>
      </c>
      <c r="J128" s="47" t="s">
        <v>3123</v>
      </c>
      <c r="K128" s="41" t="s">
        <v>1399</v>
      </c>
      <c r="L128" s="41" t="s">
        <v>2987</v>
      </c>
      <c r="M128" s="41">
        <v>46</v>
      </c>
      <c r="N128" s="47" t="s">
        <v>3916</v>
      </c>
    </row>
    <row r="129" spans="1:14" x14ac:dyDescent="0.35">
      <c r="A129" s="49" t="s">
        <v>3917</v>
      </c>
      <c r="B129" s="20" t="s">
        <v>3918</v>
      </c>
      <c r="C129" s="299">
        <v>42618</v>
      </c>
      <c r="D129" s="299">
        <v>42937</v>
      </c>
      <c r="E129" s="44">
        <v>45128</v>
      </c>
      <c r="F129" s="20">
        <v>1</v>
      </c>
      <c r="G129" s="294" t="s">
        <v>3919</v>
      </c>
      <c r="H129" s="49" t="s">
        <v>538</v>
      </c>
      <c r="I129" s="294" t="s">
        <v>1464</v>
      </c>
      <c r="J129" s="109" t="s">
        <v>2986</v>
      </c>
      <c r="K129" s="49" t="s">
        <v>1400</v>
      </c>
      <c r="L129" s="49" t="s">
        <v>2987</v>
      </c>
      <c r="M129" s="49">
        <v>100</v>
      </c>
      <c r="N129" s="109" t="s">
        <v>3920</v>
      </c>
    </row>
    <row r="130" spans="1:14" x14ac:dyDescent="0.35">
      <c r="A130" s="41" t="s">
        <v>3921</v>
      </c>
      <c r="B130" s="40" t="s">
        <v>3922</v>
      </c>
      <c r="C130" s="300">
        <v>42618</v>
      </c>
      <c r="D130" s="300">
        <v>42937</v>
      </c>
      <c r="E130" s="51">
        <v>45128</v>
      </c>
      <c r="F130" s="40">
        <v>1</v>
      </c>
      <c r="G130" s="218" t="s">
        <v>3923</v>
      </c>
      <c r="H130" s="41" t="s">
        <v>3924</v>
      </c>
      <c r="I130" s="218" t="s">
        <v>1464</v>
      </c>
      <c r="J130" s="47" t="s">
        <v>2986</v>
      </c>
      <c r="K130" s="41" t="s">
        <v>1400</v>
      </c>
      <c r="L130" s="41" t="s">
        <v>2987</v>
      </c>
      <c r="M130" s="41">
        <v>100</v>
      </c>
      <c r="N130" s="47" t="s">
        <v>3925</v>
      </c>
    </row>
    <row r="131" spans="1:14" x14ac:dyDescent="0.35">
      <c r="A131" s="49" t="s">
        <v>3926</v>
      </c>
      <c r="B131" s="20" t="s">
        <v>3927</v>
      </c>
      <c r="C131" s="299">
        <v>42619</v>
      </c>
      <c r="D131" s="299">
        <v>43006</v>
      </c>
      <c r="E131" s="44">
        <v>44102</v>
      </c>
      <c r="F131" s="20">
        <v>0</v>
      </c>
      <c r="G131" s="294" t="s">
        <v>3928</v>
      </c>
      <c r="H131" s="49" t="s">
        <v>383</v>
      </c>
      <c r="I131" s="294" t="s">
        <v>1464</v>
      </c>
      <c r="J131" s="109" t="s">
        <v>3391</v>
      </c>
      <c r="K131" s="49" t="s">
        <v>1399</v>
      </c>
      <c r="L131" s="49" t="s">
        <v>2987</v>
      </c>
      <c r="M131" s="49">
        <v>99.89</v>
      </c>
      <c r="N131" s="109" t="s">
        <v>3929</v>
      </c>
    </row>
    <row r="132" spans="1:14" x14ac:dyDescent="0.35">
      <c r="A132" s="41" t="s">
        <v>3930</v>
      </c>
      <c r="B132" s="40" t="s">
        <v>3931</v>
      </c>
      <c r="C132" s="300">
        <v>42619</v>
      </c>
      <c r="D132" s="300">
        <v>42769</v>
      </c>
      <c r="E132" s="51">
        <v>44595</v>
      </c>
      <c r="F132" s="40">
        <v>1</v>
      </c>
      <c r="G132" s="218" t="s">
        <v>3932</v>
      </c>
      <c r="H132" s="41" t="s">
        <v>3933</v>
      </c>
      <c r="I132" s="218" t="s">
        <v>1464</v>
      </c>
      <c r="J132" s="47" t="s">
        <v>3423</v>
      </c>
      <c r="K132" s="41" t="s">
        <v>1399</v>
      </c>
      <c r="L132" s="41" t="s">
        <v>2987</v>
      </c>
      <c r="M132" s="41">
        <v>35</v>
      </c>
      <c r="N132" s="47" t="s">
        <v>3934</v>
      </c>
    </row>
    <row r="133" spans="1:14" x14ac:dyDescent="0.35">
      <c r="A133" s="49" t="s">
        <v>3935</v>
      </c>
      <c r="B133" s="20" t="s">
        <v>3936</v>
      </c>
      <c r="C133" s="299">
        <v>42621</v>
      </c>
      <c r="D133" s="299">
        <v>42968</v>
      </c>
      <c r="E133" s="44">
        <v>45159</v>
      </c>
      <c r="F133" s="20">
        <v>1</v>
      </c>
      <c r="G133" s="294" t="s">
        <v>3919</v>
      </c>
      <c r="H133" s="49" t="s">
        <v>538</v>
      </c>
      <c r="I133" s="294" t="s">
        <v>1464</v>
      </c>
      <c r="J133" s="109" t="s">
        <v>2986</v>
      </c>
      <c r="K133" s="49" t="s">
        <v>1400</v>
      </c>
      <c r="L133" s="49" t="s">
        <v>2987</v>
      </c>
      <c r="M133" s="49">
        <v>85</v>
      </c>
      <c r="N133" s="109" t="s">
        <v>3937</v>
      </c>
    </row>
    <row r="134" spans="1:14" x14ac:dyDescent="0.35">
      <c r="A134" s="41" t="s">
        <v>3938</v>
      </c>
      <c r="B134" s="40" t="s">
        <v>3939</v>
      </c>
      <c r="C134" s="300">
        <v>40491</v>
      </c>
      <c r="D134" s="300">
        <v>40969</v>
      </c>
      <c r="E134" s="51">
        <v>43525</v>
      </c>
      <c r="F134" s="40">
        <v>0</v>
      </c>
      <c r="G134" s="218" t="s">
        <v>3940</v>
      </c>
      <c r="H134" s="41" t="s">
        <v>3941</v>
      </c>
      <c r="I134" s="218" t="s">
        <v>3390</v>
      </c>
      <c r="J134" s="47" t="s">
        <v>3123</v>
      </c>
      <c r="K134" s="41" t="s">
        <v>1399</v>
      </c>
      <c r="L134" s="41" t="s">
        <v>2987</v>
      </c>
      <c r="M134" s="41">
        <v>110</v>
      </c>
      <c r="N134" s="47" t="s">
        <v>3942</v>
      </c>
    </row>
    <row r="135" spans="1:14" x14ac:dyDescent="0.35">
      <c r="A135" s="49" t="s">
        <v>3943</v>
      </c>
      <c r="B135" s="20" t="s">
        <v>3944</v>
      </c>
      <c r="C135" s="299">
        <v>42627</v>
      </c>
      <c r="D135" s="299">
        <v>42879</v>
      </c>
      <c r="E135" s="44">
        <v>43975</v>
      </c>
      <c r="F135" s="20">
        <v>0</v>
      </c>
      <c r="G135" s="294" t="s">
        <v>3945</v>
      </c>
      <c r="H135" s="49" t="s">
        <v>3946</v>
      </c>
      <c r="I135" s="294" t="s">
        <v>1464</v>
      </c>
      <c r="J135" s="109" t="s">
        <v>3391</v>
      </c>
      <c r="K135" s="49" t="s">
        <v>1399</v>
      </c>
      <c r="L135" s="49" t="s">
        <v>2987</v>
      </c>
      <c r="M135" s="49">
        <v>100</v>
      </c>
      <c r="N135" s="109" t="s">
        <v>3947</v>
      </c>
    </row>
    <row r="136" spans="1:14" x14ac:dyDescent="0.35">
      <c r="A136" s="41" t="s">
        <v>3948</v>
      </c>
      <c r="B136" s="40" t="s">
        <v>3949</v>
      </c>
      <c r="C136" s="300">
        <v>42628</v>
      </c>
      <c r="D136" s="300">
        <v>42997</v>
      </c>
      <c r="E136" s="51">
        <v>44458</v>
      </c>
      <c r="F136" s="40">
        <v>0</v>
      </c>
      <c r="G136" s="218" t="s">
        <v>3950</v>
      </c>
      <c r="H136" s="41" t="s">
        <v>3951</v>
      </c>
      <c r="I136" s="218" t="s">
        <v>1494</v>
      </c>
      <c r="J136" s="47" t="s">
        <v>3123</v>
      </c>
      <c r="K136" s="41" t="s">
        <v>1399</v>
      </c>
      <c r="L136" s="41" t="s">
        <v>2987</v>
      </c>
      <c r="M136" s="41">
        <v>4</v>
      </c>
      <c r="N136" s="47" t="s">
        <v>3952</v>
      </c>
    </row>
    <row r="137" spans="1:14" x14ac:dyDescent="0.35">
      <c r="A137" s="49" t="s">
        <v>3953</v>
      </c>
      <c r="B137" s="20" t="s">
        <v>3954</v>
      </c>
      <c r="C137" s="299">
        <v>40379</v>
      </c>
      <c r="D137" s="299">
        <v>40969</v>
      </c>
      <c r="E137" s="44">
        <v>43525</v>
      </c>
      <c r="F137" s="20">
        <v>0</v>
      </c>
      <c r="G137" s="294" t="s">
        <v>3955</v>
      </c>
      <c r="H137" s="49" t="s">
        <v>3956</v>
      </c>
      <c r="I137" s="294" t="s">
        <v>3390</v>
      </c>
      <c r="J137" s="109" t="s">
        <v>3123</v>
      </c>
      <c r="K137" s="49" t="s">
        <v>1405</v>
      </c>
      <c r="L137" s="49" t="s">
        <v>2987</v>
      </c>
      <c r="M137" s="49">
        <v>385</v>
      </c>
      <c r="N137" s="109" t="s">
        <v>3957</v>
      </c>
    </row>
    <row r="138" spans="1:14" x14ac:dyDescent="0.35">
      <c r="A138" s="41" t="s">
        <v>3958</v>
      </c>
      <c r="B138" s="40" t="s">
        <v>3959</v>
      </c>
      <c r="C138" s="300">
        <v>42639</v>
      </c>
      <c r="D138" s="300">
        <v>43700</v>
      </c>
      <c r="E138" s="51">
        <v>44795</v>
      </c>
      <c r="F138" s="40">
        <v>0</v>
      </c>
      <c r="G138" s="218" t="s">
        <v>3960</v>
      </c>
      <c r="H138" s="41" t="s">
        <v>3961</v>
      </c>
      <c r="I138" s="218" t="s">
        <v>1464</v>
      </c>
      <c r="J138" s="47" t="s">
        <v>2986</v>
      </c>
      <c r="K138" s="41" t="s">
        <v>1405</v>
      </c>
      <c r="L138" s="41" t="s">
        <v>2987</v>
      </c>
      <c r="M138" s="41">
        <v>800</v>
      </c>
      <c r="N138" s="47" t="s">
        <v>3846</v>
      </c>
    </row>
    <row r="139" spans="1:14" x14ac:dyDescent="0.35">
      <c r="A139" s="49" t="s">
        <v>3962</v>
      </c>
      <c r="B139" s="20" t="s">
        <v>3963</v>
      </c>
      <c r="C139" s="299">
        <v>42650</v>
      </c>
      <c r="D139" s="299">
        <v>42970</v>
      </c>
      <c r="E139" s="44">
        <v>44066</v>
      </c>
      <c r="F139" s="20">
        <v>0</v>
      </c>
      <c r="G139" s="294" t="s">
        <v>3928</v>
      </c>
      <c r="H139" s="49" t="s">
        <v>383</v>
      </c>
      <c r="I139" s="294" t="s">
        <v>1464</v>
      </c>
      <c r="J139" s="109" t="s">
        <v>3391</v>
      </c>
      <c r="K139" s="49" t="s">
        <v>3964</v>
      </c>
      <c r="L139" s="49" t="s">
        <v>2987</v>
      </c>
      <c r="M139" s="49">
        <v>100</v>
      </c>
      <c r="N139" s="109" t="s">
        <v>3965</v>
      </c>
    </row>
    <row r="140" spans="1:14" x14ac:dyDescent="0.35">
      <c r="A140" s="41" t="s">
        <v>3966</v>
      </c>
      <c r="B140" s="40" t="s">
        <v>3967</v>
      </c>
      <c r="C140" s="300">
        <v>42653</v>
      </c>
      <c r="D140" s="300">
        <v>43152</v>
      </c>
      <c r="E140" s="51">
        <v>45342</v>
      </c>
      <c r="F140" s="40">
        <v>1</v>
      </c>
      <c r="G140" s="218" t="s">
        <v>3078</v>
      </c>
      <c r="H140" s="41" t="s">
        <v>422</v>
      </c>
      <c r="I140" s="218" t="s">
        <v>1464</v>
      </c>
      <c r="J140" s="47" t="s">
        <v>2986</v>
      </c>
      <c r="K140" s="41" t="s">
        <v>1399</v>
      </c>
      <c r="L140" s="41" t="s">
        <v>2987</v>
      </c>
      <c r="M140" s="41">
        <v>100</v>
      </c>
      <c r="N140" s="47" t="s">
        <v>3968</v>
      </c>
    </row>
    <row r="141" spans="1:14" ht="24" x14ac:dyDescent="0.35">
      <c r="A141" s="49" t="s">
        <v>3969</v>
      </c>
      <c r="B141" s="20" t="s">
        <v>3970</v>
      </c>
      <c r="C141" s="299">
        <v>40535</v>
      </c>
      <c r="D141" s="299">
        <v>40984</v>
      </c>
      <c r="E141" s="44">
        <v>43540</v>
      </c>
      <c r="F141" s="20">
        <v>1</v>
      </c>
      <c r="G141" s="294" t="s">
        <v>3971</v>
      </c>
      <c r="H141" s="49" t="s">
        <v>3972</v>
      </c>
      <c r="I141" s="294" t="s">
        <v>3390</v>
      </c>
      <c r="J141" s="109" t="s">
        <v>3123</v>
      </c>
      <c r="K141" s="49" t="s">
        <v>1399</v>
      </c>
      <c r="L141" s="49" t="s">
        <v>2987</v>
      </c>
      <c r="M141" s="49">
        <v>52</v>
      </c>
      <c r="N141" s="109" t="s">
        <v>3973</v>
      </c>
    </row>
    <row r="142" spans="1:14" x14ac:dyDescent="0.35">
      <c r="A142" s="41" t="s">
        <v>2988</v>
      </c>
      <c r="B142" s="40" t="s">
        <v>2989</v>
      </c>
      <c r="C142" s="300">
        <v>42661</v>
      </c>
      <c r="D142" s="300">
        <v>43858</v>
      </c>
      <c r="E142" s="51">
        <v>44953</v>
      </c>
      <c r="F142" s="40">
        <v>0</v>
      </c>
      <c r="G142" s="218" t="s">
        <v>2990</v>
      </c>
      <c r="H142" s="41" t="s">
        <v>2991</v>
      </c>
      <c r="I142" s="218" t="s">
        <v>1464</v>
      </c>
      <c r="J142" s="47" t="s">
        <v>2986</v>
      </c>
      <c r="K142" s="41" t="s">
        <v>1399</v>
      </c>
      <c r="L142" s="41" t="s">
        <v>2987</v>
      </c>
      <c r="M142" s="41">
        <v>28</v>
      </c>
      <c r="N142" s="47" t="s">
        <v>1409</v>
      </c>
    </row>
    <row r="143" spans="1:14" x14ac:dyDescent="0.35">
      <c r="A143" s="49" t="s">
        <v>3974</v>
      </c>
      <c r="B143" s="20" t="s">
        <v>3975</v>
      </c>
      <c r="C143" s="299">
        <v>40578</v>
      </c>
      <c r="D143" s="299">
        <v>40984</v>
      </c>
      <c r="E143" s="44">
        <v>43540</v>
      </c>
      <c r="F143" s="20">
        <v>2</v>
      </c>
      <c r="G143" s="294" t="s">
        <v>3976</v>
      </c>
      <c r="H143" s="49" t="s">
        <v>527</v>
      </c>
      <c r="I143" s="294" t="s">
        <v>1464</v>
      </c>
      <c r="J143" s="109" t="s">
        <v>3123</v>
      </c>
      <c r="K143" s="49" t="s">
        <v>1399</v>
      </c>
      <c r="L143" s="49" t="s">
        <v>2987</v>
      </c>
      <c r="M143" s="49">
        <v>66</v>
      </c>
      <c r="N143" s="109" t="s">
        <v>3977</v>
      </c>
    </row>
    <row r="144" spans="1:14" ht="24" x14ac:dyDescent="0.35">
      <c r="A144" s="41" t="s">
        <v>3978</v>
      </c>
      <c r="B144" s="40" t="s">
        <v>3979</v>
      </c>
      <c r="C144" s="300">
        <v>42674</v>
      </c>
      <c r="D144" s="300">
        <v>42989</v>
      </c>
      <c r="E144" s="51">
        <v>46641</v>
      </c>
      <c r="F144" s="40">
        <v>0</v>
      </c>
      <c r="G144" s="218" t="s">
        <v>3980</v>
      </c>
      <c r="H144" s="41" t="s">
        <v>3981</v>
      </c>
      <c r="I144" s="218" t="s">
        <v>1483</v>
      </c>
      <c r="J144" s="47" t="s">
        <v>2986</v>
      </c>
      <c r="K144" s="41" t="s">
        <v>1397</v>
      </c>
      <c r="L144" s="41" t="s">
        <v>2987</v>
      </c>
      <c r="M144" s="41">
        <v>10</v>
      </c>
      <c r="N144" s="47" t="s">
        <v>3982</v>
      </c>
    </row>
    <row r="145" spans="1:14" x14ac:dyDescent="0.35">
      <c r="A145" s="49" t="s">
        <v>3983</v>
      </c>
      <c r="B145" s="20" t="s">
        <v>3984</v>
      </c>
      <c r="C145" s="299">
        <v>42674</v>
      </c>
      <c r="D145" s="299">
        <v>43160</v>
      </c>
      <c r="E145" s="44">
        <v>44256</v>
      </c>
      <c r="F145" s="20">
        <v>0</v>
      </c>
      <c r="G145" s="294" t="s">
        <v>3985</v>
      </c>
      <c r="H145" s="49" t="s">
        <v>3986</v>
      </c>
      <c r="I145" s="294" t="s">
        <v>1464</v>
      </c>
      <c r="J145" s="109" t="s">
        <v>3123</v>
      </c>
      <c r="K145" s="49" t="s">
        <v>1399</v>
      </c>
      <c r="L145" s="49" t="s">
        <v>2987</v>
      </c>
      <c r="M145" s="49">
        <v>55</v>
      </c>
      <c r="N145" s="109" t="s">
        <v>3987</v>
      </c>
    </row>
    <row r="146" spans="1:14" x14ac:dyDescent="0.35">
      <c r="A146" s="41" t="s">
        <v>3988</v>
      </c>
      <c r="B146" s="40" t="s">
        <v>3989</v>
      </c>
      <c r="C146" s="300">
        <v>40640</v>
      </c>
      <c r="D146" s="300">
        <v>40989</v>
      </c>
      <c r="E146" s="51">
        <v>43545</v>
      </c>
      <c r="F146" s="40">
        <v>2</v>
      </c>
      <c r="G146" s="218" t="s">
        <v>3990</v>
      </c>
      <c r="H146" s="41" t="s">
        <v>499</v>
      </c>
      <c r="I146" s="218" t="s">
        <v>3390</v>
      </c>
      <c r="J146" s="47" t="s">
        <v>3123</v>
      </c>
      <c r="K146" s="41" t="s">
        <v>1399</v>
      </c>
      <c r="L146" s="41" t="s">
        <v>2987</v>
      </c>
      <c r="M146" s="41">
        <v>100</v>
      </c>
      <c r="N146" s="47" t="s">
        <v>3991</v>
      </c>
    </row>
    <row r="147" spans="1:14" x14ac:dyDescent="0.35">
      <c r="A147" s="49" t="s">
        <v>3992</v>
      </c>
      <c r="B147" s="20" t="s">
        <v>3993</v>
      </c>
      <c r="C147" s="299">
        <v>42676</v>
      </c>
      <c r="D147" s="299">
        <v>42769</v>
      </c>
      <c r="E147" s="44">
        <v>43864</v>
      </c>
      <c r="F147" s="20">
        <v>0</v>
      </c>
      <c r="G147" s="294" t="s">
        <v>3994</v>
      </c>
      <c r="H147" s="49" t="s">
        <v>3995</v>
      </c>
      <c r="I147" s="294" t="s">
        <v>1464</v>
      </c>
      <c r="J147" s="109" t="s">
        <v>3123</v>
      </c>
      <c r="K147" s="49" t="s">
        <v>1399</v>
      </c>
      <c r="L147" s="49" t="s">
        <v>2987</v>
      </c>
      <c r="M147" s="49">
        <v>34</v>
      </c>
      <c r="N147" s="109" t="s">
        <v>3996</v>
      </c>
    </row>
    <row r="148" spans="1:14" ht="24" x14ac:dyDescent="0.35">
      <c r="A148" s="41" t="s">
        <v>3997</v>
      </c>
      <c r="B148" s="40" t="s">
        <v>3998</v>
      </c>
      <c r="C148" s="300">
        <v>42677</v>
      </c>
      <c r="D148" s="300">
        <v>43465</v>
      </c>
      <c r="E148" s="51">
        <v>44561</v>
      </c>
      <c r="F148" s="40">
        <v>0</v>
      </c>
      <c r="G148" s="218" t="s">
        <v>3999</v>
      </c>
      <c r="H148" s="41" t="s">
        <v>362</v>
      </c>
      <c r="I148" s="218" t="s">
        <v>1464</v>
      </c>
      <c r="J148" s="47" t="s">
        <v>2986</v>
      </c>
      <c r="K148" s="41" t="s">
        <v>1399</v>
      </c>
      <c r="L148" s="41" t="s">
        <v>2987</v>
      </c>
      <c r="M148" s="41">
        <v>100</v>
      </c>
      <c r="N148" s="47" t="s">
        <v>4000</v>
      </c>
    </row>
    <row r="149" spans="1:14" ht="24" x14ac:dyDescent="0.35">
      <c r="A149" s="49" t="s">
        <v>4001</v>
      </c>
      <c r="B149" s="20" t="s">
        <v>4002</v>
      </c>
      <c r="C149" s="299">
        <v>41530</v>
      </c>
      <c r="D149" s="299">
        <v>42871</v>
      </c>
      <c r="E149" s="44">
        <v>44332</v>
      </c>
      <c r="F149" s="20">
        <v>0</v>
      </c>
      <c r="G149" s="294" t="s">
        <v>1470</v>
      </c>
      <c r="H149" s="49" t="s">
        <v>3000</v>
      </c>
      <c r="I149" s="294" t="s">
        <v>1502</v>
      </c>
      <c r="J149" s="109" t="s">
        <v>3123</v>
      </c>
      <c r="K149" s="49" t="s">
        <v>1398</v>
      </c>
      <c r="L149" s="49" t="s">
        <v>2987</v>
      </c>
      <c r="M149" s="49">
        <v>44</v>
      </c>
      <c r="N149" s="109" t="s">
        <v>4003</v>
      </c>
    </row>
    <row r="150" spans="1:14" x14ac:dyDescent="0.35">
      <c r="A150" s="41" t="s">
        <v>4004</v>
      </c>
      <c r="B150" s="40" t="s">
        <v>4005</v>
      </c>
      <c r="C150" s="300">
        <v>40547</v>
      </c>
      <c r="D150" s="300">
        <v>41058</v>
      </c>
      <c r="E150" s="51">
        <v>43621</v>
      </c>
      <c r="F150" s="40">
        <v>0</v>
      </c>
      <c r="G150" s="218" t="s">
        <v>4006</v>
      </c>
      <c r="H150" s="41" t="s">
        <v>1388</v>
      </c>
      <c r="I150" s="218" t="s">
        <v>3390</v>
      </c>
      <c r="J150" s="47" t="s">
        <v>3423</v>
      </c>
      <c r="K150" s="41" t="s">
        <v>1399</v>
      </c>
      <c r="L150" s="41" t="s">
        <v>2987</v>
      </c>
      <c r="M150" s="41">
        <v>60</v>
      </c>
      <c r="N150" s="47" t="s">
        <v>4007</v>
      </c>
    </row>
    <row r="151" spans="1:14" x14ac:dyDescent="0.35">
      <c r="A151" s="49" t="s">
        <v>4008</v>
      </c>
      <c r="B151" s="20" t="s">
        <v>4009</v>
      </c>
      <c r="C151" s="299">
        <v>42685</v>
      </c>
      <c r="D151" s="299">
        <v>42969</v>
      </c>
      <c r="E151" s="44">
        <v>45160</v>
      </c>
      <c r="F151" s="20">
        <v>1</v>
      </c>
      <c r="G151" s="294" t="s">
        <v>1463</v>
      </c>
      <c r="H151" s="49" t="s">
        <v>3521</v>
      </c>
      <c r="I151" s="294" t="s">
        <v>1464</v>
      </c>
      <c r="J151" s="109" t="s">
        <v>2986</v>
      </c>
      <c r="K151" s="49" t="s">
        <v>1399</v>
      </c>
      <c r="L151" s="49" t="s">
        <v>2987</v>
      </c>
      <c r="M151" s="49">
        <v>100</v>
      </c>
      <c r="N151" s="109" t="s">
        <v>4010</v>
      </c>
    </row>
    <row r="152" spans="1:14" x14ac:dyDescent="0.35">
      <c r="A152" s="41" t="s">
        <v>4011</v>
      </c>
      <c r="B152" s="40" t="s">
        <v>4012</v>
      </c>
      <c r="C152" s="300">
        <v>42685</v>
      </c>
      <c r="D152" s="300">
        <v>42957</v>
      </c>
      <c r="E152" s="51">
        <v>45148</v>
      </c>
      <c r="F152" s="40">
        <v>1</v>
      </c>
      <c r="G152" s="218" t="s">
        <v>1463</v>
      </c>
      <c r="H152" s="41" t="s">
        <v>3521</v>
      </c>
      <c r="I152" s="218" t="s">
        <v>1464</v>
      </c>
      <c r="J152" s="47" t="s">
        <v>2986</v>
      </c>
      <c r="K152" s="41" t="s">
        <v>1399</v>
      </c>
      <c r="L152" s="41" t="s">
        <v>2987</v>
      </c>
      <c r="M152" s="41">
        <v>100</v>
      </c>
      <c r="N152" s="47" t="s">
        <v>4013</v>
      </c>
    </row>
    <row r="153" spans="1:14" x14ac:dyDescent="0.35">
      <c r="A153" s="49" t="s">
        <v>4014</v>
      </c>
      <c r="B153" s="20" t="s">
        <v>4015</v>
      </c>
      <c r="C153" s="299">
        <v>42685</v>
      </c>
      <c r="D153" s="299">
        <v>42957</v>
      </c>
      <c r="E153" s="44">
        <v>44053</v>
      </c>
      <c r="F153" s="20">
        <v>0</v>
      </c>
      <c r="G153" s="294" t="s">
        <v>4016</v>
      </c>
      <c r="H153" s="49" t="s">
        <v>1388</v>
      </c>
      <c r="I153" s="294" t="s">
        <v>1464</v>
      </c>
      <c r="J153" s="109" t="s">
        <v>3391</v>
      </c>
      <c r="K153" s="49" t="s">
        <v>1399</v>
      </c>
      <c r="L153" s="49" t="s">
        <v>2987</v>
      </c>
      <c r="M153" s="49">
        <v>30</v>
      </c>
      <c r="N153" s="109" t="s">
        <v>4017</v>
      </c>
    </row>
    <row r="154" spans="1:14" x14ac:dyDescent="0.35">
      <c r="A154" s="41" t="s">
        <v>4018</v>
      </c>
      <c r="B154" s="40" t="s">
        <v>4019</v>
      </c>
      <c r="C154" s="300">
        <v>42685</v>
      </c>
      <c r="D154" s="300">
        <v>42957</v>
      </c>
      <c r="E154" s="51">
        <v>44053</v>
      </c>
      <c r="F154" s="40">
        <v>0</v>
      </c>
      <c r="G154" s="218" t="s">
        <v>4016</v>
      </c>
      <c r="H154" s="41" t="s">
        <v>1388</v>
      </c>
      <c r="I154" s="218" t="s">
        <v>1464</v>
      </c>
      <c r="J154" s="47" t="s">
        <v>3391</v>
      </c>
      <c r="K154" s="41" t="s">
        <v>1399</v>
      </c>
      <c r="L154" s="41" t="s">
        <v>2987</v>
      </c>
      <c r="M154" s="41">
        <v>96.5</v>
      </c>
      <c r="N154" s="47" t="s">
        <v>4020</v>
      </c>
    </row>
    <row r="155" spans="1:14" x14ac:dyDescent="0.35">
      <c r="A155" s="49" t="s">
        <v>4021</v>
      </c>
      <c r="B155" s="20" t="s">
        <v>4022</v>
      </c>
      <c r="C155" s="299">
        <v>42689</v>
      </c>
      <c r="D155" s="299">
        <v>43465</v>
      </c>
      <c r="E155" s="44">
        <v>44561</v>
      </c>
      <c r="F155" s="20">
        <v>0</v>
      </c>
      <c r="G155" s="294" t="s">
        <v>4023</v>
      </c>
      <c r="H155" s="49" t="s">
        <v>4024</v>
      </c>
      <c r="I155" s="294" t="s">
        <v>1464</v>
      </c>
      <c r="J155" s="109" t="s">
        <v>2986</v>
      </c>
      <c r="K155" s="49" t="s">
        <v>1399</v>
      </c>
      <c r="L155" s="49" t="s">
        <v>2987</v>
      </c>
      <c r="M155" s="49">
        <v>100</v>
      </c>
      <c r="N155" s="109" t="s">
        <v>4025</v>
      </c>
    </row>
    <row r="156" spans="1:14" x14ac:dyDescent="0.35">
      <c r="A156" s="41" t="s">
        <v>4026</v>
      </c>
      <c r="B156" s="40" t="s">
        <v>4027</v>
      </c>
      <c r="C156" s="300">
        <v>42692</v>
      </c>
      <c r="D156" s="300">
        <v>42699</v>
      </c>
      <c r="E156" s="51">
        <v>44160</v>
      </c>
      <c r="F156" s="40">
        <v>0</v>
      </c>
      <c r="G156" s="218" t="s">
        <v>4028</v>
      </c>
      <c r="H156" s="41" t="s">
        <v>505</v>
      </c>
      <c r="I156" s="218" t="s">
        <v>1494</v>
      </c>
      <c r="J156" s="47" t="s">
        <v>3123</v>
      </c>
      <c r="K156" s="41" t="s">
        <v>1399</v>
      </c>
      <c r="L156" s="41" t="s">
        <v>2987</v>
      </c>
      <c r="M156" s="41">
        <v>23</v>
      </c>
      <c r="N156" s="47" t="s">
        <v>4029</v>
      </c>
    </row>
    <row r="157" spans="1:14" x14ac:dyDescent="0.35">
      <c r="A157" s="49" t="s">
        <v>4030</v>
      </c>
      <c r="B157" s="20" t="s">
        <v>4031</v>
      </c>
      <c r="C157" s="299">
        <v>40473</v>
      </c>
      <c r="D157" s="299">
        <v>41058</v>
      </c>
      <c r="E157" s="44">
        <v>43532</v>
      </c>
      <c r="F157" s="20">
        <v>0</v>
      </c>
      <c r="G157" s="294" t="s">
        <v>4032</v>
      </c>
      <c r="H157" s="49" t="s">
        <v>1388</v>
      </c>
      <c r="I157" s="294" t="s">
        <v>3390</v>
      </c>
      <c r="J157" s="109" t="s">
        <v>3423</v>
      </c>
      <c r="K157" s="49" t="s">
        <v>1399</v>
      </c>
      <c r="L157" s="49" t="s">
        <v>2987</v>
      </c>
      <c r="M157" s="49">
        <v>65</v>
      </c>
      <c r="N157" s="109" t="s">
        <v>4033</v>
      </c>
    </row>
    <row r="158" spans="1:14" x14ac:dyDescent="0.35">
      <c r="A158" s="41" t="s">
        <v>4034</v>
      </c>
      <c r="B158" s="40" t="s">
        <v>4035</v>
      </c>
      <c r="C158" s="300">
        <v>42692</v>
      </c>
      <c r="D158" s="300">
        <v>43705</v>
      </c>
      <c r="E158" s="51">
        <v>44800</v>
      </c>
      <c r="F158" s="40">
        <v>0</v>
      </c>
      <c r="G158" s="218" t="s">
        <v>4036</v>
      </c>
      <c r="H158" s="41" t="s">
        <v>4037</v>
      </c>
      <c r="I158" s="218" t="s">
        <v>1464</v>
      </c>
      <c r="J158" s="47" t="s">
        <v>2986</v>
      </c>
      <c r="K158" s="41" t="s">
        <v>1399</v>
      </c>
      <c r="L158" s="41" t="s">
        <v>2987</v>
      </c>
      <c r="M158" s="41">
        <v>35</v>
      </c>
      <c r="N158" s="47" t="s">
        <v>4038</v>
      </c>
    </row>
    <row r="159" spans="1:14" ht="24" x14ac:dyDescent="0.35">
      <c r="A159" s="49" t="s">
        <v>4039</v>
      </c>
      <c r="B159" s="20" t="s">
        <v>4040</v>
      </c>
      <c r="C159" s="299">
        <v>40802</v>
      </c>
      <c r="D159" s="299">
        <v>42885</v>
      </c>
      <c r="E159" s="44">
        <v>46537</v>
      </c>
      <c r="F159" s="20">
        <v>0</v>
      </c>
      <c r="G159" s="294" t="s">
        <v>4041</v>
      </c>
      <c r="H159" s="49" t="s">
        <v>4042</v>
      </c>
      <c r="I159" s="294" t="s">
        <v>1483</v>
      </c>
      <c r="J159" s="109" t="s">
        <v>2986</v>
      </c>
      <c r="K159" s="49" t="s">
        <v>1397</v>
      </c>
      <c r="L159" s="49" t="s">
        <v>2987</v>
      </c>
      <c r="M159" s="49">
        <v>4</v>
      </c>
      <c r="N159" s="109" t="s">
        <v>4043</v>
      </c>
    </row>
    <row r="160" spans="1:14" x14ac:dyDescent="0.35">
      <c r="A160" s="41" t="s">
        <v>4044</v>
      </c>
      <c r="B160" s="40" t="s">
        <v>4045</v>
      </c>
      <c r="C160" s="300">
        <v>40473</v>
      </c>
      <c r="D160" s="300">
        <v>41058</v>
      </c>
      <c r="E160" s="51">
        <v>43614</v>
      </c>
      <c r="F160" s="40">
        <v>0</v>
      </c>
      <c r="G160" s="218" t="s">
        <v>4032</v>
      </c>
      <c r="H160" s="41" t="s">
        <v>1388</v>
      </c>
      <c r="I160" s="218" t="s">
        <v>3390</v>
      </c>
      <c r="J160" s="47" t="s">
        <v>3423</v>
      </c>
      <c r="K160" s="41" t="s">
        <v>1399</v>
      </c>
      <c r="L160" s="41" t="s">
        <v>2987</v>
      </c>
      <c r="M160" s="41">
        <v>150</v>
      </c>
      <c r="N160" s="47" t="s">
        <v>4046</v>
      </c>
    </row>
    <row r="161" spans="1:14" x14ac:dyDescent="0.35">
      <c r="A161" s="49" t="s">
        <v>4047</v>
      </c>
      <c r="B161" s="20" t="s">
        <v>4048</v>
      </c>
      <c r="C161" s="299">
        <v>40703</v>
      </c>
      <c r="D161" s="299">
        <v>41059</v>
      </c>
      <c r="E161" s="44">
        <v>43615</v>
      </c>
      <c r="F161" s="20">
        <v>1</v>
      </c>
      <c r="G161" s="294" t="s">
        <v>510</v>
      </c>
      <c r="H161" s="49" t="s">
        <v>4049</v>
      </c>
      <c r="I161" s="294" t="s">
        <v>3390</v>
      </c>
      <c r="J161" s="109" t="s">
        <v>3123</v>
      </c>
      <c r="K161" s="49" t="s">
        <v>1399</v>
      </c>
      <c r="L161" s="49" t="s">
        <v>2987</v>
      </c>
      <c r="M161" s="49">
        <v>120</v>
      </c>
      <c r="N161" s="109" t="s">
        <v>4050</v>
      </c>
    </row>
    <row r="162" spans="1:14" x14ac:dyDescent="0.35">
      <c r="A162" s="41" t="s">
        <v>4051</v>
      </c>
      <c r="B162" s="40" t="s">
        <v>4052</v>
      </c>
      <c r="C162" s="300">
        <v>42720</v>
      </c>
      <c r="D162" s="300">
        <v>43622</v>
      </c>
      <c r="E162" s="51">
        <v>44717</v>
      </c>
      <c r="F162" s="40">
        <v>0</v>
      </c>
      <c r="G162" s="218" t="s">
        <v>3810</v>
      </c>
      <c r="H162" s="41" t="s">
        <v>3811</v>
      </c>
      <c r="I162" s="218" t="s">
        <v>1464</v>
      </c>
      <c r="J162" s="47" t="s">
        <v>2986</v>
      </c>
      <c r="K162" s="41" t="s">
        <v>1399</v>
      </c>
      <c r="L162" s="41" t="s">
        <v>2987</v>
      </c>
      <c r="M162" s="41">
        <v>100</v>
      </c>
      <c r="N162" s="47" t="s">
        <v>4053</v>
      </c>
    </row>
    <row r="163" spans="1:14" x14ac:dyDescent="0.35">
      <c r="A163" s="49" t="s">
        <v>4054</v>
      </c>
      <c r="B163" s="20" t="s">
        <v>4055</v>
      </c>
      <c r="C163" s="299">
        <v>40093</v>
      </c>
      <c r="D163" s="299">
        <v>41059</v>
      </c>
      <c r="E163" s="44">
        <v>43615</v>
      </c>
      <c r="F163" s="20">
        <v>2</v>
      </c>
      <c r="G163" s="294" t="s">
        <v>3033</v>
      </c>
      <c r="H163" s="49" t="s">
        <v>337</v>
      </c>
      <c r="I163" s="294" t="s">
        <v>3390</v>
      </c>
      <c r="J163" s="109" t="s">
        <v>3123</v>
      </c>
      <c r="K163" s="49" t="s">
        <v>1399</v>
      </c>
      <c r="L163" s="49" t="s">
        <v>2987</v>
      </c>
      <c r="M163" s="49">
        <v>220</v>
      </c>
      <c r="N163" s="109" t="s">
        <v>4056</v>
      </c>
    </row>
    <row r="164" spans="1:14" x14ac:dyDescent="0.35">
      <c r="A164" s="41" t="s">
        <v>4057</v>
      </c>
      <c r="B164" s="40" t="s">
        <v>4058</v>
      </c>
      <c r="C164" s="300">
        <v>42731</v>
      </c>
      <c r="D164" s="300">
        <v>42832</v>
      </c>
      <c r="E164" s="51">
        <v>43928</v>
      </c>
      <c r="F164" s="40">
        <v>0</v>
      </c>
      <c r="G164" s="218" t="s">
        <v>4059</v>
      </c>
      <c r="H164" s="41" t="s">
        <v>4060</v>
      </c>
      <c r="I164" s="218" t="s">
        <v>1464</v>
      </c>
      <c r="J164" s="47" t="s">
        <v>3123</v>
      </c>
      <c r="K164" s="41" t="s">
        <v>1399</v>
      </c>
      <c r="L164" s="41" t="s">
        <v>2987</v>
      </c>
      <c r="M164" s="41">
        <v>30</v>
      </c>
      <c r="N164" s="47" t="s">
        <v>4061</v>
      </c>
    </row>
    <row r="165" spans="1:14" x14ac:dyDescent="0.35">
      <c r="A165" s="49" t="s">
        <v>4062</v>
      </c>
      <c r="B165" s="20" t="s">
        <v>4063</v>
      </c>
      <c r="C165" s="299">
        <v>40547</v>
      </c>
      <c r="D165" s="299">
        <v>41068</v>
      </c>
      <c r="E165" s="44">
        <v>43621</v>
      </c>
      <c r="F165" s="20">
        <v>0</v>
      </c>
      <c r="G165" s="294" t="s">
        <v>4064</v>
      </c>
      <c r="H165" s="49" t="s">
        <v>1388</v>
      </c>
      <c r="I165" s="294" t="s">
        <v>3390</v>
      </c>
      <c r="J165" s="109" t="s">
        <v>3423</v>
      </c>
      <c r="K165" s="49" t="s">
        <v>1399</v>
      </c>
      <c r="L165" s="49" t="s">
        <v>2987</v>
      </c>
      <c r="M165" s="49">
        <v>98</v>
      </c>
      <c r="N165" s="109" t="s">
        <v>4065</v>
      </c>
    </row>
    <row r="166" spans="1:14" x14ac:dyDescent="0.35">
      <c r="A166" s="41" t="s">
        <v>4066</v>
      </c>
      <c r="B166" s="40" t="s">
        <v>4067</v>
      </c>
      <c r="C166" s="300">
        <v>42741</v>
      </c>
      <c r="D166" s="300">
        <v>43053</v>
      </c>
      <c r="E166" s="51">
        <v>44149</v>
      </c>
      <c r="F166" s="40">
        <v>0</v>
      </c>
      <c r="G166" s="218" t="s">
        <v>4068</v>
      </c>
      <c r="H166" s="41" t="s">
        <v>536</v>
      </c>
      <c r="I166" s="218" t="s">
        <v>1464</v>
      </c>
      <c r="J166" s="47" t="s">
        <v>3123</v>
      </c>
      <c r="K166" s="41" t="s">
        <v>1399</v>
      </c>
      <c r="L166" s="41" t="s">
        <v>2987</v>
      </c>
      <c r="M166" s="41">
        <v>32</v>
      </c>
      <c r="N166" s="47" t="s">
        <v>4069</v>
      </c>
    </row>
    <row r="167" spans="1:14" x14ac:dyDescent="0.35">
      <c r="A167" s="49" t="s">
        <v>4070</v>
      </c>
      <c r="B167" s="20" t="s">
        <v>4071</v>
      </c>
      <c r="C167" s="299">
        <v>40729</v>
      </c>
      <c r="D167" s="299">
        <v>41068</v>
      </c>
      <c r="E167" s="44">
        <v>43624</v>
      </c>
      <c r="F167" s="20">
        <v>2</v>
      </c>
      <c r="G167" s="294" t="s">
        <v>4072</v>
      </c>
      <c r="H167" s="49" t="s">
        <v>4073</v>
      </c>
      <c r="I167" s="294" t="s">
        <v>3390</v>
      </c>
      <c r="J167" s="109" t="s">
        <v>3123</v>
      </c>
      <c r="K167" s="49" t="s">
        <v>1399</v>
      </c>
      <c r="L167" s="49" t="s">
        <v>2987</v>
      </c>
      <c r="M167" s="49">
        <v>105</v>
      </c>
      <c r="N167" s="109" t="s">
        <v>4074</v>
      </c>
    </row>
    <row r="168" spans="1:14" x14ac:dyDescent="0.35">
      <c r="A168" s="41" t="s">
        <v>4075</v>
      </c>
      <c r="B168" s="40" t="s">
        <v>4076</v>
      </c>
      <c r="C168" s="300">
        <v>42648</v>
      </c>
      <c r="D168" s="300">
        <v>43465</v>
      </c>
      <c r="E168" s="51">
        <v>44561</v>
      </c>
      <c r="F168" s="40">
        <v>0</v>
      </c>
      <c r="G168" s="218" t="s">
        <v>4077</v>
      </c>
      <c r="H168" s="41" t="s">
        <v>4078</v>
      </c>
      <c r="I168" s="218" t="s">
        <v>1464</v>
      </c>
      <c r="J168" s="47" t="s">
        <v>2986</v>
      </c>
      <c r="K168" s="41" t="s">
        <v>1399</v>
      </c>
      <c r="L168" s="41" t="s">
        <v>2987</v>
      </c>
      <c r="M168" s="41">
        <v>50</v>
      </c>
      <c r="N168" s="47" t="s">
        <v>4079</v>
      </c>
    </row>
    <row r="169" spans="1:14" x14ac:dyDescent="0.35">
      <c r="A169" s="49" t="s">
        <v>4080</v>
      </c>
      <c r="B169" s="20" t="s">
        <v>4081</v>
      </c>
      <c r="C169" s="299">
        <v>42766</v>
      </c>
      <c r="D169" s="299">
        <v>43678</v>
      </c>
      <c r="E169" s="44">
        <v>44773</v>
      </c>
      <c r="F169" s="20">
        <v>0</v>
      </c>
      <c r="G169" s="294" t="s">
        <v>4082</v>
      </c>
      <c r="H169" s="49" t="s">
        <v>4083</v>
      </c>
      <c r="I169" s="294" t="s">
        <v>1464</v>
      </c>
      <c r="J169" s="109" t="s">
        <v>2986</v>
      </c>
      <c r="K169" s="49" t="s">
        <v>1399</v>
      </c>
      <c r="L169" s="49" t="s">
        <v>2987</v>
      </c>
      <c r="M169" s="49">
        <v>33</v>
      </c>
      <c r="N169" s="109" t="s">
        <v>4084</v>
      </c>
    </row>
    <row r="170" spans="1:14" x14ac:dyDescent="0.35">
      <c r="A170" s="41" t="s">
        <v>4085</v>
      </c>
      <c r="B170" s="40" t="s">
        <v>4086</v>
      </c>
      <c r="C170" s="300">
        <v>42773</v>
      </c>
      <c r="D170" s="300">
        <v>42947</v>
      </c>
      <c r="E170" s="51">
        <v>44043</v>
      </c>
      <c r="F170" s="40">
        <v>0</v>
      </c>
      <c r="G170" s="218" t="s">
        <v>4087</v>
      </c>
      <c r="H170" s="41" t="s">
        <v>4088</v>
      </c>
      <c r="I170" s="218" t="s">
        <v>1464</v>
      </c>
      <c r="J170" s="47" t="s">
        <v>3391</v>
      </c>
      <c r="K170" s="41" t="s">
        <v>1399</v>
      </c>
      <c r="L170" s="41" t="s">
        <v>2987</v>
      </c>
      <c r="M170" s="41">
        <v>85</v>
      </c>
      <c r="N170" s="47" t="s">
        <v>4089</v>
      </c>
    </row>
    <row r="171" spans="1:14" x14ac:dyDescent="0.35">
      <c r="A171" s="49" t="s">
        <v>4090</v>
      </c>
      <c r="B171" s="20" t="s">
        <v>4091</v>
      </c>
      <c r="C171" s="299">
        <v>42775</v>
      </c>
      <c r="D171" s="299">
        <v>43462</v>
      </c>
      <c r="E171" s="44">
        <v>44557</v>
      </c>
      <c r="F171" s="20">
        <v>0</v>
      </c>
      <c r="G171" s="294" t="s">
        <v>4092</v>
      </c>
      <c r="H171" s="49" t="s">
        <v>351</v>
      </c>
      <c r="I171" s="294" t="s">
        <v>1464</v>
      </c>
      <c r="J171" s="109" t="s">
        <v>2986</v>
      </c>
      <c r="K171" s="49" t="s">
        <v>1399</v>
      </c>
      <c r="L171" s="49" t="s">
        <v>2987</v>
      </c>
      <c r="M171" s="49">
        <v>12</v>
      </c>
      <c r="N171" s="109" t="s">
        <v>4093</v>
      </c>
    </row>
    <row r="172" spans="1:14" x14ac:dyDescent="0.35">
      <c r="A172" s="41" t="s">
        <v>4094</v>
      </c>
      <c r="B172" s="40" t="s">
        <v>4095</v>
      </c>
      <c r="C172" s="300">
        <v>42775</v>
      </c>
      <c r="D172" s="300">
        <v>43441</v>
      </c>
      <c r="E172" s="51">
        <v>44536</v>
      </c>
      <c r="F172" s="40">
        <v>0</v>
      </c>
      <c r="G172" s="218" t="s">
        <v>4092</v>
      </c>
      <c r="H172" s="41" t="s">
        <v>351</v>
      </c>
      <c r="I172" s="218" t="s">
        <v>1464</v>
      </c>
      <c r="J172" s="47" t="s">
        <v>2986</v>
      </c>
      <c r="K172" s="41" t="s">
        <v>1399</v>
      </c>
      <c r="L172" s="41" t="s">
        <v>2987</v>
      </c>
      <c r="M172" s="41">
        <v>75</v>
      </c>
      <c r="N172" s="47" t="s">
        <v>4096</v>
      </c>
    </row>
    <row r="173" spans="1:14" x14ac:dyDescent="0.35">
      <c r="A173" s="49" t="s">
        <v>4097</v>
      </c>
      <c r="B173" s="20" t="s">
        <v>4098</v>
      </c>
      <c r="C173" s="299">
        <v>40680</v>
      </c>
      <c r="D173" s="299">
        <v>41192</v>
      </c>
      <c r="E173" s="44">
        <v>43748</v>
      </c>
      <c r="F173" s="20">
        <v>0</v>
      </c>
      <c r="G173" s="294" t="s">
        <v>4099</v>
      </c>
      <c r="H173" s="49" t="s">
        <v>1388</v>
      </c>
      <c r="I173" s="294" t="s">
        <v>1464</v>
      </c>
      <c r="J173" s="109" t="s">
        <v>3123</v>
      </c>
      <c r="K173" s="49" t="s">
        <v>1399</v>
      </c>
      <c r="L173" s="49" t="s">
        <v>2987</v>
      </c>
      <c r="M173" s="49">
        <v>90</v>
      </c>
      <c r="N173" s="109" t="s">
        <v>4100</v>
      </c>
    </row>
    <row r="174" spans="1:14" x14ac:dyDescent="0.35">
      <c r="A174" s="41" t="s">
        <v>4101</v>
      </c>
      <c r="B174" s="40" t="s">
        <v>4102</v>
      </c>
      <c r="C174" s="300">
        <v>42787</v>
      </c>
      <c r="D174" s="300">
        <v>43152</v>
      </c>
      <c r="E174" s="51">
        <v>44248</v>
      </c>
      <c r="F174" s="40">
        <v>0</v>
      </c>
      <c r="G174" s="218" t="s">
        <v>4103</v>
      </c>
      <c r="H174" s="41" t="s">
        <v>4104</v>
      </c>
      <c r="I174" s="218" t="s">
        <v>1464</v>
      </c>
      <c r="J174" s="47" t="s">
        <v>3123</v>
      </c>
      <c r="K174" s="41" t="s">
        <v>1399</v>
      </c>
      <c r="L174" s="41" t="s">
        <v>2987</v>
      </c>
      <c r="M174" s="41">
        <v>45</v>
      </c>
      <c r="N174" s="47" t="s">
        <v>4105</v>
      </c>
    </row>
    <row r="175" spans="1:14" x14ac:dyDescent="0.35">
      <c r="A175" s="49" t="s">
        <v>4106</v>
      </c>
      <c r="B175" s="20" t="s">
        <v>4107</v>
      </c>
      <c r="C175" s="299">
        <v>42793</v>
      </c>
      <c r="D175" s="299">
        <v>43390</v>
      </c>
      <c r="E175" s="44">
        <v>44485</v>
      </c>
      <c r="F175" s="20">
        <v>0</v>
      </c>
      <c r="G175" s="294" t="s">
        <v>4108</v>
      </c>
      <c r="H175" s="49" t="s">
        <v>4109</v>
      </c>
      <c r="I175" s="294" t="s">
        <v>1464</v>
      </c>
      <c r="J175" s="109" t="s">
        <v>3123</v>
      </c>
      <c r="K175" s="49" t="s">
        <v>1399</v>
      </c>
      <c r="L175" s="49" t="s">
        <v>2987</v>
      </c>
      <c r="M175" s="49">
        <v>38</v>
      </c>
      <c r="N175" s="109" t="s">
        <v>4110</v>
      </c>
    </row>
    <row r="176" spans="1:14" x14ac:dyDescent="0.35">
      <c r="A176" s="41" t="s">
        <v>4111</v>
      </c>
      <c r="B176" s="40" t="s">
        <v>4112</v>
      </c>
      <c r="C176" s="300">
        <v>42789</v>
      </c>
      <c r="D176" s="300">
        <v>43083</v>
      </c>
      <c r="E176" s="51">
        <v>44179</v>
      </c>
      <c r="F176" s="40">
        <v>0</v>
      </c>
      <c r="G176" s="218" t="s">
        <v>4113</v>
      </c>
      <c r="H176" s="41" t="s">
        <v>4114</v>
      </c>
      <c r="I176" s="218" t="s">
        <v>1464</v>
      </c>
      <c r="J176" s="47" t="s">
        <v>3123</v>
      </c>
      <c r="K176" s="41" t="s">
        <v>1399</v>
      </c>
      <c r="L176" s="41" t="s">
        <v>2987</v>
      </c>
      <c r="M176" s="41">
        <v>22</v>
      </c>
      <c r="N176" s="47" t="s">
        <v>4115</v>
      </c>
    </row>
    <row r="177" spans="1:14" x14ac:dyDescent="0.35">
      <c r="A177" s="49" t="s">
        <v>4116</v>
      </c>
      <c r="B177" s="20" t="s">
        <v>4117</v>
      </c>
      <c r="C177" s="299">
        <v>42789</v>
      </c>
      <c r="D177" s="299">
        <v>43040</v>
      </c>
      <c r="E177" s="44">
        <v>44136</v>
      </c>
      <c r="F177" s="20">
        <v>0</v>
      </c>
      <c r="G177" s="294" t="s">
        <v>4118</v>
      </c>
      <c r="H177" s="49" t="s">
        <v>4119</v>
      </c>
      <c r="I177" s="294" t="s">
        <v>1464</v>
      </c>
      <c r="J177" s="109" t="s">
        <v>3123</v>
      </c>
      <c r="K177" s="49" t="s">
        <v>1399</v>
      </c>
      <c r="L177" s="49" t="s">
        <v>2987</v>
      </c>
      <c r="M177" s="49">
        <v>14</v>
      </c>
      <c r="N177" s="109" t="s">
        <v>4120</v>
      </c>
    </row>
    <row r="178" spans="1:14" x14ac:dyDescent="0.35">
      <c r="A178" s="41" t="s">
        <v>4121</v>
      </c>
      <c r="B178" s="40" t="s">
        <v>4122</v>
      </c>
      <c r="C178" s="300">
        <v>42793</v>
      </c>
      <c r="D178" s="300">
        <v>43043</v>
      </c>
      <c r="E178" s="51">
        <v>46695</v>
      </c>
      <c r="F178" s="40">
        <v>0</v>
      </c>
      <c r="G178" s="218" t="s">
        <v>4123</v>
      </c>
      <c r="H178" s="41" t="s">
        <v>4124</v>
      </c>
      <c r="I178" s="218" t="s">
        <v>1483</v>
      </c>
      <c r="J178" s="47" t="s">
        <v>2986</v>
      </c>
      <c r="K178" s="41" t="s">
        <v>1397</v>
      </c>
      <c r="L178" s="41" t="s">
        <v>2987</v>
      </c>
      <c r="M178" s="41">
        <v>3</v>
      </c>
      <c r="N178" s="47" t="s">
        <v>4125</v>
      </c>
    </row>
    <row r="179" spans="1:14" x14ac:dyDescent="0.35">
      <c r="A179" s="49" t="s">
        <v>4126</v>
      </c>
      <c r="B179" s="20" t="s">
        <v>4127</v>
      </c>
      <c r="C179" s="299">
        <v>42794</v>
      </c>
      <c r="D179" s="299">
        <v>42997</v>
      </c>
      <c r="E179" s="44">
        <v>45188</v>
      </c>
      <c r="F179" s="20">
        <v>1</v>
      </c>
      <c r="G179" s="294" t="s">
        <v>4128</v>
      </c>
      <c r="H179" s="49" t="s">
        <v>4129</v>
      </c>
      <c r="I179" s="294" t="s">
        <v>1464</v>
      </c>
      <c r="J179" s="109" t="s">
        <v>2986</v>
      </c>
      <c r="K179" s="49" t="s">
        <v>1399</v>
      </c>
      <c r="L179" s="49" t="s">
        <v>2987</v>
      </c>
      <c r="M179" s="49">
        <v>75</v>
      </c>
      <c r="N179" s="109" t="s">
        <v>4130</v>
      </c>
    </row>
    <row r="180" spans="1:14" x14ac:dyDescent="0.35">
      <c r="A180" s="41" t="s">
        <v>4131</v>
      </c>
      <c r="B180" s="40" t="s">
        <v>4132</v>
      </c>
      <c r="C180" s="300">
        <v>42801</v>
      </c>
      <c r="D180" s="300">
        <v>42957</v>
      </c>
      <c r="E180" s="51">
        <v>45148</v>
      </c>
      <c r="F180" s="40">
        <v>1</v>
      </c>
      <c r="G180" s="218" t="s">
        <v>4133</v>
      </c>
      <c r="H180" s="41" t="s">
        <v>394</v>
      </c>
      <c r="I180" s="218" t="s">
        <v>1464</v>
      </c>
      <c r="J180" s="47" t="s">
        <v>2986</v>
      </c>
      <c r="K180" s="41" t="s">
        <v>1399</v>
      </c>
      <c r="L180" s="41" t="s">
        <v>2987</v>
      </c>
      <c r="M180" s="41">
        <v>80</v>
      </c>
      <c r="N180" s="47" t="s">
        <v>4134</v>
      </c>
    </row>
    <row r="181" spans="1:14" ht="24" x14ac:dyDescent="0.35">
      <c r="A181" s="49" t="s">
        <v>4135</v>
      </c>
      <c r="B181" s="20" t="s">
        <v>4136</v>
      </c>
      <c r="C181" s="299">
        <v>42754</v>
      </c>
      <c r="D181" s="299">
        <v>43073</v>
      </c>
      <c r="E181" s="44">
        <v>44169</v>
      </c>
      <c r="F181" s="20">
        <v>0</v>
      </c>
      <c r="G181" s="294" t="s">
        <v>4137</v>
      </c>
      <c r="H181" s="49" t="s">
        <v>4138</v>
      </c>
      <c r="I181" s="294" t="s">
        <v>1464</v>
      </c>
      <c r="J181" s="109" t="s">
        <v>3123</v>
      </c>
      <c r="K181" s="49" t="s">
        <v>1399</v>
      </c>
      <c r="L181" s="49" t="s">
        <v>2987</v>
      </c>
      <c r="M181" s="49">
        <v>12</v>
      </c>
      <c r="N181" s="109" t="s">
        <v>4139</v>
      </c>
    </row>
    <row r="182" spans="1:14" x14ac:dyDescent="0.35">
      <c r="A182" s="41" t="s">
        <v>4140</v>
      </c>
      <c r="B182" s="40" t="s">
        <v>4141</v>
      </c>
      <c r="C182" s="300">
        <v>42807</v>
      </c>
      <c r="D182" s="300">
        <v>42909</v>
      </c>
      <c r="E182" s="51">
        <v>45831</v>
      </c>
      <c r="F182" s="40">
        <v>0</v>
      </c>
      <c r="G182" s="218" t="s">
        <v>4142</v>
      </c>
      <c r="H182" s="41" t="s">
        <v>4143</v>
      </c>
      <c r="I182" s="218" t="s">
        <v>1494</v>
      </c>
      <c r="J182" s="47" t="s">
        <v>2986</v>
      </c>
      <c r="K182" s="41" t="s">
        <v>1399</v>
      </c>
      <c r="L182" s="41" t="s">
        <v>2987</v>
      </c>
      <c r="M182" s="41">
        <v>143</v>
      </c>
      <c r="N182" s="47" t="s">
        <v>4144</v>
      </c>
    </row>
    <row r="183" spans="1:14" x14ac:dyDescent="0.35">
      <c r="A183" s="49" t="s">
        <v>4145</v>
      </c>
      <c r="B183" s="20" t="s">
        <v>4146</v>
      </c>
      <c r="C183" s="299">
        <v>42808</v>
      </c>
      <c r="D183" s="299">
        <v>43075</v>
      </c>
      <c r="E183" s="44">
        <v>45266</v>
      </c>
      <c r="F183" s="20">
        <v>1</v>
      </c>
      <c r="G183" s="294" t="s">
        <v>4147</v>
      </c>
      <c r="H183" s="49" t="s">
        <v>551</v>
      </c>
      <c r="I183" s="294" t="s">
        <v>1464</v>
      </c>
      <c r="J183" s="109" t="s">
        <v>2986</v>
      </c>
      <c r="K183" s="49" t="s">
        <v>1400</v>
      </c>
      <c r="L183" s="49" t="s">
        <v>2987</v>
      </c>
      <c r="M183" s="49">
        <v>100</v>
      </c>
      <c r="N183" s="109" t="s">
        <v>4148</v>
      </c>
    </row>
    <row r="184" spans="1:14" x14ac:dyDescent="0.35">
      <c r="A184" s="41" t="s">
        <v>4149</v>
      </c>
      <c r="B184" s="40" t="s">
        <v>4150</v>
      </c>
      <c r="C184" s="300">
        <v>42808</v>
      </c>
      <c r="D184" s="300">
        <v>43053</v>
      </c>
      <c r="E184" s="51">
        <v>45244</v>
      </c>
      <c r="F184" s="40">
        <v>1</v>
      </c>
      <c r="G184" s="218" t="s">
        <v>4147</v>
      </c>
      <c r="H184" s="41" t="s">
        <v>551</v>
      </c>
      <c r="I184" s="218" t="s">
        <v>1464</v>
      </c>
      <c r="J184" s="47" t="s">
        <v>2986</v>
      </c>
      <c r="K184" s="41" t="s">
        <v>1400</v>
      </c>
      <c r="L184" s="41" t="s">
        <v>2987</v>
      </c>
      <c r="M184" s="41">
        <v>58</v>
      </c>
      <c r="N184" s="47" t="s">
        <v>4151</v>
      </c>
    </row>
    <row r="185" spans="1:14" x14ac:dyDescent="0.35">
      <c r="A185" s="49" t="s">
        <v>4152</v>
      </c>
      <c r="B185" s="20" t="s">
        <v>4153</v>
      </c>
      <c r="C185" s="299">
        <v>42809</v>
      </c>
      <c r="D185" s="299">
        <v>43276</v>
      </c>
      <c r="E185" s="44">
        <v>44372</v>
      </c>
      <c r="F185" s="20">
        <v>0</v>
      </c>
      <c r="G185" s="294" t="s">
        <v>4154</v>
      </c>
      <c r="H185" s="49" t="s">
        <v>4155</v>
      </c>
      <c r="I185" s="294" t="s">
        <v>1464</v>
      </c>
      <c r="J185" s="109" t="s">
        <v>3123</v>
      </c>
      <c r="K185" s="49" t="s">
        <v>1399</v>
      </c>
      <c r="L185" s="49" t="s">
        <v>2987</v>
      </c>
      <c r="M185" s="49">
        <v>50</v>
      </c>
      <c r="N185" s="109" t="s">
        <v>4156</v>
      </c>
    </row>
    <row r="186" spans="1:14" x14ac:dyDescent="0.35">
      <c r="A186" s="41" t="s">
        <v>4157</v>
      </c>
      <c r="B186" s="40" t="s">
        <v>4158</v>
      </c>
      <c r="C186" s="300">
        <v>42809</v>
      </c>
      <c r="D186" s="300">
        <v>43509</v>
      </c>
      <c r="E186" s="51">
        <v>44605</v>
      </c>
      <c r="F186" s="40">
        <v>0</v>
      </c>
      <c r="G186" s="218" t="s">
        <v>4154</v>
      </c>
      <c r="H186" s="41" t="s">
        <v>4155</v>
      </c>
      <c r="I186" s="218" t="s">
        <v>1464</v>
      </c>
      <c r="J186" s="47" t="s">
        <v>2986</v>
      </c>
      <c r="K186" s="41" t="s">
        <v>1399</v>
      </c>
      <c r="L186" s="41" t="s">
        <v>2987</v>
      </c>
      <c r="M186" s="41">
        <v>49</v>
      </c>
      <c r="N186" s="47" t="s">
        <v>4159</v>
      </c>
    </row>
    <row r="187" spans="1:14" x14ac:dyDescent="0.35">
      <c r="A187" s="49" t="s">
        <v>4160</v>
      </c>
      <c r="B187" s="20" t="s">
        <v>4161</v>
      </c>
      <c r="C187" s="299">
        <v>42816</v>
      </c>
      <c r="D187" s="299">
        <v>43465</v>
      </c>
      <c r="E187" s="44">
        <v>44560</v>
      </c>
      <c r="F187" s="20">
        <v>0</v>
      </c>
      <c r="G187" s="294" t="s">
        <v>4162</v>
      </c>
      <c r="H187" s="49" t="s">
        <v>4163</v>
      </c>
      <c r="I187" s="294" t="s">
        <v>1464</v>
      </c>
      <c r="J187" s="109" t="s">
        <v>2986</v>
      </c>
      <c r="K187" s="49" t="s">
        <v>1399</v>
      </c>
      <c r="L187" s="49" t="s">
        <v>2987</v>
      </c>
      <c r="M187" s="49">
        <v>12</v>
      </c>
      <c r="N187" s="109" t="s">
        <v>4164</v>
      </c>
    </row>
    <row r="188" spans="1:14" x14ac:dyDescent="0.35">
      <c r="A188" s="41" t="s">
        <v>4165</v>
      </c>
      <c r="B188" s="40" t="s">
        <v>4166</v>
      </c>
      <c r="C188" s="300">
        <v>42821</v>
      </c>
      <c r="D188" s="300">
        <v>43153</v>
      </c>
      <c r="E188" s="51">
        <v>45344</v>
      </c>
      <c r="F188" s="40">
        <v>1</v>
      </c>
      <c r="G188" s="218" t="s">
        <v>4167</v>
      </c>
      <c r="H188" s="41" t="s">
        <v>4168</v>
      </c>
      <c r="I188" s="218" t="s">
        <v>1456</v>
      </c>
      <c r="J188" s="47" t="s">
        <v>2986</v>
      </c>
      <c r="K188" s="41" t="s">
        <v>1399</v>
      </c>
      <c r="L188" s="41" t="s">
        <v>2987</v>
      </c>
      <c r="M188" s="41">
        <v>8</v>
      </c>
      <c r="N188" s="47" t="s">
        <v>4169</v>
      </c>
    </row>
    <row r="189" spans="1:14" x14ac:dyDescent="0.35">
      <c r="A189" s="49" t="s">
        <v>4170</v>
      </c>
      <c r="B189" s="20" t="s">
        <v>4171</v>
      </c>
      <c r="C189" s="299">
        <v>42828</v>
      </c>
      <c r="D189" s="299">
        <v>42997</v>
      </c>
      <c r="E189" s="44">
        <v>45188</v>
      </c>
      <c r="F189" s="20">
        <v>1</v>
      </c>
      <c r="G189" s="294" t="s">
        <v>445</v>
      </c>
      <c r="H189" s="49" t="s">
        <v>446</v>
      </c>
      <c r="I189" s="294" t="s">
        <v>1464</v>
      </c>
      <c r="J189" s="109" t="s">
        <v>2986</v>
      </c>
      <c r="K189" s="49" t="s">
        <v>1399</v>
      </c>
      <c r="L189" s="49" t="s">
        <v>2987</v>
      </c>
      <c r="M189" s="49">
        <v>20</v>
      </c>
      <c r="N189" s="109" t="s">
        <v>4172</v>
      </c>
    </row>
    <row r="190" spans="1:14" x14ac:dyDescent="0.35">
      <c r="A190" s="41" t="s">
        <v>4173</v>
      </c>
      <c r="B190" s="40" t="s">
        <v>4174</v>
      </c>
      <c r="C190" s="300">
        <v>42829</v>
      </c>
      <c r="D190" s="300">
        <v>43465</v>
      </c>
      <c r="E190" s="51">
        <v>44561</v>
      </c>
      <c r="F190" s="40">
        <v>0</v>
      </c>
      <c r="G190" s="218" t="s">
        <v>4175</v>
      </c>
      <c r="H190" s="41" t="s">
        <v>518</v>
      </c>
      <c r="I190" s="218" t="s">
        <v>1464</v>
      </c>
      <c r="J190" s="47" t="s">
        <v>2986</v>
      </c>
      <c r="K190" s="41" t="s">
        <v>1399</v>
      </c>
      <c r="L190" s="41" t="s">
        <v>2987</v>
      </c>
      <c r="M190" s="41">
        <v>44.46</v>
      </c>
      <c r="N190" s="47" t="s">
        <v>4176</v>
      </c>
    </row>
    <row r="191" spans="1:14" x14ac:dyDescent="0.35">
      <c r="A191" s="49" t="s">
        <v>4177</v>
      </c>
      <c r="B191" s="20" t="s">
        <v>4178</v>
      </c>
      <c r="C191" s="299">
        <v>40095</v>
      </c>
      <c r="D191" s="299">
        <v>41295</v>
      </c>
      <c r="E191" s="44">
        <v>44217</v>
      </c>
      <c r="F191" s="20">
        <v>2</v>
      </c>
      <c r="G191" s="294" t="s">
        <v>4179</v>
      </c>
      <c r="H191" s="49" t="s">
        <v>4180</v>
      </c>
      <c r="I191" s="294" t="s">
        <v>1464</v>
      </c>
      <c r="J191" s="109" t="s">
        <v>3123</v>
      </c>
      <c r="K191" s="49" t="s">
        <v>1399</v>
      </c>
      <c r="L191" s="49" t="s">
        <v>2987</v>
      </c>
      <c r="M191" s="49">
        <v>120</v>
      </c>
      <c r="N191" s="109" t="s">
        <v>4181</v>
      </c>
    </row>
    <row r="192" spans="1:14" x14ac:dyDescent="0.35">
      <c r="A192" s="41" t="s">
        <v>1461</v>
      </c>
      <c r="B192" s="40" t="s">
        <v>1551</v>
      </c>
      <c r="C192" s="300">
        <v>42849</v>
      </c>
      <c r="D192" s="300">
        <v>44053</v>
      </c>
      <c r="E192" s="51">
        <v>45148</v>
      </c>
      <c r="F192" s="40">
        <v>1</v>
      </c>
      <c r="G192" s="218" t="s">
        <v>1463</v>
      </c>
      <c r="H192" s="41" t="s">
        <v>3521</v>
      </c>
      <c r="I192" s="218" t="s">
        <v>1464</v>
      </c>
      <c r="J192" s="47" t="s">
        <v>2986</v>
      </c>
      <c r="K192" s="41" t="s">
        <v>1399</v>
      </c>
      <c r="L192" s="41" t="s">
        <v>2987</v>
      </c>
      <c r="M192" s="41">
        <v>100</v>
      </c>
      <c r="N192" s="47" t="s">
        <v>4182</v>
      </c>
    </row>
    <row r="193" spans="1:14" x14ac:dyDescent="0.35">
      <c r="A193" s="49" t="s">
        <v>4183</v>
      </c>
      <c r="B193" s="20" t="s">
        <v>4184</v>
      </c>
      <c r="C193" s="299">
        <v>42849</v>
      </c>
      <c r="D193" s="299">
        <v>42957</v>
      </c>
      <c r="E193" s="44">
        <v>44053</v>
      </c>
      <c r="F193" s="20">
        <v>0</v>
      </c>
      <c r="G193" s="294" t="s">
        <v>1463</v>
      </c>
      <c r="H193" s="49" t="s">
        <v>3521</v>
      </c>
      <c r="I193" s="294" t="s">
        <v>1464</v>
      </c>
      <c r="J193" s="109" t="s">
        <v>3391</v>
      </c>
      <c r="K193" s="49" t="s">
        <v>1399</v>
      </c>
      <c r="L193" s="49" t="s">
        <v>2987</v>
      </c>
      <c r="M193" s="49">
        <v>34</v>
      </c>
      <c r="N193" s="109" t="s">
        <v>4185</v>
      </c>
    </row>
    <row r="194" spans="1:14" x14ac:dyDescent="0.35">
      <c r="A194" s="41" t="s">
        <v>4186</v>
      </c>
      <c r="B194" s="40" t="s">
        <v>4187</v>
      </c>
      <c r="C194" s="300">
        <v>41470</v>
      </c>
      <c r="D194" s="300">
        <v>41491</v>
      </c>
      <c r="E194" s="51">
        <v>44048</v>
      </c>
      <c r="F194" s="40">
        <v>2</v>
      </c>
      <c r="G194" s="218" t="s">
        <v>4188</v>
      </c>
      <c r="H194" s="41" t="s">
        <v>4189</v>
      </c>
      <c r="I194" s="218" t="s">
        <v>1464</v>
      </c>
      <c r="J194" s="47" t="s">
        <v>3123</v>
      </c>
      <c r="K194" s="41" t="s">
        <v>1399</v>
      </c>
      <c r="L194" s="41" t="s">
        <v>2987</v>
      </c>
      <c r="M194" s="41">
        <v>100</v>
      </c>
      <c r="N194" s="47" t="s">
        <v>4190</v>
      </c>
    </row>
    <row r="195" spans="1:14" x14ac:dyDescent="0.35">
      <c r="A195" s="49" t="s">
        <v>4191</v>
      </c>
      <c r="B195" s="20" t="s">
        <v>4192</v>
      </c>
      <c r="C195" s="299">
        <v>42857</v>
      </c>
      <c r="D195" s="299">
        <v>42957</v>
      </c>
      <c r="E195" s="44">
        <v>46609</v>
      </c>
      <c r="F195" s="20">
        <v>0</v>
      </c>
      <c r="G195" s="294" t="s">
        <v>4193</v>
      </c>
      <c r="H195" s="49" t="s">
        <v>4194</v>
      </c>
      <c r="I195" s="294" t="s">
        <v>1483</v>
      </c>
      <c r="J195" s="109" t="s">
        <v>2986</v>
      </c>
      <c r="K195" s="49" t="s">
        <v>1397</v>
      </c>
      <c r="L195" s="49" t="s">
        <v>2987</v>
      </c>
      <c r="M195" s="49">
        <v>10</v>
      </c>
      <c r="N195" s="109" t="s">
        <v>4195</v>
      </c>
    </row>
    <row r="196" spans="1:14" x14ac:dyDescent="0.35">
      <c r="A196" s="41" t="s">
        <v>4196</v>
      </c>
      <c r="B196" s="40" t="s">
        <v>4197</v>
      </c>
      <c r="C196" s="300">
        <v>42865</v>
      </c>
      <c r="D196" s="300">
        <v>43703</v>
      </c>
      <c r="E196" s="51">
        <v>44798</v>
      </c>
      <c r="F196" s="40">
        <v>0</v>
      </c>
      <c r="G196" s="218" t="s">
        <v>4198</v>
      </c>
      <c r="H196" s="41" t="s">
        <v>4199</v>
      </c>
      <c r="I196" s="218" t="s">
        <v>1464</v>
      </c>
      <c r="J196" s="47" t="s">
        <v>3423</v>
      </c>
      <c r="K196" s="41" t="s">
        <v>1399</v>
      </c>
      <c r="L196" s="41" t="s">
        <v>2987</v>
      </c>
      <c r="M196" s="41">
        <v>22</v>
      </c>
      <c r="N196" s="47" t="s">
        <v>4200</v>
      </c>
    </row>
    <row r="197" spans="1:14" x14ac:dyDescent="0.35">
      <c r="A197" s="49" t="s">
        <v>4201</v>
      </c>
      <c r="B197" s="20" t="s">
        <v>4202</v>
      </c>
      <c r="C197" s="299">
        <v>42865</v>
      </c>
      <c r="D197" s="299">
        <v>43378</v>
      </c>
      <c r="E197" s="44">
        <v>44474</v>
      </c>
      <c r="F197" s="20">
        <v>0</v>
      </c>
      <c r="G197" s="294" t="s">
        <v>4203</v>
      </c>
      <c r="H197" s="49" t="s">
        <v>4204</v>
      </c>
      <c r="I197" s="294" t="s">
        <v>1464</v>
      </c>
      <c r="J197" s="109" t="s">
        <v>3123</v>
      </c>
      <c r="K197" s="49" t="s">
        <v>1399</v>
      </c>
      <c r="L197" s="49" t="s">
        <v>2987</v>
      </c>
      <c r="M197" s="49">
        <v>28</v>
      </c>
      <c r="N197" s="109" t="s">
        <v>4205</v>
      </c>
    </row>
    <row r="198" spans="1:14" x14ac:dyDescent="0.35">
      <c r="A198" s="41" t="s">
        <v>4206</v>
      </c>
      <c r="B198" s="40" t="s">
        <v>4207</v>
      </c>
      <c r="C198" s="300">
        <v>42866</v>
      </c>
      <c r="D198" s="300">
        <v>43075</v>
      </c>
      <c r="E198" s="51">
        <v>44171</v>
      </c>
      <c r="F198" s="40">
        <v>0</v>
      </c>
      <c r="G198" s="218" t="s">
        <v>3822</v>
      </c>
      <c r="H198" s="41" t="s">
        <v>23</v>
      </c>
      <c r="I198" s="218" t="s">
        <v>1464</v>
      </c>
      <c r="J198" s="47" t="s">
        <v>3123</v>
      </c>
      <c r="K198" s="41" t="s">
        <v>1399</v>
      </c>
      <c r="L198" s="41" t="s">
        <v>2987</v>
      </c>
      <c r="M198" s="41">
        <v>100</v>
      </c>
      <c r="N198" s="47" t="s">
        <v>4208</v>
      </c>
    </row>
    <row r="199" spans="1:14" x14ac:dyDescent="0.35">
      <c r="A199" s="49" t="s">
        <v>4209</v>
      </c>
      <c r="B199" s="20" t="s">
        <v>4210</v>
      </c>
      <c r="C199" s="299">
        <v>39967</v>
      </c>
      <c r="D199" s="299">
        <v>40941</v>
      </c>
      <c r="E199" s="44">
        <v>43498</v>
      </c>
      <c r="F199" s="20">
        <v>0</v>
      </c>
      <c r="G199" s="294" t="s">
        <v>3679</v>
      </c>
      <c r="H199" s="49" t="s">
        <v>3680</v>
      </c>
      <c r="I199" s="294" t="s">
        <v>3390</v>
      </c>
      <c r="J199" s="109" t="s">
        <v>3123</v>
      </c>
      <c r="K199" s="49" t="s">
        <v>1399</v>
      </c>
      <c r="L199" s="49" t="s">
        <v>2987</v>
      </c>
      <c r="M199" s="49">
        <v>44</v>
      </c>
      <c r="N199" s="109" t="s">
        <v>4211</v>
      </c>
    </row>
    <row r="200" spans="1:14" x14ac:dyDescent="0.35">
      <c r="A200" s="41" t="s">
        <v>4212</v>
      </c>
      <c r="B200" s="40" t="s">
        <v>4213</v>
      </c>
      <c r="C200" s="300">
        <v>40471</v>
      </c>
      <c r="D200" s="300">
        <v>41068</v>
      </c>
      <c r="E200" s="51">
        <v>43624</v>
      </c>
      <c r="F200" s="40">
        <v>0</v>
      </c>
      <c r="G200" s="218" t="s">
        <v>4214</v>
      </c>
      <c r="H200" s="41" t="s">
        <v>1388</v>
      </c>
      <c r="I200" s="218" t="s">
        <v>1471</v>
      </c>
      <c r="J200" s="47" t="s">
        <v>3123</v>
      </c>
      <c r="K200" s="41" t="s">
        <v>4215</v>
      </c>
      <c r="L200" s="41" t="s">
        <v>2987</v>
      </c>
      <c r="M200" s="41">
        <v>262</v>
      </c>
      <c r="N200" s="47" t="s">
        <v>4216</v>
      </c>
    </row>
    <row r="201" spans="1:14" ht="24" x14ac:dyDescent="0.35">
      <c r="A201" s="49" t="s">
        <v>4217</v>
      </c>
      <c r="B201" s="20" t="s">
        <v>4218</v>
      </c>
      <c r="C201" s="299">
        <v>40182</v>
      </c>
      <c r="D201" s="299">
        <v>41059</v>
      </c>
      <c r="E201" s="44">
        <v>43614</v>
      </c>
      <c r="F201" s="20">
        <v>0</v>
      </c>
      <c r="G201" s="294" t="s">
        <v>4219</v>
      </c>
      <c r="H201" s="49" t="s">
        <v>4220</v>
      </c>
      <c r="I201" s="294" t="s">
        <v>3390</v>
      </c>
      <c r="J201" s="109" t="s">
        <v>3423</v>
      </c>
      <c r="K201" s="49" t="s">
        <v>1399</v>
      </c>
      <c r="L201" s="49" t="s">
        <v>2987</v>
      </c>
      <c r="M201" s="49">
        <v>19</v>
      </c>
      <c r="N201" s="109" t="s">
        <v>4221</v>
      </c>
    </row>
    <row r="202" spans="1:14" x14ac:dyDescent="0.35">
      <c r="A202" s="41" t="s">
        <v>4222</v>
      </c>
      <c r="B202" s="40" t="s">
        <v>4223</v>
      </c>
      <c r="C202" s="300">
        <v>42886</v>
      </c>
      <c r="D202" s="300">
        <v>43160</v>
      </c>
      <c r="E202" s="51">
        <v>44256</v>
      </c>
      <c r="F202" s="40">
        <v>0</v>
      </c>
      <c r="G202" s="218" t="s">
        <v>4224</v>
      </c>
      <c r="H202" s="41" t="s">
        <v>436</v>
      </c>
      <c r="I202" s="218" t="s">
        <v>1464</v>
      </c>
      <c r="J202" s="47" t="s">
        <v>3123</v>
      </c>
      <c r="K202" s="41" t="s">
        <v>1399</v>
      </c>
      <c r="L202" s="41" t="s">
        <v>2987</v>
      </c>
      <c r="M202" s="41">
        <v>27.4</v>
      </c>
      <c r="N202" s="47" t="s">
        <v>4225</v>
      </c>
    </row>
    <row r="203" spans="1:14" ht="24" x14ac:dyDescent="0.35">
      <c r="A203" s="49" t="s">
        <v>4226</v>
      </c>
      <c r="B203" s="20" t="s">
        <v>4227</v>
      </c>
      <c r="C203" s="299">
        <v>42886</v>
      </c>
      <c r="D203" s="299">
        <v>43203</v>
      </c>
      <c r="E203" s="44">
        <v>44299</v>
      </c>
      <c r="F203" s="20">
        <v>0</v>
      </c>
      <c r="G203" s="294" t="s">
        <v>4228</v>
      </c>
      <c r="H203" s="49" t="s">
        <v>4229</v>
      </c>
      <c r="I203" s="294" t="s">
        <v>1464</v>
      </c>
      <c r="J203" s="109" t="s">
        <v>3123</v>
      </c>
      <c r="K203" s="49" t="s">
        <v>1399</v>
      </c>
      <c r="L203" s="49" t="s">
        <v>2987</v>
      </c>
      <c r="M203" s="49">
        <v>16</v>
      </c>
      <c r="N203" s="109" t="s">
        <v>4230</v>
      </c>
    </row>
    <row r="204" spans="1:14" x14ac:dyDescent="0.35">
      <c r="A204" s="41" t="s">
        <v>4231</v>
      </c>
      <c r="B204" s="40" t="s">
        <v>4232</v>
      </c>
      <c r="C204" s="300">
        <v>42886</v>
      </c>
      <c r="D204" s="300">
        <v>43152</v>
      </c>
      <c r="E204" s="51">
        <v>44248</v>
      </c>
      <c r="F204" s="40">
        <v>0</v>
      </c>
      <c r="G204" s="218" t="s">
        <v>3990</v>
      </c>
      <c r="H204" s="41" t="s">
        <v>499</v>
      </c>
      <c r="I204" s="218" t="s">
        <v>1464</v>
      </c>
      <c r="J204" s="47" t="s">
        <v>3391</v>
      </c>
      <c r="K204" s="41" t="s">
        <v>1399</v>
      </c>
      <c r="L204" s="41" t="s">
        <v>2987</v>
      </c>
      <c r="M204" s="41">
        <v>24</v>
      </c>
      <c r="N204" s="47" t="s">
        <v>4233</v>
      </c>
    </row>
    <row r="205" spans="1:14" x14ac:dyDescent="0.35">
      <c r="A205" s="49" t="s">
        <v>4234</v>
      </c>
      <c r="B205" s="20" t="s">
        <v>4235</v>
      </c>
      <c r="C205" s="299">
        <v>42599</v>
      </c>
      <c r="D205" s="299">
        <v>43005</v>
      </c>
      <c r="E205" s="44">
        <v>44101</v>
      </c>
      <c r="F205" s="20">
        <v>0</v>
      </c>
      <c r="G205" s="294" t="s">
        <v>3725</v>
      </c>
      <c r="H205" s="49" t="s">
        <v>3726</v>
      </c>
      <c r="I205" s="294" t="s">
        <v>1464</v>
      </c>
      <c r="J205" s="109" t="s">
        <v>3391</v>
      </c>
      <c r="K205" s="49" t="s">
        <v>1399</v>
      </c>
      <c r="L205" s="49" t="s">
        <v>2987</v>
      </c>
      <c r="M205" s="49">
        <v>210</v>
      </c>
      <c r="N205" s="109" t="s">
        <v>4236</v>
      </c>
    </row>
    <row r="206" spans="1:14" x14ac:dyDescent="0.35">
      <c r="A206" s="41" t="s">
        <v>4237</v>
      </c>
      <c r="B206" s="40" t="s">
        <v>4238</v>
      </c>
      <c r="C206" s="300">
        <v>42894</v>
      </c>
      <c r="D206" s="300">
        <v>43160</v>
      </c>
      <c r="E206" s="51">
        <v>45352</v>
      </c>
      <c r="F206" s="40">
        <v>1</v>
      </c>
      <c r="G206" s="218" t="s">
        <v>4239</v>
      </c>
      <c r="H206" s="41" t="s">
        <v>4240</v>
      </c>
      <c r="I206" s="218" t="s">
        <v>1471</v>
      </c>
      <c r="J206" s="47" t="s">
        <v>2986</v>
      </c>
      <c r="K206" s="41" t="s">
        <v>1405</v>
      </c>
      <c r="L206" s="41" t="s">
        <v>2987</v>
      </c>
      <c r="M206" s="41">
        <v>560</v>
      </c>
      <c r="N206" s="47" t="s">
        <v>4241</v>
      </c>
    </row>
    <row r="207" spans="1:14" x14ac:dyDescent="0.35">
      <c r="A207" s="49" t="s">
        <v>4242</v>
      </c>
      <c r="B207" s="20" t="s">
        <v>4243</v>
      </c>
      <c r="C207" s="299">
        <v>42899</v>
      </c>
      <c r="D207" s="299">
        <v>43056</v>
      </c>
      <c r="E207" s="44">
        <v>46708</v>
      </c>
      <c r="F207" s="20">
        <v>0</v>
      </c>
      <c r="G207" s="294" t="s">
        <v>3771</v>
      </c>
      <c r="H207" s="49" t="s">
        <v>3772</v>
      </c>
      <c r="I207" s="294" t="s">
        <v>1483</v>
      </c>
      <c r="J207" s="109" t="s">
        <v>2986</v>
      </c>
      <c r="K207" s="49" t="s">
        <v>1397</v>
      </c>
      <c r="L207" s="49" t="s">
        <v>2987</v>
      </c>
      <c r="M207" s="49">
        <v>14</v>
      </c>
      <c r="N207" s="109" t="s">
        <v>4244</v>
      </c>
    </row>
    <row r="208" spans="1:14" x14ac:dyDescent="0.35">
      <c r="A208" s="41" t="s">
        <v>4245</v>
      </c>
      <c r="B208" s="40" t="s">
        <v>4246</v>
      </c>
      <c r="C208" s="300">
        <v>42900</v>
      </c>
      <c r="D208" s="300">
        <v>43347</v>
      </c>
      <c r="E208" s="51">
        <v>44442</v>
      </c>
      <c r="F208" s="40">
        <v>0</v>
      </c>
      <c r="G208" s="218" t="s">
        <v>4247</v>
      </c>
      <c r="H208" s="41" t="s">
        <v>4248</v>
      </c>
      <c r="I208" s="218" t="s">
        <v>1464</v>
      </c>
      <c r="J208" s="47" t="s">
        <v>3123</v>
      </c>
      <c r="K208" s="41" t="s">
        <v>1399</v>
      </c>
      <c r="L208" s="41" t="s">
        <v>2987</v>
      </c>
      <c r="M208" s="41">
        <v>100</v>
      </c>
      <c r="N208" s="47" t="s">
        <v>4249</v>
      </c>
    </row>
    <row r="209" spans="1:14" x14ac:dyDescent="0.35">
      <c r="A209" s="49" t="s">
        <v>4250</v>
      </c>
      <c r="B209" s="20" t="s">
        <v>4251</v>
      </c>
      <c r="C209" s="299">
        <v>42900</v>
      </c>
      <c r="D209" s="299">
        <v>43263</v>
      </c>
      <c r="E209" s="44">
        <v>44359</v>
      </c>
      <c r="F209" s="20">
        <v>0</v>
      </c>
      <c r="G209" s="294" t="s">
        <v>4247</v>
      </c>
      <c r="H209" s="49" t="s">
        <v>4248</v>
      </c>
      <c r="I209" s="294" t="s">
        <v>1464</v>
      </c>
      <c r="J209" s="109" t="s">
        <v>3123</v>
      </c>
      <c r="K209" s="49" t="s">
        <v>1399</v>
      </c>
      <c r="L209" s="49" t="s">
        <v>2987</v>
      </c>
      <c r="M209" s="49">
        <v>100</v>
      </c>
      <c r="N209" s="109" t="s">
        <v>4252</v>
      </c>
    </row>
    <row r="210" spans="1:14" ht="24" x14ac:dyDescent="0.35">
      <c r="A210" s="41" t="s">
        <v>1499</v>
      </c>
      <c r="B210" s="40" t="s">
        <v>1559</v>
      </c>
      <c r="C210" s="300">
        <v>42901</v>
      </c>
      <c r="D210" s="300">
        <v>43909</v>
      </c>
      <c r="E210" s="51">
        <v>45369</v>
      </c>
      <c r="F210" s="40">
        <v>0</v>
      </c>
      <c r="G210" s="218" t="s">
        <v>1501</v>
      </c>
      <c r="H210" s="41" t="s">
        <v>618</v>
      </c>
      <c r="I210" s="218" t="s">
        <v>1502</v>
      </c>
      <c r="J210" s="47" t="s">
        <v>2986</v>
      </c>
      <c r="K210" s="41" t="s">
        <v>1398</v>
      </c>
      <c r="L210" s="41" t="s">
        <v>2987</v>
      </c>
      <c r="M210" s="41">
        <v>20</v>
      </c>
      <c r="N210" s="47" t="s">
        <v>3372</v>
      </c>
    </row>
    <row r="211" spans="1:14" x14ac:dyDescent="0.35">
      <c r="A211" s="49" t="s">
        <v>4253</v>
      </c>
      <c r="B211" s="20" t="s">
        <v>4254</v>
      </c>
      <c r="C211" s="299">
        <v>42916</v>
      </c>
      <c r="D211" s="299">
        <v>43216</v>
      </c>
      <c r="E211" s="44">
        <v>44312</v>
      </c>
      <c r="F211" s="20">
        <v>0</v>
      </c>
      <c r="G211" s="294" t="s">
        <v>4255</v>
      </c>
      <c r="H211" s="49" t="s">
        <v>524</v>
      </c>
      <c r="I211" s="294" t="s">
        <v>1464</v>
      </c>
      <c r="J211" s="109" t="s">
        <v>3123</v>
      </c>
      <c r="K211" s="49" t="s">
        <v>1399</v>
      </c>
      <c r="L211" s="49" t="s">
        <v>2987</v>
      </c>
      <c r="M211" s="49">
        <v>97</v>
      </c>
      <c r="N211" s="109" t="s">
        <v>4256</v>
      </c>
    </row>
    <row r="212" spans="1:14" x14ac:dyDescent="0.35">
      <c r="A212" s="41" t="s">
        <v>4257</v>
      </c>
      <c r="B212" s="40" t="s">
        <v>4258</v>
      </c>
      <c r="C212" s="300">
        <v>42916</v>
      </c>
      <c r="D212" s="300">
        <v>43634</v>
      </c>
      <c r="E212" s="51">
        <v>44729</v>
      </c>
      <c r="F212" s="40">
        <v>0</v>
      </c>
      <c r="G212" s="218" t="s">
        <v>4255</v>
      </c>
      <c r="H212" s="41" t="s">
        <v>524</v>
      </c>
      <c r="I212" s="218" t="s">
        <v>1464</v>
      </c>
      <c r="J212" s="47" t="s">
        <v>2986</v>
      </c>
      <c r="K212" s="41" t="s">
        <v>1399</v>
      </c>
      <c r="L212" s="41" t="s">
        <v>2987</v>
      </c>
      <c r="M212" s="41">
        <v>81.680000000000007</v>
      </c>
      <c r="N212" s="47" t="s">
        <v>4259</v>
      </c>
    </row>
    <row r="213" spans="1:14" x14ac:dyDescent="0.35">
      <c r="A213" s="49" t="s">
        <v>4260</v>
      </c>
      <c r="B213" s="20" t="s">
        <v>4261</v>
      </c>
      <c r="C213" s="299">
        <v>42921</v>
      </c>
      <c r="D213" s="299">
        <v>43040</v>
      </c>
      <c r="E213" s="44">
        <v>44501</v>
      </c>
      <c r="F213" s="20">
        <v>0</v>
      </c>
      <c r="G213" s="294" t="s">
        <v>3994</v>
      </c>
      <c r="H213" s="49" t="s">
        <v>3995</v>
      </c>
      <c r="I213" s="294" t="s">
        <v>1494</v>
      </c>
      <c r="J213" s="109" t="s">
        <v>2986</v>
      </c>
      <c r="K213" s="49" t="s">
        <v>1399</v>
      </c>
      <c r="L213" s="49" t="s">
        <v>2987</v>
      </c>
      <c r="M213" s="49">
        <v>34</v>
      </c>
      <c r="N213" s="109" t="s">
        <v>4262</v>
      </c>
    </row>
    <row r="214" spans="1:14" x14ac:dyDescent="0.35">
      <c r="A214" s="41" t="s">
        <v>4263</v>
      </c>
      <c r="B214" s="40" t="s">
        <v>4264</v>
      </c>
      <c r="C214" s="300">
        <v>42927</v>
      </c>
      <c r="D214" s="300">
        <v>43465</v>
      </c>
      <c r="E214" s="51">
        <v>44561</v>
      </c>
      <c r="F214" s="40">
        <v>0</v>
      </c>
      <c r="G214" s="218" t="s">
        <v>3127</v>
      </c>
      <c r="H214" s="41" t="s">
        <v>549</v>
      </c>
      <c r="I214" s="218" t="s">
        <v>1464</v>
      </c>
      <c r="J214" s="47" t="s">
        <v>2986</v>
      </c>
      <c r="K214" s="41" t="s">
        <v>1399</v>
      </c>
      <c r="L214" s="41" t="s">
        <v>2987</v>
      </c>
      <c r="M214" s="41">
        <v>75.5</v>
      </c>
      <c r="N214" s="47" t="s">
        <v>4265</v>
      </c>
    </row>
    <row r="215" spans="1:14" x14ac:dyDescent="0.35">
      <c r="A215" s="49" t="s">
        <v>4266</v>
      </c>
      <c r="B215" s="20" t="s">
        <v>4267</v>
      </c>
      <c r="C215" s="299">
        <v>42930</v>
      </c>
      <c r="D215" s="299">
        <v>43390</v>
      </c>
      <c r="E215" s="44">
        <v>44486</v>
      </c>
      <c r="F215" s="20">
        <v>0</v>
      </c>
      <c r="G215" s="294" t="s">
        <v>4268</v>
      </c>
      <c r="H215" s="49" t="s">
        <v>4269</v>
      </c>
      <c r="I215" s="294" t="s">
        <v>1464</v>
      </c>
      <c r="J215" s="109" t="s">
        <v>3123</v>
      </c>
      <c r="K215" s="49" t="s">
        <v>1399</v>
      </c>
      <c r="L215" s="49" t="s">
        <v>2987</v>
      </c>
      <c r="M215" s="49">
        <v>97.14</v>
      </c>
      <c r="N215" s="109" t="s">
        <v>4270</v>
      </c>
    </row>
    <row r="216" spans="1:14" x14ac:dyDescent="0.35">
      <c r="A216" s="41" t="s">
        <v>4271</v>
      </c>
      <c r="B216" s="40" t="s">
        <v>4272</v>
      </c>
      <c r="C216" s="300">
        <v>40108</v>
      </c>
      <c r="D216" s="300">
        <v>40687</v>
      </c>
      <c r="E216" s="51">
        <v>43609</v>
      </c>
      <c r="F216" s="40">
        <v>2</v>
      </c>
      <c r="G216" s="218" t="s">
        <v>4273</v>
      </c>
      <c r="H216" s="41" t="s">
        <v>4274</v>
      </c>
      <c r="I216" s="218" t="s">
        <v>3390</v>
      </c>
      <c r="J216" s="47" t="s">
        <v>3123</v>
      </c>
      <c r="K216" s="41" t="s">
        <v>1399</v>
      </c>
      <c r="L216" s="41" t="s">
        <v>2987</v>
      </c>
      <c r="M216" s="41">
        <v>66.41</v>
      </c>
      <c r="N216" s="47" t="s">
        <v>4275</v>
      </c>
    </row>
    <row r="217" spans="1:14" x14ac:dyDescent="0.35">
      <c r="A217" s="49" t="s">
        <v>4276</v>
      </c>
      <c r="B217" s="20" t="s">
        <v>4277</v>
      </c>
      <c r="C217" s="299">
        <v>42933</v>
      </c>
      <c r="D217" s="299">
        <v>43285</v>
      </c>
      <c r="E217" s="44">
        <v>44381</v>
      </c>
      <c r="F217" s="20">
        <v>0</v>
      </c>
      <c r="G217" s="294" t="s">
        <v>4278</v>
      </c>
      <c r="H217" s="49" t="s">
        <v>4279</v>
      </c>
      <c r="I217" s="294" t="s">
        <v>1464</v>
      </c>
      <c r="J217" s="109" t="s">
        <v>3123</v>
      </c>
      <c r="K217" s="49" t="s">
        <v>1399</v>
      </c>
      <c r="L217" s="49" t="s">
        <v>2987</v>
      </c>
      <c r="M217" s="49">
        <v>25</v>
      </c>
      <c r="N217" s="109" t="s">
        <v>4280</v>
      </c>
    </row>
    <row r="218" spans="1:14" x14ac:dyDescent="0.35">
      <c r="A218" s="41" t="s">
        <v>4281</v>
      </c>
      <c r="B218" s="40" t="s">
        <v>4282</v>
      </c>
      <c r="C218" s="300">
        <v>42941</v>
      </c>
      <c r="D218" s="300">
        <v>43734</v>
      </c>
      <c r="E218" s="51">
        <v>44829</v>
      </c>
      <c r="F218" s="40">
        <v>0</v>
      </c>
      <c r="G218" s="218" t="s">
        <v>4283</v>
      </c>
      <c r="H218" s="41" t="s">
        <v>4284</v>
      </c>
      <c r="I218" s="218" t="s">
        <v>1464</v>
      </c>
      <c r="J218" s="47" t="s">
        <v>2986</v>
      </c>
      <c r="K218" s="41" t="s">
        <v>1399</v>
      </c>
      <c r="L218" s="41" t="s">
        <v>2987</v>
      </c>
      <c r="M218" s="41">
        <v>30</v>
      </c>
      <c r="N218" s="47" t="s">
        <v>4285</v>
      </c>
    </row>
    <row r="219" spans="1:14" x14ac:dyDescent="0.35">
      <c r="A219" s="49" t="s">
        <v>4286</v>
      </c>
      <c r="B219" s="20" t="s">
        <v>4287</v>
      </c>
      <c r="C219" s="299">
        <v>42942</v>
      </c>
      <c r="D219" s="299">
        <v>43160</v>
      </c>
      <c r="E219" s="44">
        <v>44256</v>
      </c>
      <c r="F219" s="20">
        <v>0</v>
      </c>
      <c r="G219" s="294" t="s">
        <v>4239</v>
      </c>
      <c r="H219" s="49" t="s">
        <v>4240</v>
      </c>
      <c r="I219" s="294" t="s">
        <v>1471</v>
      </c>
      <c r="J219" s="109" t="s">
        <v>3123</v>
      </c>
      <c r="K219" s="49" t="s">
        <v>1405</v>
      </c>
      <c r="L219" s="49" t="s">
        <v>2987</v>
      </c>
      <c r="M219" s="49">
        <v>765</v>
      </c>
      <c r="N219" s="109" t="s">
        <v>4288</v>
      </c>
    </row>
    <row r="220" spans="1:14" x14ac:dyDescent="0.35">
      <c r="A220" s="41" t="s">
        <v>4289</v>
      </c>
      <c r="B220" s="40" t="s">
        <v>4290</v>
      </c>
      <c r="C220" s="300">
        <v>42943</v>
      </c>
      <c r="D220" s="300">
        <v>43160</v>
      </c>
      <c r="E220" s="51">
        <v>44256</v>
      </c>
      <c r="F220" s="40">
        <v>0</v>
      </c>
      <c r="G220" s="218" t="s">
        <v>4291</v>
      </c>
      <c r="H220" s="41" t="s">
        <v>553</v>
      </c>
      <c r="I220" s="218" t="s">
        <v>1464</v>
      </c>
      <c r="J220" s="47" t="s">
        <v>3123</v>
      </c>
      <c r="K220" s="41" t="s">
        <v>1399</v>
      </c>
      <c r="L220" s="41" t="s">
        <v>2987</v>
      </c>
      <c r="M220" s="41">
        <v>100</v>
      </c>
      <c r="N220" s="47" t="s">
        <v>4292</v>
      </c>
    </row>
    <row r="221" spans="1:14" x14ac:dyDescent="0.35">
      <c r="A221" s="49" t="s">
        <v>4293</v>
      </c>
      <c r="B221" s="20" t="s">
        <v>4294</v>
      </c>
      <c r="C221" s="299">
        <v>42948</v>
      </c>
      <c r="D221" s="299">
        <v>43203</v>
      </c>
      <c r="E221" s="44">
        <v>44299</v>
      </c>
      <c r="F221" s="20">
        <v>0</v>
      </c>
      <c r="G221" s="294" t="s">
        <v>4068</v>
      </c>
      <c r="H221" s="49" t="s">
        <v>536</v>
      </c>
      <c r="I221" s="294" t="s">
        <v>1464</v>
      </c>
      <c r="J221" s="109" t="s">
        <v>3123</v>
      </c>
      <c r="K221" s="49" t="s">
        <v>1399</v>
      </c>
      <c r="L221" s="49" t="s">
        <v>2987</v>
      </c>
      <c r="M221" s="49">
        <v>65</v>
      </c>
      <c r="N221" s="109" t="s">
        <v>4295</v>
      </c>
    </row>
    <row r="222" spans="1:14" x14ac:dyDescent="0.35">
      <c r="A222" s="41" t="s">
        <v>4296</v>
      </c>
      <c r="B222" s="40" t="s">
        <v>4297</v>
      </c>
      <c r="C222" s="300">
        <v>42948</v>
      </c>
      <c r="D222" s="300">
        <v>43203</v>
      </c>
      <c r="E222" s="51">
        <v>44299</v>
      </c>
      <c r="F222" s="40">
        <v>0</v>
      </c>
      <c r="G222" s="218" t="s">
        <v>4068</v>
      </c>
      <c r="H222" s="41" t="s">
        <v>536</v>
      </c>
      <c r="I222" s="218" t="s">
        <v>1464</v>
      </c>
      <c r="J222" s="47" t="s">
        <v>3123</v>
      </c>
      <c r="K222" s="41" t="s">
        <v>1399</v>
      </c>
      <c r="L222" s="41" t="s">
        <v>2987</v>
      </c>
      <c r="M222" s="41">
        <v>55</v>
      </c>
      <c r="N222" s="47" t="s">
        <v>4298</v>
      </c>
    </row>
    <row r="223" spans="1:14" x14ac:dyDescent="0.35">
      <c r="A223" s="49" t="s">
        <v>4299</v>
      </c>
      <c r="B223" s="20" t="s">
        <v>4300</v>
      </c>
      <c r="C223" s="299">
        <v>42955</v>
      </c>
      <c r="D223" s="299">
        <v>43465</v>
      </c>
      <c r="E223" s="44">
        <v>44560</v>
      </c>
      <c r="F223" s="20">
        <v>0</v>
      </c>
      <c r="G223" s="294" t="s">
        <v>4301</v>
      </c>
      <c r="H223" s="49" t="s">
        <v>4302</v>
      </c>
      <c r="I223" s="294" t="s">
        <v>1464</v>
      </c>
      <c r="J223" s="109" t="s">
        <v>2986</v>
      </c>
      <c r="K223" s="49" t="s">
        <v>1399</v>
      </c>
      <c r="L223" s="49" t="s">
        <v>2987</v>
      </c>
      <c r="M223" s="49">
        <v>35</v>
      </c>
      <c r="N223" s="109" t="s">
        <v>4303</v>
      </c>
    </row>
    <row r="224" spans="1:14" x14ac:dyDescent="0.35">
      <c r="A224" s="41" t="s">
        <v>4304</v>
      </c>
      <c r="B224" s="40" t="s">
        <v>4305</v>
      </c>
      <c r="C224" s="300">
        <v>42956</v>
      </c>
      <c r="D224" s="300">
        <v>43307</v>
      </c>
      <c r="E224" s="51">
        <v>44768</v>
      </c>
      <c r="F224" s="40">
        <v>0</v>
      </c>
      <c r="G224" s="218" t="s">
        <v>4306</v>
      </c>
      <c r="H224" s="41" t="s">
        <v>4307</v>
      </c>
      <c r="I224" s="218" t="s">
        <v>1494</v>
      </c>
      <c r="J224" s="47" t="s">
        <v>2986</v>
      </c>
      <c r="K224" s="41" t="s">
        <v>1399</v>
      </c>
      <c r="L224" s="41" t="s">
        <v>2987</v>
      </c>
      <c r="M224" s="41">
        <v>33.72</v>
      </c>
      <c r="N224" s="47" t="s">
        <v>4308</v>
      </c>
    </row>
    <row r="225" spans="1:14" x14ac:dyDescent="0.35">
      <c r="A225" s="49" t="s">
        <v>4309</v>
      </c>
      <c r="B225" s="20" t="s">
        <v>4310</v>
      </c>
      <c r="C225" s="299">
        <v>42958</v>
      </c>
      <c r="D225" s="299">
        <v>43161</v>
      </c>
      <c r="E225" s="44">
        <v>44257</v>
      </c>
      <c r="F225" s="20">
        <v>0</v>
      </c>
      <c r="G225" s="294" t="s">
        <v>4311</v>
      </c>
      <c r="H225" s="49" t="s">
        <v>1388</v>
      </c>
      <c r="I225" s="294" t="s">
        <v>1464</v>
      </c>
      <c r="J225" s="109" t="s">
        <v>3123</v>
      </c>
      <c r="K225" s="49" t="s">
        <v>1399</v>
      </c>
      <c r="L225" s="49" t="s">
        <v>2987</v>
      </c>
      <c r="M225" s="49">
        <v>75</v>
      </c>
      <c r="N225" s="109" t="s">
        <v>3567</v>
      </c>
    </row>
    <row r="226" spans="1:14" x14ac:dyDescent="0.35">
      <c r="A226" s="41" t="s">
        <v>4312</v>
      </c>
      <c r="B226" s="40" t="s">
        <v>4313</v>
      </c>
      <c r="C226" s="300">
        <v>42961</v>
      </c>
      <c r="D226" s="300">
        <v>43206</v>
      </c>
      <c r="E226" s="51">
        <v>44302</v>
      </c>
      <c r="F226" s="40">
        <v>0</v>
      </c>
      <c r="G226" s="218" t="s">
        <v>4314</v>
      </c>
      <c r="H226" s="41" t="s">
        <v>4315</v>
      </c>
      <c r="I226" s="218" t="s">
        <v>1464</v>
      </c>
      <c r="J226" s="47" t="s">
        <v>3123</v>
      </c>
      <c r="K226" s="41" t="s">
        <v>1400</v>
      </c>
      <c r="L226" s="41" t="s">
        <v>2987</v>
      </c>
      <c r="M226" s="41">
        <v>75</v>
      </c>
      <c r="N226" s="47" t="s">
        <v>4316</v>
      </c>
    </row>
    <row r="227" spans="1:14" ht="24" x14ac:dyDescent="0.35">
      <c r="A227" s="49" t="s">
        <v>4317</v>
      </c>
      <c r="B227" s="20" t="s">
        <v>4318</v>
      </c>
      <c r="C227" s="299">
        <v>42976</v>
      </c>
      <c r="D227" s="299">
        <v>43329</v>
      </c>
      <c r="E227" s="44">
        <v>44425</v>
      </c>
      <c r="F227" s="20">
        <v>0</v>
      </c>
      <c r="G227" s="294" t="s">
        <v>4319</v>
      </c>
      <c r="H227" s="49" t="s">
        <v>4320</v>
      </c>
      <c r="I227" s="294" t="s">
        <v>1464</v>
      </c>
      <c r="J227" s="109" t="s">
        <v>3123</v>
      </c>
      <c r="K227" s="49" t="s">
        <v>1399</v>
      </c>
      <c r="L227" s="49" t="s">
        <v>2987</v>
      </c>
      <c r="M227" s="49">
        <v>53.7</v>
      </c>
      <c r="N227" s="109" t="s">
        <v>4321</v>
      </c>
    </row>
    <row r="228" spans="1:14" x14ac:dyDescent="0.35">
      <c r="A228" s="41" t="s">
        <v>4322</v>
      </c>
      <c r="B228" s="40" t="s">
        <v>4323</v>
      </c>
      <c r="C228" s="300">
        <v>42976</v>
      </c>
      <c r="D228" s="300">
        <v>43186</v>
      </c>
      <c r="E228" s="51">
        <v>46839</v>
      </c>
      <c r="F228" s="40">
        <v>0</v>
      </c>
      <c r="G228" s="218" t="s">
        <v>4324</v>
      </c>
      <c r="H228" s="41" t="s">
        <v>4325</v>
      </c>
      <c r="I228" s="218" t="s">
        <v>1483</v>
      </c>
      <c r="J228" s="47" t="s">
        <v>2986</v>
      </c>
      <c r="K228" s="41" t="s">
        <v>1397</v>
      </c>
      <c r="L228" s="41" t="s">
        <v>2987</v>
      </c>
      <c r="M228" s="41">
        <v>10</v>
      </c>
      <c r="N228" s="47" t="s">
        <v>4326</v>
      </c>
    </row>
    <row r="229" spans="1:14" ht="24" x14ac:dyDescent="0.35">
      <c r="A229" s="49" t="s">
        <v>4327</v>
      </c>
      <c r="B229" s="20" t="s">
        <v>4328</v>
      </c>
      <c r="C229" s="299">
        <v>42984</v>
      </c>
      <c r="D229" s="299">
        <v>43091</v>
      </c>
      <c r="E229" s="44">
        <v>46743</v>
      </c>
      <c r="F229" s="20">
        <v>0</v>
      </c>
      <c r="G229" s="294" t="s">
        <v>4329</v>
      </c>
      <c r="H229" s="49" t="s">
        <v>4330</v>
      </c>
      <c r="I229" s="294" t="s">
        <v>1483</v>
      </c>
      <c r="J229" s="109" t="s">
        <v>2986</v>
      </c>
      <c r="K229" s="49" t="s">
        <v>1397</v>
      </c>
      <c r="L229" s="49" t="s">
        <v>2987</v>
      </c>
      <c r="M229" s="49">
        <v>6</v>
      </c>
      <c r="N229" s="109" t="s">
        <v>4331</v>
      </c>
    </row>
    <row r="230" spans="1:14" x14ac:dyDescent="0.35">
      <c r="A230" s="41" t="s">
        <v>4332</v>
      </c>
      <c r="B230" s="40" t="s">
        <v>4333</v>
      </c>
      <c r="C230" s="300">
        <v>42984</v>
      </c>
      <c r="D230" s="300">
        <v>43465</v>
      </c>
      <c r="E230" s="51">
        <v>47118</v>
      </c>
      <c r="F230" s="40">
        <v>0</v>
      </c>
      <c r="G230" s="218" t="s">
        <v>4334</v>
      </c>
      <c r="H230" s="41" t="s">
        <v>4335</v>
      </c>
      <c r="I230" s="218" t="s">
        <v>1483</v>
      </c>
      <c r="J230" s="47" t="s">
        <v>2986</v>
      </c>
      <c r="K230" s="41" t="s">
        <v>1397</v>
      </c>
      <c r="L230" s="41" t="s">
        <v>2987</v>
      </c>
      <c r="M230" s="41">
        <v>7</v>
      </c>
      <c r="N230" s="47" t="s">
        <v>4336</v>
      </c>
    </row>
    <row r="231" spans="1:14" x14ac:dyDescent="0.35">
      <c r="A231" s="49" t="s">
        <v>4337</v>
      </c>
      <c r="B231" s="20" t="s">
        <v>4338</v>
      </c>
      <c r="C231" s="299">
        <v>42985</v>
      </c>
      <c r="D231" s="299">
        <v>43180</v>
      </c>
      <c r="E231" s="44">
        <v>45372</v>
      </c>
      <c r="F231" s="20">
        <v>1</v>
      </c>
      <c r="G231" s="294" t="s">
        <v>4339</v>
      </c>
      <c r="H231" s="49" t="s">
        <v>4340</v>
      </c>
      <c r="I231" s="294" t="s">
        <v>1464</v>
      </c>
      <c r="J231" s="109" t="s">
        <v>2986</v>
      </c>
      <c r="K231" s="49" t="s">
        <v>1399</v>
      </c>
      <c r="L231" s="49" t="s">
        <v>2987</v>
      </c>
      <c r="M231" s="49">
        <v>54</v>
      </c>
      <c r="N231" s="109" t="s">
        <v>4341</v>
      </c>
    </row>
    <row r="232" spans="1:14" x14ac:dyDescent="0.35">
      <c r="A232" s="41" t="s">
        <v>4342</v>
      </c>
      <c r="B232" s="40" t="s">
        <v>4343</v>
      </c>
      <c r="C232" s="300">
        <v>42999</v>
      </c>
      <c r="D232" s="300">
        <v>43747</v>
      </c>
      <c r="E232" s="51">
        <v>44842</v>
      </c>
      <c r="F232" s="40">
        <v>0</v>
      </c>
      <c r="G232" s="218" t="s">
        <v>4344</v>
      </c>
      <c r="H232" s="41" t="s">
        <v>4345</v>
      </c>
      <c r="I232" s="218" t="s">
        <v>1471</v>
      </c>
      <c r="J232" s="47" t="s">
        <v>2986</v>
      </c>
      <c r="K232" s="41" t="s">
        <v>1405</v>
      </c>
      <c r="L232" s="41" t="s">
        <v>2987</v>
      </c>
      <c r="M232" s="41">
        <v>780</v>
      </c>
      <c r="N232" s="47" t="s">
        <v>4346</v>
      </c>
    </row>
    <row r="233" spans="1:14" x14ac:dyDescent="0.35">
      <c r="A233" s="49" t="s">
        <v>4347</v>
      </c>
      <c r="B233" s="20" t="s">
        <v>4348</v>
      </c>
      <c r="C233" s="299">
        <v>43004</v>
      </c>
      <c r="D233" s="299">
        <v>43222</v>
      </c>
      <c r="E233" s="44">
        <v>44318</v>
      </c>
      <c r="F233" s="20">
        <v>0</v>
      </c>
      <c r="G233" s="294" t="s">
        <v>4349</v>
      </c>
      <c r="H233" s="49" t="s">
        <v>4350</v>
      </c>
      <c r="I233" s="294" t="s">
        <v>1464</v>
      </c>
      <c r="J233" s="109" t="s">
        <v>3391</v>
      </c>
      <c r="K233" s="49" t="s">
        <v>1399</v>
      </c>
      <c r="L233" s="49" t="s">
        <v>2987</v>
      </c>
      <c r="M233" s="49">
        <v>28</v>
      </c>
      <c r="N233" s="109" t="s">
        <v>4351</v>
      </c>
    </row>
    <row r="234" spans="1:14" x14ac:dyDescent="0.35">
      <c r="A234" s="41" t="s">
        <v>4352</v>
      </c>
      <c r="B234" s="40" t="s">
        <v>4353</v>
      </c>
      <c r="C234" s="300">
        <v>43007</v>
      </c>
      <c r="D234" s="300">
        <v>43390</v>
      </c>
      <c r="E234" s="51">
        <v>44485</v>
      </c>
      <c r="F234" s="40">
        <v>0</v>
      </c>
      <c r="G234" s="218" t="s">
        <v>4354</v>
      </c>
      <c r="H234" s="41" t="s">
        <v>4355</v>
      </c>
      <c r="I234" s="218" t="s">
        <v>1464</v>
      </c>
      <c r="J234" s="47" t="s">
        <v>3123</v>
      </c>
      <c r="K234" s="41" t="s">
        <v>1399</v>
      </c>
      <c r="L234" s="41" t="s">
        <v>2987</v>
      </c>
      <c r="M234" s="41">
        <v>90</v>
      </c>
      <c r="N234" s="47" t="s">
        <v>4356</v>
      </c>
    </row>
    <row r="235" spans="1:14" x14ac:dyDescent="0.35">
      <c r="A235" s="49" t="s">
        <v>4357</v>
      </c>
      <c r="B235" s="20" t="s">
        <v>4358</v>
      </c>
      <c r="C235" s="299">
        <v>43007</v>
      </c>
      <c r="D235" s="299">
        <v>43440</v>
      </c>
      <c r="E235" s="44">
        <v>44535</v>
      </c>
      <c r="F235" s="20">
        <v>0</v>
      </c>
      <c r="G235" s="294" t="s">
        <v>4359</v>
      </c>
      <c r="H235" s="49" t="s">
        <v>4360</v>
      </c>
      <c r="I235" s="294" t="s">
        <v>1464</v>
      </c>
      <c r="J235" s="109" t="s">
        <v>2986</v>
      </c>
      <c r="K235" s="49" t="s">
        <v>1399</v>
      </c>
      <c r="L235" s="49" t="s">
        <v>2987</v>
      </c>
      <c r="M235" s="49">
        <v>15</v>
      </c>
      <c r="N235" s="109" t="s">
        <v>4361</v>
      </c>
    </row>
    <row r="236" spans="1:14" x14ac:dyDescent="0.35">
      <c r="A236" s="41" t="s">
        <v>4362</v>
      </c>
      <c r="B236" s="40" t="s">
        <v>4363</v>
      </c>
      <c r="C236" s="300">
        <v>43012</v>
      </c>
      <c r="D236" s="300">
        <v>43196</v>
      </c>
      <c r="E236" s="51">
        <v>46849</v>
      </c>
      <c r="F236" s="40">
        <v>0</v>
      </c>
      <c r="G236" s="218" t="s">
        <v>4364</v>
      </c>
      <c r="H236" s="41" t="s">
        <v>4365</v>
      </c>
      <c r="I236" s="218" t="s">
        <v>1483</v>
      </c>
      <c r="J236" s="47" t="s">
        <v>2986</v>
      </c>
      <c r="K236" s="41" t="s">
        <v>1397</v>
      </c>
      <c r="L236" s="41" t="s">
        <v>2987</v>
      </c>
      <c r="M236" s="41">
        <v>6</v>
      </c>
      <c r="N236" s="47" t="s">
        <v>4366</v>
      </c>
    </row>
    <row r="237" spans="1:14" x14ac:dyDescent="0.35">
      <c r="A237" s="49" t="s">
        <v>4367</v>
      </c>
      <c r="B237" s="20" t="s">
        <v>4368</v>
      </c>
      <c r="C237" s="299">
        <v>43014</v>
      </c>
      <c r="D237" s="299">
        <v>43383</v>
      </c>
      <c r="E237" s="44">
        <v>44478</v>
      </c>
      <c r="F237" s="20">
        <v>0</v>
      </c>
      <c r="G237" s="294" t="s">
        <v>4369</v>
      </c>
      <c r="H237" s="49" t="s">
        <v>4370</v>
      </c>
      <c r="I237" s="294" t="s">
        <v>1464</v>
      </c>
      <c r="J237" s="109" t="s">
        <v>3123</v>
      </c>
      <c r="K237" s="49" t="s">
        <v>1399</v>
      </c>
      <c r="L237" s="49" t="s">
        <v>2987</v>
      </c>
      <c r="M237" s="49">
        <v>32</v>
      </c>
      <c r="N237" s="109" t="s">
        <v>4371</v>
      </c>
    </row>
    <row r="238" spans="1:14" ht="24" x14ac:dyDescent="0.35">
      <c r="A238" s="41" t="s">
        <v>4372</v>
      </c>
      <c r="B238" s="40" t="s">
        <v>4373</v>
      </c>
      <c r="C238" s="300">
        <v>43024</v>
      </c>
      <c r="D238" s="300">
        <v>43465</v>
      </c>
      <c r="E238" s="51">
        <v>44561</v>
      </c>
      <c r="F238" s="40">
        <v>0</v>
      </c>
      <c r="G238" s="218" t="s">
        <v>4374</v>
      </c>
      <c r="H238" s="41" t="s">
        <v>1898</v>
      </c>
      <c r="I238" s="218" t="s">
        <v>1464</v>
      </c>
      <c r="J238" s="47" t="s">
        <v>2986</v>
      </c>
      <c r="K238" s="41" t="s">
        <v>1399</v>
      </c>
      <c r="L238" s="41" t="s">
        <v>2987</v>
      </c>
      <c r="M238" s="41">
        <v>85</v>
      </c>
      <c r="N238" s="47" t="s">
        <v>4375</v>
      </c>
    </row>
    <row r="239" spans="1:14" ht="24" x14ac:dyDescent="0.35">
      <c r="A239" s="49" t="s">
        <v>4376</v>
      </c>
      <c r="B239" s="20" t="s">
        <v>4377</v>
      </c>
      <c r="C239" s="299">
        <v>43024</v>
      </c>
      <c r="D239" s="299">
        <v>43462</v>
      </c>
      <c r="E239" s="44">
        <v>44558</v>
      </c>
      <c r="F239" s="20">
        <v>0</v>
      </c>
      <c r="G239" s="294" t="s">
        <v>4374</v>
      </c>
      <c r="H239" s="49" t="s">
        <v>1898</v>
      </c>
      <c r="I239" s="294" t="s">
        <v>1464</v>
      </c>
      <c r="J239" s="109" t="s">
        <v>2986</v>
      </c>
      <c r="K239" s="49" t="s">
        <v>1399</v>
      </c>
      <c r="L239" s="49" t="s">
        <v>2987</v>
      </c>
      <c r="M239" s="49">
        <v>34</v>
      </c>
      <c r="N239" s="109" t="s">
        <v>4378</v>
      </c>
    </row>
    <row r="240" spans="1:14" x14ac:dyDescent="0.35">
      <c r="A240" s="41" t="s">
        <v>4379</v>
      </c>
      <c r="B240" s="40" t="s">
        <v>4380</v>
      </c>
      <c r="C240" s="300">
        <v>43025</v>
      </c>
      <c r="D240" s="300">
        <v>43244</v>
      </c>
      <c r="E240" s="51">
        <v>44340</v>
      </c>
      <c r="F240" s="40">
        <v>0</v>
      </c>
      <c r="G240" s="218" t="s">
        <v>3131</v>
      </c>
      <c r="H240" s="41" t="s">
        <v>3132</v>
      </c>
      <c r="I240" s="218" t="s">
        <v>1464</v>
      </c>
      <c r="J240" s="47" t="s">
        <v>3123</v>
      </c>
      <c r="K240" s="41" t="s">
        <v>1399</v>
      </c>
      <c r="L240" s="41" t="s">
        <v>2987</v>
      </c>
      <c r="M240" s="41">
        <v>20</v>
      </c>
      <c r="N240" s="47" t="s">
        <v>4381</v>
      </c>
    </row>
    <row r="241" spans="1:14" x14ac:dyDescent="0.35">
      <c r="A241" s="49" t="s">
        <v>4382</v>
      </c>
      <c r="B241" s="20" t="s">
        <v>4383</v>
      </c>
      <c r="C241" s="299">
        <v>43026</v>
      </c>
      <c r="D241" s="299">
        <v>43098</v>
      </c>
      <c r="E241" s="44">
        <v>44194</v>
      </c>
      <c r="F241" s="20">
        <v>0</v>
      </c>
      <c r="G241" s="294" t="s">
        <v>4384</v>
      </c>
      <c r="H241" s="49" t="s">
        <v>25</v>
      </c>
      <c r="I241" s="294" t="s">
        <v>1464</v>
      </c>
      <c r="J241" s="109" t="s">
        <v>3123</v>
      </c>
      <c r="K241" s="49" t="s">
        <v>1399</v>
      </c>
      <c r="L241" s="49" t="s">
        <v>2987</v>
      </c>
      <c r="M241" s="49">
        <v>100</v>
      </c>
      <c r="N241" s="109" t="s">
        <v>4385</v>
      </c>
    </row>
    <row r="242" spans="1:14" x14ac:dyDescent="0.35">
      <c r="A242" s="41" t="s">
        <v>4386</v>
      </c>
      <c r="B242" s="40" t="s">
        <v>4387</v>
      </c>
      <c r="C242" s="300">
        <v>43026</v>
      </c>
      <c r="D242" s="300">
        <v>43222</v>
      </c>
      <c r="E242" s="51">
        <v>44318</v>
      </c>
      <c r="F242" s="40">
        <v>0</v>
      </c>
      <c r="G242" s="218" t="s">
        <v>4388</v>
      </c>
      <c r="H242" s="41" t="s">
        <v>371</v>
      </c>
      <c r="I242" s="218" t="s">
        <v>1464</v>
      </c>
      <c r="J242" s="47" t="s">
        <v>3123</v>
      </c>
      <c r="K242" s="41" t="s">
        <v>1399</v>
      </c>
      <c r="L242" s="41" t="s">
        <v>2987</v>
      </c>
      <c r="M242" s="41">
        <v>99.8</v>
      </c>
      <c r="N242" s="47" t="s">
        <v>4389</v>
      </c>
    </row>
    <row r="243" spans="1:14" x14ac:dyDescent="0.35">
      <c r="A243" s="49" t="s">
        <v>4390</v>
      </c>
      <c r="B243" s="20" t="s">
        <v>4391</v>
      </c>
      <c r="C243" s="299">
        <v>43033</v>
      </c>
      <c r="D243" s="299">
        <v>43252</v>
      </c>
      <c r="E243" s="44">
        <v>46905</v>
      </c>
      <c r="F243" s="20">
        <v>0</v>
      </c>
      <c r="G243" s="294" t="s">
        <v>1510</v>
      </c>
      <c r="H243" s="49" t="s">
        <v>1865</v>
      </c>
      <c r="I243" s="294" t="s">
        <v>1483</v>
      </c>
      <c r="J243" s="109" t="s">
        <v>2986</v>
      </c>
      <c r="K243" s="49" t="s">
        <v>1397</v>
      </c>
      <c r="L243" s="49" t="s">
        <v>2987</v>
      </c>
      <c r="M243" s="49">
        <v>10</v>
      </c>
      <c r="N243" s="109" t="s">
        <v>4392</v>
      </c>
    </row>
    <row r="244" spans="1:14" ht="24" x14ac:dyDescent="0.35">
      <c r="A244" s="41" t="s">
        <v>4393</v>
      </c>
      <c r="B244" s="40" t="s">
        <v>4394</v>
      </c>
      <c r="C244" s="300">
        <v>43033</v>
      </c>
      <c r="D244" s="300">
        <v>43091</v>
      </c>
      <c r="E244" s="51">
        <v>44187</v>
      </c>
      <c r="F244" s="40">
        <v>0</v>
      </c>
      <c r="G244" s="218" t="s">
        <v>4395</v>
      </c>
      <c r="H244" s="41" t="s">
        <v>4396</v>
      </c>
      <c r="I244" s="218" t="s">
        <v>1471</v>
      </c>
      <c r="J244" s="47" t="s">
        <v>3123</v>
      </c>
      <c r="K244" s="41" t="s">
        <v>1405</v>
      </c>
      <c r="L244" s="41" t="s">
        <v>2987</v>
      </c>
      <c r="M244" s="41">
        <v>720</v>
      </c>
      <c r="N244" s="47" t="s">
        <v>4397</v>
      </c>
    </row>
    <row r="245" spans="1:14" x14ac:dyDescent="0.35">
      <c r="A245" s="49" t="s">
        <v>4398</v>
      </c>
      <c r="B245" s="20" t="s">
        <v>4399</v>
      </c>
      <c r="C245" s="299">
        <v>43035</v>
      </c>
      <c r="D245" s="299">
        <v>43236</v>
      </c>
      <c r="E245" s="44">
        <v>44332</v>
      </c>
      <c r="F245" s="20">
        <v>0</v>
      </c>
      <c r="G245" s="294" t="s">
        <v>4400</v>
      </c>
      <c r="H245" s="49" t="s">
        <v>4401</v>
      </c>
      <c r="I245" s="294" t="s">
        <v>1464</v>
      </c>
      <c r="J245" s="109" t="s">
        <v>3123</v>
      </c>
      <c r="K245" s="49" t="s">
        <v>1399</v>
      </c>
      <c r="L245" s="49" t="s">
        <v>2987</v>
      </c>
      <c r="M245" s="49">
        <v>42</v>
      </c>
      <c r="N245" s="109" t="s">
        <v>4402</v>
      </c>
    </row>
    <row r="246" spans="1:14" x14ac:dyDescent="0.35">
      <c r="A246" s="41" t="s">
        <v>4403</v>
      </c>
      <c r="B246" s="40" t="s">
        <v>4404</v>
      </c>
      <c r="C246" s="300">
        <v>43046</v>
      </c>
      <c r="D246" s="300">
        <v>43216</v>
      </c>
      <c r="E246" s="51">
        <v>46869</v>
      </c>
      <c r="F246" s="40">
        <v>0</v>
      </c>
      <c r="G246" s="218" t="s">
        <v>4405</v>
      </c>
      <c r="H246" s="41" t="s">
        <v>4406</v>
      </c>
      <c r="I246" s="218" t="s">
        <v>1483</v>
      </c>
      <c r="J246" s="47" t="s">
        <v>2986</v>
      </c>
      <c r="K246" s="41" t="s">
        <v>1397</v>
      </c>
      <c r="L246" s="41" t="s">
        <v>2987</v>
      </c>
      <c r="M246" s="41">
        <v>10</v>
      </c>
      <c r="N246" s="47" t="s">
        <v>4407</v>
      </c>
    </row>
    <row r="247" spans="1:14" x14ac:dyDescent="0.35">
      <c r="A247" s="49" t="s">
        <v>4408</v>
      </c>
      <c r="B247" s="20" t="s">
        <v>4409</v>
      </c>
      <c r="C247" s="299">
        <v>43046</v>
      </c>
      <c r="D247" s="299">
        <v>43727</v>
      </c>
      <c r="E247" s="44">
        <v>44822</v>
      </c>
      <c r="F247" s="20">
        <v>0</v>
      </c>
      <c r="G247" s="294" t="s">
        <v>4410</v>
      </c>
      <c r="H247" s="49" t="s">
        <v>4411</v>
      </c>
      <c r="I247" s="294" t="s">
        <v>1464</v>
      </c>
      <c r="J247" s="109" t="s">
        <v>2986</v>
      </c>
      <c r="K247" s="49" t="s">
        <v>3634</v>
      </c>
      <c r="L247" s="49" t="s">
        <v>2987</v>
      </c>
      <c r="M247" s="49">
        <v>56</v>
      </c>
      <c r="N247" s="109" t="s">
        <v>4412</v>
      </c>
    </row>
    <row r="248" spans="1:14" x14ac:dyDescent="0.35">
      <c r="A248" s="41" t="s">
        <v>4413</v>
      </c>
      <c r="B248" s="40" t="s">
        <v>4414</v>
      </c>
      <c r="C248" s="300">
        <v>43056</v>
      </c>
      <c r="D248" s="300">
        <v>43431</v>
      </c>
      <c r="E248" s="51">
        <v>44527</v>
      </c>
      <c r="F248" s="40">
        <v>0</v>
      </c>
      <c r="G248" s="218" t="s">
        <v>4415</v>
      </c>
      <c r="H248" s="41" t="s">
        <v>4416</v>
      </c>
      <c r="I248" s="218" t="s">
        <v>1464</v>
      </c>
      <c r="J248" s="47" t="s">
        <v>2986</v>
      </c>
      <c r="K248" s="41" t="s">
        <v>1399</v>
      </c>
      <c r="L248" s="41" t="s">
        <v>2987</v>
      </c>
      <c r="M248" s="41">
        <v>82.3</v>
      </c>
      <c r="N248" s="47" t="s">
        <v>4417</v>
      </c>
    </row>
    <row r="249" spans="1:14" x14ac:dyDescent="0.35">
      <c r="A249" s="49" t="s">
        <v>4418</v>
      </c>
      <c r="B249" s="20" t="s">
        <v>4419</v>
      </c>
      <c r="C249" s="299">
        <v>43056</v>
      </c>
      <c r="D249" s="299">
        <v>43390</v>
      </c>
      <c r="E249" s="44">
        <v>44485</v>
      </c>
      <c r="F249" s="20">
        <v>0</v>
      </c>
      <c r="G249" s="294" t="s">
        <v>4420</v>
      </c>
      <c r="H249" s="49" t="s">
        <v>4421</v>
      </c>
      <c r="I249" s="294" t="s">
        <v>1464</v>
      </c>
      <c r="J249" s="109" t="s">
        <v>3123</v>
      </c>
      <c r="K249" s="49" t="s">
        <v>1399</v>
      </c>
      <c r="L249" s="49" t="s">
        <v>2987</v>
      </c>
      <c r="M249" s="49">
        <v>48.9</v>
      </c>
      <c r="N249" s="109" t="s">
        <v>4422</v>
      </c>
    </row>
    <row r="250" spans="1:14" x14ac:dyDescent="0.35">
      <c r="A250" s="41" t="s">
        <v>4423</v>
      </c>
      <c r="B250" s="40" t="s">
        <v>4424</v>
      </c>
      <c r="C250" s="300">
        <v>43062</v>
      </c>
      <c r="D250" s="300">
        <v>43160</v>
      </c>
      <c r="E250" s="51">
        <v>44256</v>
      </c>
      <c r="F250" s="40">
        <v>0</v>
      </c>
      <c r="G250" s="218" t="s">
        <v>4425</v>
      </c>
      <c r="H250" s="41" t="s">
        <v>4426</v>
      </c>
      <c r="I250" s="218" t="s">
        <v>1464</v>
      </c>
      <c r="J250" s="47" t="s">
        <v>3123</v>
      </c>
      <c r="K250" s="41" t="s">
        <v>1399</v>
      </c>
      <c r="L250" s="41" t="s">
        <v>2987</v>
      </c>
      <c r="M250" s="41">
        <v>37</v>
      </c>
      <c r="N250" s="47" t="s">
        <v>4427</v>
      </c>
    </row>
    <row r="251" spans="1:14" ht="24" x14ac:dyDescent="0.35">
      <c r="A251" s="49" t="s">
        <v>4428</v>
      </c>
      <c r="B251" s="20" t="s">
        <v>4429</v>
      </c>
      <c r="C251" s="299">
        <v>43067</v>
      </c>
      <c r="D251" s="299">
        <v>43151</v>
      </c>
      <c r="E251" s="44">
        <v>44612</v>
      </c>
      <c r="F251" s="20">
        <v>0</v>
      </c>
      <c r="G251" s="294" t="s">
        <v>4430</v>
      </c>
      <c r="H251" s="49" t="s">
        <v>4431</v>
      </c>
      <c r="I251" s="294" t="s">
        <v>1502</v>
      </c>
      <c r="J251" s="109" t="s">
        <v>2986</v>
      </c>
      <c r="K251" s="49" t="s">
        <v>1398</v>
      </c>
      <c r="L251" s="49" t="s">
        <v>2987</v>
      </c>
      <c r="M251" s="49">
        <v>91.62</v>
      </c>
      <c r="N251" s="109" t="s">
        <v>4432</v>
      </c>
    </row>
    <row r="252" spans="1:14" x14ac:dyDescent="0.35">
      <c r="A252" s="41" t="s">
        <v>4433</v>
      </c>
      <c r="B252" s="40" t="s">
        <v>4434</v>
      </c>
      <c r="C252" s="300">
        <v>43074</v>
      </c>
      <c r="D252" s="300">
        <v>43264</v>
      </c>
      <c r="E252" s="51">
        <v>44360</v>
      </c>
      <c r="F252" s="40">
        <v>0</v>
      </c>
      <c r="G252" s="218" t="s">
        <v>4435</v>
      </c>
      <c r="H252" s="41" t="s">
        <v>4436</v>
      </c>
      <c r="I252" s="218" t="s">
        <v>1464</v>
      </c>
      <c r="J252" s="47" t="s">
        <v>3123</v>
      </c>
      <c r="K252" s="41" t="s">
        <v>1399</v>
      </c>
      <c r="L252" s="41" t="s">
        <v>2987</v>
      </c>
      <c r="M252" s="41">
        <v>25</v>
      </c>
      <c r="N252" s="47" t="s">
        <v>4437</v>
      </c>
    </row>
    <row r="253" spans="1:14" x14ac:dyDescent="0.35">
      <c r="A253" s="49" t="s">
        <v>4438</v>
      </c>
      <c r="B253" s="20" t="s">
        <v>4439</v>
      </c>
      <c r="C253" s="299">
        <v>43074</v>
      </c>
      <c r="D253" s="299">
        <v>43328</v>
      </c>
      <c r="E253" s="44">
        <v>44424</v>
      </c>
      <c r="F253" s="20">
        <v>0</v>
      </c>
      <c r="G253" s="294" t="s">
        <v>4440</v>
      </c>
      <c r="H253" s="49" t="s">
        <v>4441</v>
      </c>
      <c r="I253" s="294" t="s">
        <v>1464</v>
      </c>
      <c r="J253" s="109" t="s">
        <v>3123</v>
      </c>
      <c r="K253" s="49" t="s">
        <v>1399</v>
      </c>
      <c r="L253" s="49" t="s">
        <v>2987</v>
      </c>
      <c r="M253" s="49">
        <v>27</v>
      </c>
      <c r="N253" s="109" t="s">
        <v>4442</v>
      </c>
    </row>
    <row r="254" spans="1:14" x14ac:dyDescent="0.35">
      <c r="A254" s="41" t="s">
        <v>4443</v>
      </c>
      <c r="B254" s="40" t="s">
        <v>4444</v>
      </c>
      <c r="C254" s="300">
        <v>43080</v>
      </c>
      <c r="D254" s="300">
        <v>43203</v>
      </c>
      <c r="E254" s="51">
        <v>44299</v>
      </c>
      <c r="F254" s="40">
        <v>0</v>
      </c>
      <c r="G254" s="218" t="s">
        <v>3057</v>
      </c>
      <c r="H254" s="41" t="s">
        <v>3058</v>
      </c>
      <c r="I254" s="218" t="s">
        <v>1464</v>
      </c>
      <c r="J254" s="47" t="s">
        <v>3123</v>
      </c>
      <c r="K254" s="41" t="s">
        <v>1400</v>
      </c>
      <c r="L254" s="41" t="s">
        <v>2987</v>
      </c>
      <c r="M254" s="41">
        <v>97.2</v>
      </c>
      <c r="N254" s="47" t="s">
        <v>4445</v>
      </c>
    </row>
    <row r="255" spans="1:14" x14ac:dyDescent="0.35">
      <c r="A255" s="49" t="s">
        <v>4446</v>
      </c>
      <c r="B255" s="20" t="s">
        <v>4447</v>
      </c>
      <c r="C255" s="299">
        <v>43080</v>
      </c>
      <c r="D255" s="299">
        <v>43203</v>
      </c>
      <c r="E255" s="44">
        <v>44299</v>
      </c>
      <c r="F255" s="20">
        <v>0</v>
      </c>
      <c r="G255" s="294" t="s">
        <v>3057</v>
      </c>
      <c r="H255" s="49" t="s">
        <v>3058</v>
      </c>
      <c r="I255" s="294" t="s">
        <v>1464</v>
      </c>
      <c r="J255" s="109" t="s">
        <v>3123</v>
      </c>
      <c r="K255" s="49" t="s">
        <v>1400</v>
      </c>
      <c r="L255" s="49" t="s">
        <v>2987</v>
      </c>
      <c r="M255" s="49">
        <v>98</v>
      </c>
      <c r="N255" s="109" t="s">
        <v>4448</v>
      </c>
    </row>
    <row r="256" spans="1:14" x14ac:dyDescent="0.35">
      <c r="A256" s="41" t="s">
        <v>4449</v>
      </c>
      <c r="B256" s="40" t="s">
        <v>4450</v>
      </c>
      <c r="C256" s="300">
        <v>43088</v>
      </c>
      <c r="D256" s="300">
        <v>43465</v>
      </c>
      <c r="E256" s="51">
        <v>44561</v>
      </c>
      <c r="F256" s="40">
        <v>0</v>
      </c>
      <c r="G256" s="218" t="s">
        <v>4451</v>
      </c>
      <c r="H256" s="41" t="s">
        <v>4452</v>
      </c>
      <c r="I256" s="218" t="s">
        <v>1464</v>
      </c>
      <c r="J256" s="47" t="s">
        <v>2986</v>
      </c>
      <c r="K256" s="41" t="s">
        <v>1399</v>
      </c>
      <c r="L256" s="41" t="s">
        <v>2987</v>
      </c>
      <c r="M256" s="41">
        <v>100</v>
      </c>
      <c r="N256" s="47" t="s">
        <v>4453</v>
      </c>
    </row>
    <row r="257" spans="1:14" ht="24" x14ac:dyDescent="0.35">
      <c r="A257" s="49" t="s">
        <v>4454</v>
      </c>
      <c r="B257" s="20" t="s">
        <v>4455</v>
      </c>
      <c r="C257" s="299">
        <v>43090</v>
      </c>
      <c r="D257" s="299">
        <v>43216</v>
      </c>
      <c r="E257" s="44">
        <v>46869</v>
      </c>
      <c r="F257" s="20">
        <v>0</v>
      </c>
      <c r="G257" s="294" t="s">
        <v>4456</v>
      </c>
      <c r="H257" s="49" t="s">
        <v>4457</v>
      </c>
      <c r="I257" s="294" t="s">
        <v>1483</v>
      </c>
      <c r="J257" s="109" t="s">
        <v>2986</v>
      </c>
      <c r="K257" s="49" t="s">
        <v>1397</v>
      </c>
      <c r="L257" s="49" t="s">
        <v>2987</v>
      </c>
      <c r="M257" s="49">
        <v>20</v>
      </c>
      <c r="N257" s="109" t="s">
        <v>4458</v>
      </c>
    </row>
    <row r="258" spans="1:14" x14ac:dyDescent="0.35">
      <c r="A258" s="41" t="s">
        <v>4459</v>
      </c>
      <c r="B258" s="40" t="s">
        <v>4460</v>
      </c>
      <c r="C258" s="300">
        <v>43102</v>
      </c>
      <c r="D258" s="300">
        <v>43235</v>
      </c>
      <c r="E258" s="51">
        <v>44331</v>
      </c>
      <c r="F258" s="40">
        <v>0</v>
      </c>
      <c r="G258" s="218" t="s">
        <v>4314</v>
      </c>
      <c r="H258" s="41" t="s">
        <v>4315</v>
      </c>
      <c r="I258" s="218" t="s">
        <v>1464</v>
      </c>
      <c r="J258" s="47" t="s">
        <v>3123</v>
      </c>
      <c r="K258" s="41" t="s">
        <v>1400</v>
      </c>
      <c r="L258" s="41" t="s">
        <v>2987</v>
      </c>
      <c r="M258" s="41">
        <v>100</v>
      </c>
      <c r="N258" s="47" t="s">
        <v>4461</v>
      </c>
    </row>
    <row r="259" spans="1:14" x14ac:dyDescent="0.35">
      <c r="A259" s="49" t="s">
        <v>4462</v>
      </c>
      <c r="B259" s="20" t="s">
        <v>4463</v>
      </c>
      <c r="C259" s="299">
        <v>43102</v>
      </c>
      <c r="D259" s="299">
        <v>43383</v>
      </c>
      <c r="E259" s="44">
        <v>44479</v>
      </c>
      <c r="F259" s="20">
        <v>0</v>
      </c>
      <c r="G259" s="294" t="s">
        <v>3928</v>
      </c>
      <c r="H259" s="49" t="s">
        <v>383</v>
      </c>
      <c r="I259" s="294" t="s">
        <v>1464</v>
      </c>
      <c r="J259" s="109" t="s">
        <v>3423</v>
      </c>
      <c r="K259" s="49" t="s">
        <v>1400</v>
      </c>
      <c r="L259" s="49" t="s">
        <v>2987</v>
      </c>
      <c r="M259" s="49">
        <v>100</v>
      </c>
      <c r="N259" s="109" t="s">
        <v>4464</v>
      </c>
    </row>
    <row r="260" spans="1:14" x14ac:dyDescent="0.35">
      <c r="A260" s="41" t="s">
        <v>4465</v>
      </c>
      <c r="B260" s="40" t="s">
        <v>4466</v>
      </c>
      <c r="C260" s="300">
        <v>39883</v>
      </c>
      <c r="D260" s="300">
        <v>41333</v>
      </c>
      <c r="E260" s="51">
        <v>43889</v>
      </c>
      <c r="F260" s="40">
        <v>0</v>
      </c>
      <c r="G260" s="218" t="s">
        <v>4467</v>
      </c>
      <c r="H260" s="41" t="s">
        <v>4468</v>
      </c>
      <c r="I260" s="218" t="s">
        <v>1464</v>
      </c>
      <c r="J260" s="47" t="s">
        <v>3391</v>
      </c>
      <c r="K260" s="41" t="s">
        <v>1399</v>
      </c>
      <c r="L260" s="41" t="s">
        <v>2987</v>
      </c>
      <c r="M260" s="41">
        <v>114</v>
      </c>
      <c r="N260" s="47" t="s">
        <v>4469</v>
      </c>
    </row>
    <row r="261" spans="1:14" x14ac:dyDescent="0.35">
      <c r="A261" s="49" t="s">
        <v>4470</v>
      </c>
      <c r="B261" s="20" t="s">
        <v>4471</v>
      </c>
      <c r="C261" s="299">
        <v>43115</v>
      </c>
      <c r="D261" s="299">
        <v>43306</v>
      </c>
      <c r="E261" s="44">
        <v>44402</v>
      </c>
      <c r="F261" s="20">
        <v>0</v>
      </c>
      <c r="G261" s="294" t="s">
        <v>3150</v>
      </c>
      <c r="H261" s="49" t="s">
        <v>3151</v>
      </c>
      <c r="I261" s="294" t="s">
        <v>1456</v>
      </c>
      <c r="J261" s="109" t="s">
        <v>3123</v>
      </c>
      <c r="K261" s="49" t="s">
        <v>1399</v>
      </c>
      <c r="L261" s="49" t="s">
        <v>2987</v>
      </c>
      <c r="M261" s="49">
        <v>10</v>
      </c>
      <c r="N261" s="109" t="s">
        <v>4472</v>
      </c>
    </row>
    <row r="262" spans="1:14" x14ac:dyDescent="0.35">
      <c r="A262" s="41" t="s">
        <v>4473</v>
      </c>
      <c r="B262" s="40" t="s">
        <v>4474</v>
      </c>
      <c r="C262" s="300">
        <v>43116</v>
      </c>
      <c r="D262" s="300">
        <v>43229</v>
      </c>
      <c r="E262" s="51">
        <v>46882</v>
      </c>
      <c r="F262" s="40">
        <v>0</v>
      </c>
      <c r="G262" s="218" t="s">
        <v>4475</v>
      </c>
      <c r="H262" s="41" t="s">
        <v>4476</v>
      </c>
      <c r="I262" s="218" t="s">
        <v>1483</v>
      </c>
      <c r="J262" s="47" t="s">
        <v>2986</v>
      </c>
      <c r="K262" s="41" t="s">
        <v>1397</v>
      </c>
      <c r="L262" s="41" t="s">
        <v>2987</v>
      </c>
      <c r="M262" s="41">
        <v>10</v>
      </c>
      <c r="N262" s="47" t="s">
        <v>4477</v>
      </c>
    </row>
    <row r="263" spans="1:14" x14ac:dyDescent="0.35">
      <c r="A263" s="49" t="s">
        <v>4478</v>
      </c>
      <c r="B263" s="20" t="s">
        <v>4479</v>
      </c>
      <c r="C263" s="299">
        <v>39864</v>
      </c>
      <c r="D263" s="299">
        <v>41059</v>
      </c>
      <c r="E263" s="44">
        <v>43622</v>
      </c>
      <c r="F263" s="20">
        <v>0</v>
      </c>
      <c r="G263" s="294" t="s">
        <v>4480</v>
      </c>
      <c r="H263" s="49" t="s">
        <v>4481</v>
      </c>
      <c r="I263" s="294" t="s">
        <v>3390</v>
      </c>
      <c r="J263" s="109" t="s">
        <v>3423</v>
      </c>
      <c r="K263" s="49" t="s">
        <v>1399</v>
      </c>
      <c r="L263" s="49" t="s">
        <v>2987</v>
      </c>
      <c r="M263" s="49">
        <v>110</v>
      </c>
      <c r="N263" s="109" t="s">
        <v>4482</v>
      </c>
    </row>
    <row r="264" spans="1:14" x14ac:dyDescent="0.35">
      <c r="A264" s="41" t="s">
        <v>4483</v>
      </c>
      <c r="B264" s="40" t="s">
        <v>4484</v>
      </c>
      <c r="C264" s="300">
        <v>43117</v>
      </c>
      <c r="D264" s="300">
        <v>43462</v>
      </c>
      <c r="E264" s="51">
        <v>44558</v>
      </c>
      <c r="F264" s="40">
        <v>0</v>
      </c>
      <c r="G264" s="218" t="s">
        <v>4485</v>
      </c>
      <c r="H264" s="41" t="s">
        <v>4486</v>
      </c>
      <c r="I264" s="218" t="s">
        <v>1464</v>
      </c>
      <c r="J264" s="47" t="s">
        <v>2986</v>
      </c>
      <c r="K264" s="41" t="s">
        <v>1399</v>
      </c>
      <c r="L264" s="41" t="s">
        <v>2987</v>
      </c>
      <c r="M264" s="41">
        <v>16</v>
      </c>
      <c r="N264" s="47" t="s">
        <v>4487</v>
      </c>
    </row>
    <row r="265" spans="1:14" x14ac:dyDescent="0.35">
      <c r="A265" s="49" t="s">
        <v>4488</v>
      </c>
      <c r="B265" s="20" t="s">
        <v>4489</v>
      </c>
      <c r="C265" s="299">
        <v>43118</v>
      </c>
      <c r="D265" s="299">
        <v>43276</v>
      </c>
      <c r="E265" s="44">
        <v>44372</v>
      </c>
      <c r="F265" s="20">
        <v>0</v>
      </c>
      <c r="G265" s="294" t="s">
        <v>4490</v>
      </c>
      <c r="H265" s="49" t="s">
        <v>4279</v>
      </c>
      <c r="I265" s="294" t="s">
        <v>1464</v>
      </c>
      <c r="J265" s="109" t="s">
        <v>3123</v>
      </c>
      <c r="K265" s="49" t="s">
        <v>1399</v>
      </c>
      <c r="L265" s="49" t="s">
        <v>2987</v>
      </c>
      <c r="M265" s="49">
        <v>65</v>
      </c>
      <c r="N265" s="109" t="s">
        <v>4491</v>
      </c>
    </row>
    <row r="266" spans="1:14" ht="24" x14ac:dyDescent="0.35">
      <c r="A266" s="41" t="s">
        <v>4492</v>
      </c>
      <c r="B266" s="40" t="s">
        <v>4493</v>
      </c>
      <c r="C266" s="300">
        <v>43119</v>
      </c>
      <c r="D266" s="300">
        <v>43440</v>
      </c>
      <c r="E266" s="51">
        <v>47093</v>
      </c>
      <c r="F266" s="40">
        <v>0</v>
      </c>
      <c r="G266" s="218" t="s">
        <v>4228</v>
      </c>
      <c r="H266" s="41" t="s">
        <v>4229</v>
      </c>
      <c r="I266" s="218" t="s">
        <v>1483</v>
      </c>
      <c r="J266" s="47" t="s">
        <v>2986</v>
      </c>
      <c r="K266" s="41" t="s">
        <v>1397</v>
      </c>
      <c r="L266" s="41" t="s">
        <v>2987</v>
      </c>
      <c r="M266" s="41">
        <v>10</v>
      </c>
      <c r="N266" s="47" t="s">
        <v>4494</v>
      </c>
    </row>
    <row r="267" spans="1:14" x14ac:dyDescent="0.35">
      <c r="A267" s="49" t="s">
        <v>4495</v>
      </c>
      <c r="B267" s="20" t="s">
        <v>4496</v>
      </c>
      <c r="C267" s="299">
        <v>43119</v>
      </c>
      <c r="D267" s="299">
        <v>43465</v>
      </c>
      <c r="E267" s="44">
        <v>44561</v>
      </c>
      <c r="F267" s="20">
        <v>0</v>
      </c>
      <c r="G267" s="294" t="s">
        <v>4497</v>
      </c>
      <c r="H267" s="49" t="s">
        <v>4498</v>
      </c>
      <c r="I267" s="294" t="s">
        <v>1464</v>
      </c>
      <c r="J267" s="109" t="s">
        <v>2986</v>
      </c>
      <c r="K267" s="49" t="s">
        <v>1399</v>
      </c>
      <c r="L267" s="49" t="s">
        <v>2987</v>
      </c>
      <c r="M267" s="49">
        <v>28.42</v>
      </c>
      <c r="N267" s="109" t="s">
        <v>4499</v>
      </c>
    </row>
    <row r="268" spans="1:14" x14ac:dyDescent="0.35">
      <c r="A268" s="41" t="s">
        <v>4500</v>
      </c>
      <c r="B268" s="40" t="s">
        <v>4501</v>
      </c>
      <c r="C268" s="300">
        <v>39104</v>
      </c>
      <c r="D268" s="300">
        <v>41103</v>
      </c>
      <c r="E268" s="51">
        <v>43614</v>
      </c>
      <c r="F268" s="40">
        <v>0</v>
      </c>
      <c r="G268" s="218" t="s">
        <v>4502</v>
      </c>
      <c r="H268" s="41" t="s">
        <v>4503</v>
      </c>
      <c r="I268" s="218" t="s">
        <v>3390</v>
      </c>
      <c r="J268" s="47" t="s">
        <v>3423</v>
      </c>
      <c r="K268" s="41" t="s">
        <v>1399</v>
      </c>
      <c r="L268" s="41" t="s">
        <v>2987</v>
      </c>
      <c r="M268" s="41">
        <v>93</v>
      </c>
      <c r="N268" s="47" t="s">
        <v>4504</v>
      </c>
    </row>
    <row r="269" spans="1:14" ht="24" x14ac:dyDescent="0.35">
      <c r="A269" s="49" t="s">
        <v>4505</v>
      </c>
      <c r="B269" s="20" t="s">
        <v>4506</v>
      </c>
      <c r="C269" s="299">
        <v>43132</v>
      </c>
      <c r="D269" s="299">
        <v>43390</v>
      </c>
      <c r="E269" s="44">
        <v>44485</v>
      </c>
      <c r="F269" s="20">
        <v>0</v>
      </c>
      <c r="G269" s="294" t="s">
        <v>4507</v>
      </c>
      <c r="H269" s="49" t="s">
        <v>4508</v>
      </c>
      <c r="I269" s="294" t="s">
        <v>1464</v>
      </c>
      <c r="J269" s="109" t="s">
        <v>3123</v>
      </c>
      <c r="K269" s="49" t="s">
        <v>1399</v>
      </c>
      <c r="L269" s="49" t="s">
        <v>2987</v>
      </c>
      <c r="M269" s="49">
        <v>86</v>
      </c>
      <c r="N269" s="109" t="s">
        <v>4509</v>
      </c>
    </row>
    <row r="270" spans="1:14" ht="24" x14ac:dyDescent="0.35">
      <c r="A270" s="41" t="s">
        <v>4510</v>
      </c>
      <c r="B270" s="40" t="s">
        <v>4511</v>
      </c>
      <c r="C270" s="300">
        <v>43132</v>
      </c>
      <c r="D270" s="300">
        <v>43312</v>
      </c>
      <c r="E270" s="51">
        <v>44408</v>
      </c>
      <c r="F270" s="40">
        <v>0</v>
      </c>
      <c r="G270" s="218" t="s">
        <v>4512</v>
      </c>
      <c r="H270" s="41" t="s">
        <v>4513</v>
      </c>
      <c r="I270" s="218" t="s">
        <v>1464</v>
      </c>
      <c r="J270" s="47" t="s">
        <v>3123</v>
      </c>
      <c r="K270" s="41" t="s">
        <v>1399</v>
      </c>
      <c r="L270" s="41" t="s">
        <v>2987</v>
      </c>
      <c r="M270" s="41">
        <v>100</v>
      </c>
      <c r="N270" s="47" t="s">
        <v>4514</v>
      </c>
    </row>
    <row r="271" spans="1:14" x14ac:dyDescent="0.35">
      <c r="A271" s="49" t="s">
        <v>4515</v>
      </c>
      <c r="B271" s="20" t="s">
        <v>4516</v>
      </c>
      <c r="C271" s="299">
        <v>38820</v>
      </c>
      <c r="D271" s="299">
        <v>41073</v>
      </c>
      <c r="E271" s="44">
        <v>43622</v>
      </c>
      <c r="F271" s="20">
        <v>0</v>
      </c>
      <c r="G271" s="294" t="s">
        <v>4517</v>
      </c>
      <c r="H271" s="49" t="s">
        <v>1388</v>
      </c>
      <c r="I271" s="294" t="s">
        <v>3390</v>
      </c>
      <c r="J271" s="109" t="s">
        <v>3423</v>
      </c>
      <c r="K271" s="49" t="s">
        <v>1399</v>
      </c>
      <c r="L271" s="49" t="s">
        <v>2987</v>
      </c>
      <c r="M271" s="49">
        <v>84</v>
      </c>
      <c r="N271" s="109" t="s">
        <v>4518</v>
      </c>
    </row>
    <row r="272" spans="1:14" ht="24" x14ac:dyDescent="0.35">
      <c r="A272" s="41" t="s">
        <v>4519</v>
      </c>
      <c r="B272" s="40" t="s">
        <v>4520</v>
      </c>
      <c r="C272" s="300">
        <v>43132</v>
      </c>
      <c r="D272" s="300">
        <v>43378</v>
      </c>
      <c r="E272" s="51">
        <v>44473</v>
      </c>
      <c r="F272" s="40">
        <v>0</v>
      </c>
      <c r="G272" s="218" t="s">
        <v>4507</v>
      </c>
      <c r="H272" s="41" t="s">
        <v>4508</v>
      </c>
      <c r="I272" s="218" t="s">
        <v>1464</v>
      </c>
      <c r="J272" s="47" t="s">
        <v>3123</v>
      </c>
      <c r="K272" s="41" t="s">
        <v>1399</v>
      </c>
      <c r="L272" s="41" t="s">
        <v>2987</v>
      </c>
      <c r="M272" s="41">
        <v>74</v>
      </c>
      <c r="N272" s="47" t="s">
        <v>4521</v>
      </c>
    </row>
    <row r="273" spans="1:14" ht="24" x14ac:dyDescent="0.35">
      <c r="A273" s="49" t="s">
        <v>4522</v>
      </c>
      <c r="B273" s="20" t="s">
        <v>4523</v>
      </c>
      <c r="C273" s="299">
        <v>43132</v>
      </c>
      <c r="D273" s="299">
        <v>43312</v>
      </c>
      <c r="E273" s="44">
        <v>44408</v>
      </c>
      <c r="F273" s="20">
        <v>0</v>
      </c>
      <c r="G273" s="294" t="s">
        <v>4512</v>
      </c>
      <c r="H273" s="49" t="s">
        <v>4513</v>
      </c>
      <c r="I273" s="294" t="s">
        <v>1464</v>
      </c>
      <c r="J273" s="109" t="s">
        <v>3123</v>
      </c>
      <c r="K273" s="49" t="s">
        <v>1399</v>
      </c>
      <c r="L273" s="49" t="s">
        <v>2987</v>
      </c>
      <c r="M273" s="49">
        <v>100</v>
      </c>
      <c r="N273" s="109" t="s">
        <v>4524</v>
      </c>
    </row>
    <row r="274" spans="1:14" ht="24" x14ac:dyDescent="0.35">
      <c r="A274" s="41" t="s">
        <v>4525</v>
      </c>
      <c r="B274" s="40" t="s">
        <v>4526</v>
      </c>
      <c r="C274" s="300">
        <v>43132</v>
      </c>
      <c r="D274" s="300">
        <v>43312</v>
      </c>
      <c r="E274" s="51">
        <v>44408</v>
      </c>
      <c r="F274" s="40">
        <v>0</v>
      </c>
      <c r="G274" s="218" t="s">
        <v>4512</v>
      </c>
      <c r="H274" s="41" t="s">
        <v>4513</v>
      </c>
      <c r="I274" s="218" t="s">
        <v>1464</v>
      </c>
      <c r="J274" s="47" t="s">
        <v>3123</v>
      </c>
      <c r="K274" s="41" t="s">
        <v>1399</v>
      </c>
      <c r="L274" s="41" t="s">
        <v>2987</v>
      </c>
      <c r="M274" s="41">
        <v>100</v>
      </c>
      <c r="N274" s="47" t="s">
        <v>4527</v>
      </c>
    </row>
    <row r="275" spans="1:14" x14ac:dyDescent="0.35">
      <c r="A275" s="49" t="s">
        <v>4528</v>
      </c>
      <c r="B275" s="20" t="s">
        <v>4529</v>
      </c>
      <c r="C275" s="299">
        <v>43132</v>
      </c>
      <c r="D275" s="299">
        <v>43376</v>
      </c>
      <c r="E275" s="44">
        <v>44471</v>
      </c>
      <c r="F275" s="20">
        <v>0</v>
      </c>
      <c r="G275" s="294" t="s">
        <v>4530</v>
      </c>
      <c r="H275" s="49" t="s">
        <v>497</v>
      </c>
      <c r="I275" s="294" t="s">
        <v>1464</v>
      </c>
      <c r="J275" s="109" t="s">
        <v>3123</v>
      </c>
      <c r="K275" s="49" t="s">
        <v>1399</v>
      </c>
      <c r="L275" s="49" t="s">
        <v>2987</v>
      </c>
      <c r="M275" s="49">
        <v>100</v>
      </c>
      <c r="N275" s="109" t="s">
        <v>4531</v>
      </c>
    </row>
    <row r="276" spans="1:14" x14ac:dyDescent="0.35">
      <c r="A276" s="41" t="s">
        <v>4532</v>
      </c>
      <c r="B276" s="40" t="s">
        <v>4533</v>
      </c>
      <c r="C276" s="300">
        <v>43132</v>
      </c>
      <c r="D276" s="300">
        <v>43403</v>
      </c>
      <c r="E276" s="51">
        <v>44498</v>
      </c>
      <c r="F276" s="40">
        <v>0</v>
      </c>
      <c r="G276" s="218" t="s">
        <v>4530</v>
      </c>
      <c r="H276" s="41" t="s">
        <v>497</v>
      </c>
      <c r="I276" s="218" t="s">
        <v>1464</v>
      </c>
      <c r="J276" s="47" t="s">
        <v>2986</v>
      </c>
      <c r="K276" s="41" t="s">
        <v>1399</v>
      </c>
      <c r="L276" s="41" t="s">
        <v>2987</v>
      </c>
      <c r="M276" s="41">
        <v>100</v>
      </c>
      <c r="N276" s="47" t="s">
        <v>4534</v>
      </c>
    </row>
    <row r="277" spans="1:14" ht="24" x14ac:dyDescent="0.35">
      <c r="A277" s="49" t="s">
        <v>4535</v>
      </c>
      <c r="B277" s="20" t="s">
        <v>4536</v>
      </c>
      <c r="C277" s="299">
        <v>43133</v>
      </c>
      <c r="D277" s="299">
        <v>43347</v>
      </c>
      <c r="E277" s="44">
        <v>44442</v>
      </c>
      <c r="F277" s="20">
        <v>0</v>
      </c>
      <c r="G277" s="294" t="s">
        <v>4507</v>
      </c>
      <c r="H277" s="49" t="s">
        <v>4508</v>
      </c>
      <c r="I277" s="294" t="s">
        <v>1464</v>
      </c>
      <c r="J277" s="109" t="s">
        <v>3123</v>
      </c>
      <c r="K277" s="49" t="s">
        <v>1399</v>
      </c>
      <c r="L277" s="49" t="s">
        <v>2987</v>
      </c>
      <c r="M277" s="49">
        <v>94</v>
      </c>
      <c r="N277" s="109" t="s">
        <v>4537</v>
      </c>
    </row>
    <row r="278" spans="1:14" x14ac:dyDescent="0.35">
      <c r="A278" s="41" t="s">
        <v>4538</v>
      </c>
      <c r="B278" s="40" t="s">
        <v>4539</v>
      </c>
      <c r="C278" s="300">
        <v>43136</v>
      </c>
      <c r="D278" s="300">
        <v>43545</v>
      </c>
      <c r="E278" s="51">
        <v>44640</v>
      </c>
      <c r="F278" s="40">
        <v>0</v>
      </c>
      <c r="G278" s="218" t="s">
        <v>4540</v>
      </c>
      <c r="H278" s="41" t="s">
        <v>4541</v>
      </c>
      <c r="I278" s="218" t="s">
        <v>1464</v>
      </c>
      <c r="J278" s="47" t="s">
        <v>2986</v>
      </c>
      <c r="K278" s="41" t="s">
        <v>1399</v>
      </c>
      <c r="L278" s="41" t="s">
        <v>2987</v>
      </c>
      <c r="M278" s="41">
        <v>100</v>
      </c>
      <c r="N278" s="47" t="s">
        <v>4542</v>
      </c>
    </row>
    <row r="279" spans="1:14" x14ac:dyDescent="0.35">
      <c r="A279" s="49" t="s">
        <v>4543</v>
      </c>
      <c r="B279" s="20" t="s">
        <v>4544</v>
      </c>
      <c r="C279" s="299">
        <v>43139</v>
      </c>
      <c r="D279" s="299">
        <v>43441</v>
      </c>
      <c r="E279" s="44">
        <v>44536</v>
      </c>
      <c r="F279" s="20">
        <v>0</v>
      </c>
      <c r="G279" s="294" t="s">
        <v>4545</v>
      </c>
      <c r="H279" s="49" t="s">
        <v>4546</v>
      </c>
      <c r="I279" s="294" t="s">
        <v>1464</v>
      </c>
      <c r="J279" s="109" t="s">
        <v>2986</v>
      </c>
      <c r="K279" s="49" t="s">
        <v>1399</v>
      </c>
      <c r="L279" s="49" t="s">
        <v>2987</v>
      </c>
      <c r="M279" s="49">
        <v>44</v>
      </c>
      <c r="N279" s="109" t="s">
        <v>4547</v>
      </c>
    </row>
    <row r="280" spans="1:14" x14ac:dyDescent="0.35">
      <c r="A280" s="41" t="s">
        <v>4548</v>
      </c>
      <c r="B280" s="40" t="s">
        <v>4549</v>
      </c>
      <c r="C280" s="300">
        <v>43144</v>
      </c>
      <c r="D280" s="300">
        <v>43273</v>
      </c>
      <c r="E280" s="51">
        <v>44369</v>
      </c>
      <c r="F280" s="40">
        <v>0</v>
      </c>
      <c r="G280" s="218" t="s">
        <v>4550</v>
      </c>
      <c r="H280" s="41" t="s">
        <v>4551</v>
      </c>
      <c r="I280" s="218" t="s">
        <v>1456</v>
      </c>
      <c r="J280" s="47" t="s">
        <v>3123</v>
      </c>
      <c r="K280" s="41" t="s">
        <v>1399</v>
      </c>
      <c r="L280" s="41" t="s">
        <v>2987</v>
      </c>
      <c r="M280" s="41">
        <v>6</v>
      </c>
      <c r="N280" s="47" t="s">
        <v>4552</v>
      </c>
    </row>
    <row r="281" spans="1:14" x14ac:dyDescent="0.35">
      <c r="A281" s="49" t="s">
        <v>4553</v>
      </c>
      <c r="B281" s="20" t="s">
        <v>4554</v>
      </c>
      <c r="C281" s="299">
        <v>40821</v>
      </c>
      <c r="D281" s="299">
        <v>41809</v>
      </c>
      <c r="E281" s="44">
        <v>44366</v>
      </c>
      <c r="F281" s="20">
        <v>0</v>
      </c>
      <c r="G281" s="294" t="s">
        <v>4154</v>
      </c>
      <c r="H281" s="49" t="s">
        <v>4155</v>
      </c>
      <c r="I281" s="294" t="s">
        <v>1464</v>
      </c>
      <c r="J281" s="109" t="s">
        <v>3391</v>
      </c>
      <c r="K281" s="49" t="s">
        <v>1399</v>
      </c>
      <c r="L281" s="49" t="s">
        <v>2987</v>
      </c>
      <c r="M281" s="49">
        <v>21</v>
      </c>
      <c r="N281" s="109" t="s">
        <v>4555</v>
      </c>
    </row>
    <row r="282" spans="1:14" x14ac:dyDescent="0.35">
      <c r="A282" s="41" t="s">
        <v>4556</v>
      </c>
      <c r="B282" s="40" t="s">
        <v>4557</v>
      </c>
      <c r="C282" s="300">
        <v>40988</v>
      </c>
      <c r="D282" s="300">
        <v>41823</v>
      </c>
      <c r="E282" s="51">
        <v>44380</v>
      </c>
      <c r="F282" s="40">
        <v>2</v>
      </c>
      <c r="G282" s="218" t="s">
        <v>4415</v>
      </c>
      <c r="H282" s="41" t="s">
        <v>4416</v>
      </c>
      <c r="I282" s="218" t="s">
        <v>1464</v>
      </c>
      <c r="J282" s="47" t="s">
        <v>3123</v>
      </c>
      <c r="K282" s="41" t="s">
        <v>1399</v>
      </c>
      <c r="L282" s="41" t="s">
        <v>2987</v>
      </c>
      <c r="M282" s="41">
        <v>55</v>
      </c>
      <c r="N282" s="47" t="s">
        <v>4558</v>
      </c>
    </row>
    <row r="283" spans="1:14" x14ac:dyDescent="0.35">
      <c r="A283" s="49" t="s">
        <v>4559</v>
      </c>
      <c r="B283" s="20" t="s">
        <v>4560</v>
      </c>
      <c r="C283" s="299">
        <v>43164</v>
      </c>
      <c r="D283" s="299">
        <v>43388</v>
      </c>
      <c r="E283" s="44">
        <v>44483</v>
      </c>
      <c r="F283" s="20">
        <v>0</v>
      </c>
      <c r="G283" s="294" t="s">
        <v>4561</v>
      </c>
      <c r="H283" s="49" t="s">
        <v>4562</v>
      </c>
      <c r="I283" s="294" t="s">
        <v>1464</v>
      </c>
      <c r="J283" s="109" t="s">
        <v>3123</v>
      </c>
      <c r="K283" s="49" t="s">
        <v>1399</v>
      </c>
      <c r="L283" s="49" t="s">
        <v>2987</v>
      </c>
      <c r="M283" s="49">
        <v>11</v>
      </c>
      <c r="N283" s="109" t="s">
        <v>4563</v>
      </c>
    </row>
    <row r="284" spans="1:14" x14ac:dyDescent="0.35">
      <c r="A284" s="41" t="s">
        <v>4564</v>
      </c>
      <c r="B284" s="40" t="s">
        <v>4565</v>
      </c>
      <c r="C284" s="300">
        <v>43164</v>
      </c>
      <c r="D284" s="300">
        <v>43441</v>
      </c>
      <c r="E284" s="51">
        <v>44536</v>
      </c>
      <c r="F284" s="40">
        <v>0</v>
      </c>
      <c r="G284" s="218" t="s">
        <v>4566</v>
      </c>
      <c r="H284" s="41" t="s">
        <v>434</v>
      </c>
      <c r="I284" s="218" t="s">
        <v>1464</v>
      </c>
      <c r="J284" s="47" t="s">
        <v>2986</v>
      </c>
      <c r="K284" s="41" t="s">
        <v>4567</v>
      </c>
      <c r="L284" s="41" t="s">
        <v>2987</v>
      </c>
      <c r="M284" s="41">
        <v>67</v>
      </c>
      <c r="N284" s="47" t="s">
        <v>4568</v>
      </c>
    </row>
    <row r="285" spans="1:14" x14ac:dyDescent="0.35">
      <c r="A285" s="49" t="s">
        <v>4569</v>
      </c>
      <c r="B285" s="20" t="s">
        <v>4570</v>
      </c>
      <c r="C285" s="299">
        <v>43164</v>
      </c>
      <c r="D285" s="299">
        <v>43441</v>
      </c>
      <c r="E285" s="44">
        <v>44536</v>
      </c>
      <c r="F285" s="20">
        <v>0</v>
      </c>
      <c r="G285" s="294" t="s">
        <v>4566</v>
      </c>
      <c r="H285" s="49" t="s">
        <v>434</v>
      </c>
      <c r="I285" s="294" t="s">
        <v>1471</v>
      </c>
      <c r="J285" s="109" t="s">
        <v>2986</v>
      </c>
      <c r="K285" s="49" t="s">
        <v>4567</v>
      </c>
      <c r="L285" s="49" t="s">
        <v>2987</v>
      </c>
      <c r="M285" s="49">
        <v>125</v>
      </c>
      <c r="N285" s="109" t="s">
        <v>4571</v>
      </c>
    </row>
    <row r="286" spans="1:14" x14ac:dyDescent="0.35">
      <c r="A286" s="41" t="s">
        <v>4572</v>
      </c>
      <c r="B286" s="40" t="s">
        <v>4573</v>
      </c>
      <c r="C286" s="300">
        <v>43168</v>
      </c>
      <c r="D286" s="300">
        <v>43726</v>
      </c>
      <c r="E286" s="51">
        <v>44821</v>
      </c>
      <c r="F286" s="40">
        <v>0</v>
      </c>
      <c r="G286" s="218" t="s">
        <v>1467</v>
      </c>
      <c r="H286" s="41" t="s">
        <v>413</v>
      </c>
      <c r="I286" s="218" t="s">
        <v>1464</v>
      </c>
      <c r="J286" s="47" t="s">
        <v>2986</v>
      </c>
      <c r="K286" s="41" t="s">
        <v>1399</v>
      </c>
      <c r="L286" s="41" t="s">
        <v>2987</v>
      </c>
      <c r="M286" s="41">
        <v>100</v>
      </c>
      <c r="N286" s="47" t="s">
        <v>4574</v>
      </c>
    </row>
    <row r="287" spans="1:14" ht="24" x14ac:dyDescent="0.35">
      <c r="A287" s="49" t="s">
        <v>4575</v>
      </c>
      <c r="B287" s="20" t="s">
        <v>4576</v>
      </c>
      <c r="C287" s="299">
        <v>43171</v>
      </c>
      <c r="D287" s="299">
        <v>43427</v>
      </c>
      <c r="E287" s="44">
        <v>44523</v>
      </c>
      <c r="F287" s="20">
        <v>0</v>
      </c>
      <c r="G287" s="294" t="s">
        <v>4577</v>
      </c>
      <c r="H287" s="49" t="s">
        <v>4578</v>
      </c>
      <c r="I287" s="294" t="s">
        <v>1464</v>
      </c>
      <c r="J287" s="109" t="s">
        <v>2986</v>
      </c>
      <c r="K287" s="49" t="s">
        <v>1399</v>
      </c>
      <c r="L287" s="49" t="s">
        <v>2987</v>
      </c>
      <c r="M287" s="49">
        <v>30</v>
      </c>
      <c r="N287" s="109" t="s">
        <v>4579</v>
      </c>
    </row>
    <row r="288" spans="1:14" x14ac:dyDescent="0.35">
      <c r="A288" s="41" t="s">
        <v>4580</v>
      </c>
      <c r="B288" s="40" t="s">
        <v>4581</v>
      </c>
      <c r="C288" s="300">
        <v>43172</v>
      </c>
      <c r="D288" s="300">
        <v>43273</v>
      </c>
      <c r="E288" s="51">
        <v>44369</v>
      </c>
      <c r="F288" s="40">
        <v>0</v>
      </c>
      <c r="G288" s="218" t="s">
        <v>4550</v>
      </c>
      <c r="H288" s="41" t="s">
        <v>4551</v>
      </c>
      <c r="I288" s="218" t="s">
        <v>1464</v>
      </c>
      <c r="J288" s="47" t="s">
        <v>3123</v>
      </c>
      <c r="K288" s="41" t="s">
        <v>1399</v>
      </c>
      <c r="L288" s="41" t="s">
        <v>2987</v>
      </c>
      <c r="M288" s="41">
        <v>23.5</v>
      </c>
      <c r="N288" s="47" t="s">
        <v>4582</v>
      </c>
    </row>
    <row r="289" spans="1:14" ht="24" x14ac:dyDescent="0.35">
      <c r="A289" s="49" t="s">
        <v>4583</v>
      </c>
      <c r="B289" s="20" t="s">
        <v>4584</v>
      </c>
      <c r="C289" s="299">
        <v>43173</v>
      </c>
      <c r="D289" s="299">
        <v>43399</v>
      </c>
      <c r="E289" s="44">
        <v>47052</v>
      </c>
      <c r="F289" s="20">
        <v>0</v>
      </c>
      <c r="G289" s="294" t="s">
        <v>3971</v>
      </c>
      <c r="H289" s="49" t="s">
        <v>3972</v>
      </c>
      <c r="I289" s="294" t="s">
        <v>1483</v>
      </c>
      <c r="J289" s="109" t="s">
        <v>2986</v>
      </c>
      <c r="K289" s="49" t="s">
        <v>1397</v>
      </c>
      <c r="L289" s="49" t="s">
        <v>2987</v>
      </c>
      <c r="M289" s="49">
        <v>10</v>
      </c>
      <c r="N289" s="109" t="s">
        <v>4585</v>
      </c>
    </row>
    <row r="290" spans="1:14" x14ac:dyDescent="0.35">
      <c r="A290" s="41" t="s">
        <v>4586</v>
      </c>
      <c r="B290" s="40" t="s">
        <v>4587</v>
      </c>
      <c r="C290" s="300">
        <v>43174</v>
      </c>
      <c r="D290" s="300">
        <v>43759</v>
      </c>
      <c r="E290" s="51">
        <v>44854</v>
      </c>
      <c r="F290" s="40">
        <v>0</v>
      </c>
      <c r="G290" s="218" t="s">
        <v>3990</v>
      </c>
      <c r="H290" s="41" t="s">
        <v>499</v>
      </c>
      <c r="I290" s="218" t="s">
        <v>1471</v>
      </c>
      <c r="J290" s="47" t="s">
        <v>2986</v>
      </c>
      <c r="K290" s="41" t="s">
        <v>4588</v>
      </c>
      <c r="L290" s="41" t="s">
        <v>2987</v>
      </c>
      <c r="M290" s="41">
        <v>52</v>
      </c>
      <c r="N290" s="47" t="s">
        <v>4589</v>
      </c>
    </row>
    <row r="291" spans="1:14" x14ac:dyDescent="0.35">
      <c r="A291" s="49" t="s">
        <v>4590</v>
      </c>
      <c r="B291" s="20" t="s">
        <v>4591</v>
      </c>
      <c r="C291" s="299">
        <v>43174</v>
      </c>
      <c r="D291" s="299">
        <v>43788</v>
      </c>
      <c r="E291" s="44">
        <v>44883</v>
      </c>
      <c r="F291" s="20">
        <v>0</v>
      </c>
      <c r="G291" s="294" t="s">
        <v>3990</v>
      </c>
      <c r="H291" s="49" t="s">
        <v>499</v>
      </c>
      <c r="I291" s="294" t="s">
        <v>1471</v>
      </c>
      <c r="J291" s="109" t="s">
        <v>2986</v>
      </c>
      <c r="K291" s="49" t="s">
        <v>4588</v>
      </c>
      <c r="L291" s="49" t="s">
        <v>2987</v>
      </c>
      <c r="M291" s="49">
        <v>417</v>
      </c>
      <c r="N291" s="109" t="s">
        <v>4592</v>
      </c>
    </row>
    <row r="292" spans="1:14" ht="24" x14ac:dyDescent="0.35">
      <c r="A292" s="41" t="s">
        <v>4593</v>
      </c>
      <c r="B292" s="40" t="s">
        <v>4594</v>
      </c>
      <c r="C292" s="300">
        <v>43175</v>
      </c>
      <c r="D292" s="300">
        <v>43264</v>
      </c>
      <c r="E292" s="51">
        <v>44359</v>
      </c>
      <c r="F292" s="40">
        <v>0</v>
      </c>
      <c r="G292" s="218" t="s">
        <v>1470</v>
      </c>
      <c r="H292" s="41" t="s">
        <v>3000</v>
      </c>
      <c r="I292" s="218" t="s">
        <v>1464</v>
      </c>
      <c r="J292" s="47" t="s">
        <v>3123</v>
      </c>
      <c r="K292" s="41" t="s">
        <v>1399</v>
      </c>
      <c r="L292" s="41" t="s">
        <v>2987</v>
      </c>
      <c r="M292" s="41">
        <v>72</v>
      </c>
      <c r="N292" s="47" t="s">
        <v>4595</v>
      </c>
    </row>
    <row r="293" spans="1:14" x14ac:dyDescent="0.35">
      <c r="A293" s="49" t="s">
        <v>4596</v>
      </c>
      <c r="B293" s="20" t="s">
        <v>4597</v>
      </c>
      <c r="C293" s="299">
        <v>43179</v>
      </c>
      <c r="D293" s="299">
        <v>43440</v>
      </c>
      <c r="E293" s="44">
        <v>44535</v>
      </c>
      <c r="F293" s="20">
        <v>0</v>
      </c>
      <c r="G293" s="294" t="s">
        <v>3684</v>
      </c>
      <c r="H293" s="49" t="s">
        <v>3685</v>
      </c>
      <c r="I293" s="294" t="s">
        <v>1464</v>
      </c>
      <c r="J293" s="109" t="s">
        <v>2986</v>
      </c>
      <c r="K293" s="49" t="s">
        <v>1399</v>
      </c>
      <c r="L293" s="49" t="s">
        <v>2987</v>
      </c>
      <c r="M293" s="49">
        <v>60.8</v>
      </c>
      <c r="N293" s="109" t="s">
        <v>4598</v>
      </c>
    </row>
    <row r="294" spans="1:14" x14ac:dyDescent="0.35">
      <c r="A294" s="41" t="s">
        <v>4599</v>
      </c>
      <c r="B294" s="40" t="s">
        <v>4600</v>
      </c>
      <c r="C294" s="300">
        <v>43186</v>
      </c>
      <c r="D294" s="300">
        <v>43312</v>
      </c>
      <c r="E294" s="51">
        <v>44408</v>
      </c>
      <c r="F294" s="40">
        <v>0</v>
      </c>
      <c r="G294" s="218" t="s">
        <v>4601</v>
      </c>
      <c r="H294" s="41" t="s">
        <v>385</v>
      </c>
      <c r="I294" s="218" t="s">
        <v>1464</v>
      </c>
      <c r="J294" s="47" t="s">
        <v>3123</v>
      </c>
      <c r="K294" s="41" t="s">
        <v>1399</v>
      </c>
      <c r="L294" s="41" t="s">
        <v>2987</v>
      </c>
      <c r="M294" s="41">
        <v>24</v>
      </c>
      <c r="N294" s="47" t="s">
        <v>4602</v>
      </c>
    </row>
    <row r="295" spans="1:14" x14ac:dyDescent="0.35">
      <c r="A295" s="49" t="s">
        <v>4603</v>
      </c>
      <c r="B295" s="20" t="s">
        <v>4604</v>
      </c>
      <c r="C295" s="299">
        <v>43186</v>
      </c>
      <c r="D295" s="299">
        <v>43773</v>
      </c>
      <c r="E295" s="44">
        <v>44868</v>
      </c>
      <c r="F295" s="20">
        <v>0</v>
      </c>
      <c r="G295" s="294" t="s">
        <v>3127</v>
      </c>
      <c r="H295" s="49" t="s">
        <v>549</v>
      </c>
      <c r="I295" s="294" t="s">
        <v>1464</v>
      </c>
      <c r="J295" s="109" t="s">
        <v>2986</v>
      </c>
      <c r="K295" s="49" t="s">
        <v>1400</v>
      </c>
      <c r="L295" s="49" t="s">
        <v>2987</v>
      </c>
      <c r="M295" s="49">
        <v>45</v>
      </c>
      <c r="N295" s="109" t="s">
        <v>4605</v>
      </c>
    </row>
    <row r="296" spans="1:14" ht="24" x14ac:dyDescent="0.35">
      <c r="A296" s="41" t="s">
        <v>4606</v>
      </c>
      <c r="B296" s="40" t="s">
        <v>4607</v>
      </c>
      <c r="C296" s="300">
        <v>43188</v>
      </c>
      <c r="D296" s="300">
        <v>43447</v>
      </c>
      <c r="E296" s="51">
        <v>44908</v>
      </c>
      <c r="F296" s="40">
        <v>0</v>
      </c>
      <c r="G296" s="218" t="s">
        <v>3638</v>
      </c>
      <c r="H296" s="41" t="s">
        <v>724</v>
      </c>
      <c r="I296" s="218" t="s">
        <v>1494</v>
      </c>
      <c r="J296" s="47" t="s">
        <v>2986</v>
      </c>
      <c r="K296" s="41" t="s">
        <v>1399</v>
      </c>
      <c r="L296" s="41" t="s">
        <v>2987</v>
      </c>
      <c r="M296" s="41">
        <v>100</v>
      </c>
      <c r="N296" s="47" t="s">
        <v>3639</v>
      </c>
    </row>
    <row r="297" spans="1:14" x14ac:dyDescent="0.35">
      <c r="A297" s="49" t="s">
        <v>4608</v>
      </c>
      <c r="B297" s="20" t="s">
        <v>4609</v>
      </c>
      <c r="C297" s="299">
        <v>41129</v>
      </c>
      <c r="D297" s="299">
        <v>41674</v>
      </c>
      <c r="E297" s="44">
        <v>44231</v>
      </c>
      <c r="F297" s="20">
        <v>0</v>
      </c>
      <c r="G297" s="294" t="s">
        <v>4610</v>
      </c>
      <c r="H297" s="49" t="s">
        <v>4611</v>
      </c>
      <c r="I297" s="294" t="s">
        <v>1464</v>
      </c>
      <c r="J297" s="109" t="s">
        <v>3391</v>
      </c>
      <c r="K297" s="49" t="s">
        <v>1399</v>
      </c>
      <c r="L297" s="49" t="s">
        <v>2987</v>
      </c>
      <c r="M297" s="49">
        <v>100</v>
      </c>
      <c r="N297" s="109" t="s">
        <v>4612</v>
      </c>
    </row>
    <row r="298" spans="1:14" x14ac:dyDescent="0.35">
      <c r="A298" s="41" t="s">
        <v>4613</v>
      </c>
      <c r="B298" s="40" t="s">
        <v>4614</v>
      </c>
      <c r="C298" s="300">
        <v>43189</v>
      </c>
      <c r="D298" s="300">
        <v>43312</v>
      </c>
      <c r="E298" s="51">
        <v>44408</v>
      </c>
      <c r="F298" s="40">
        <v>0</v>
      </c>
      <c r="G298" s="218" t="s">
        <v>4415</v>
      </c>
      <c r="H298" s="41" t="s">
        <v>4416</v>
      </c>
      <c r="I298" s="218" t="s">
        <v>1464</v>
      </c>
      <c r="J298" s="47" t="s">
        <v>3123</v>
      </c>
      <c r="K298" s="41" t="s">
        <v>1399</v>
      </c>
      <c r="L298" s="41" t="s">
        <v>2987</v>
      </c>
      <c r="M298" s="41">
        <v>28</v>
      </c>
      <c r="N298" s="47" t="s">
        <v>4615</v>
      </c>
    </row>
    <row r="299" spans="1:14" x14ac:dyDescent="0.35">
      <c r="A299" s="49" t="s">
        <v>4616</v>
      </c>
      <c r="B299" s="20" t="s">
        <v>4617</v>
      </c>
      <c r="C299" s="299">
        <v>43193</v>
      </c>
      <c r="D299" s="299">
        <v>43273</v>
      </c>
      <c r="E299" s="44">
        <v>44369</v>
      </c>
      <c r="F299" s="20">
        <v>0</v>
      </c>
      <c r="G299" s="294" t="s">
        <v>4550</v>
      </c>
      <c r="H299" s="49" t="s">
        <v>4551</v>
      </c>
      <c r="I299" s="294" t="s">
        <v>1464</v>
      </c>
      <c r="J299" s="109" t="s">
        <v>3123</v>
      </c>
      <c r="K299" s="49" t="s">
        <v>1399</v>
      </c>
      <c r="L299" s="49" t="s">
        <v>2987</v>
      </c>
      <c r="M299" s="49">
        <v>12</v>
      </c>
      <c r="N299" s="109" t="s">
        <v>4618</v>
      </c>
    </row>
    <row r="300" spans="1:14" x14ac:dyDescent="0.35">
      <c r="A300" s="41" t="s">
        <v>4619</v>
      </c>
      <c r="B300" s="40" t="s">
        <v>4620</v>
      </c>
      <c r="C300" s="300">
        <v>43194</v>
      </c>
      <c r="D300" s="300">
        <v>43347</v>
      </c>
      <c r="E300" s="51">
        <v>44442</v>
      </c>
      <c r="F300" s="40">
        <v>0</v>
      </c>
      <c r="G300" s="218" t="s">
        <v>4530</v>
      </c>
      <c r="H300" s="41" t="s">
        <v>497</v>
      </c>
      <c r="I300" s="218" t="s">
        <v>1464</v>
      </c>
      <c r="J300" s="47" t="s">
        <v>3123</v>
      </c>
      <c r="K300" s="41" t="s">
        <v>1399</v>
      </c>
      <c r="L300" s="41" t="s">
        <v>2987</v>
      </c>
      <c r="M300" s="41">
        <v>100</v>
      </c>
      <c r="N300" s="47" t="s">
        <v>4621</v>
      </c>
    </row>
    <row r="301" spans="1:14" x14ac:dyDescent="0.35">
      <c r="A301" s="49" t="s">
        <v>4622</v>
      </c>
      <c r="B301" s="20" t="s">
        <v>4623</v>
      </c>
      <c r="C301" s="299">
        <v>43194</v>
      </c>
      <c r="D301" s="299">
        <v>43622</v>
      </c>
      <c r="E301" s="44">
        <v>44717</v>
      </c>
      <c r="F301" s="20">
        <v>0</v>
      </c>
      <c r="G301" s="294" t="s">
        <v>4624</v>
      </c>
      <c r="H301" s="49" t="s">
        <v>4625</v>
      </c>
      <c r="I301" s="294" t="s">
        <v>1464</v>
      </c>
      <c r="J301" s="109" t="s">
        <v>2986</v>
      </c>
      <c r="K301" s="49" t="s">
        <v>1399</v>
      </c>
      <c r="L301" s="49" t="s">
        <v>2987</v>
      </c>
      <c r="M301" s="49">
        <v>15</v>
      </c>
      <c r="N301" s="109" t="s">
        <v>4626</v>
      </c>
    </row>
    <row r="302" spans="1:14" x14ac:dyDescent="0.35">
      <c r="A302" s="41" t="s">
        <v>4627</v>
      </c>
      <c r="B302" s="40" t="s">
        <v>4628</v>
      </c>
      <c r="C302" s="300">
        <v>43194</v>
      </c>
      <c r="D302" s="300">
        <v>43328</v>
      </c>
      <c r="E302" s="51">
        <v>45520</v>
      </c>
      <c r="F302" s="40">
        <v>1</v>
      </c>
      <c r="G302" s="218" t="s">
        <v>3383</v>
      </c>
      <c r="H302" s="41" t="s">
        <v>522</v>
      </c>
      <c r="I302" s="218" t="s">
        <v>1464</v>
      </c>
      <c r="J302" s="47" t="s">
        <v>2986</v>
      </c>
      <c r="K302" s="41" t="s">
        <v>1399</v>
      </c>
      <c r="L302" s="41" t="s">
        <v>2987</v>
      </c>
      <c r="M302" s="41">
        <v>77</v>
      </c>
      <c r="N302" s="47" t="s">
        <v>4629</v>
      </c>
    </row>
    <row r="303" spans="1:14" x14ac:dyDescent="0.35">
      <c r="A303" s="49" t="s">
        <v>4630</v>
      </c>
      <c r="B303" s="20" t="s">
        <v>4631</v>
      </c>
      <c r="C303" s="299">
        <v>43194</v>
      </c>
      <c r="D303" s="299">
        <v>43383</v>
      </c>
      <c r="E303" s="44">
        <v>44844</v>
      </c>
      <c r="F303" s="20">
        <v>0</v>
      </c>
      <c r="G303" s="294" t="s">
        <v>4415</v>
      </c>
      <c r="H303" s="49" t="s">
        <v>4416</v>
      </c>
      <c r="I303" s="294" t="s">
        <v>1494</v>
      </c>
      <c r="J303" s="109" t="s">
        <v>2986</v>
      </c>
      <c r="K303" s="49" t="s">
        <v>1399</v>
      </c>
      <c r="L303" s="49" t="s">
        <v>2987</v>
      </c>
      <c r="M303" s="49">
        <v>28</v>
      </c>
      <c r="N303" s="109" t="s">
        <v>4632</v>
      </c>
    </row>
    <row r="304" spans="1:14" x14ac:dyDescent="0.35">
      <c r="A304" s="41" t="s">
        <v>4633</v>
      </c>
      <c r="B304" s="40" t="s">
        <v>4634</v>
      </c>
      <c r="C304" s="300">
        <v>40954</v>
      </c>
      <c r="D304" s="300">
        <v>41674</v>
      </c>
      <c r="E304" s="51">
        <v>43978</v>
      </c>
      <c r="F304" s="40">
        <v>0</v>
      </c>
      <c r="G304" s="218" t="s">
        <v>4635</v>
      </c>
      <c r="H304" s="41" t="s">
        <v>1388</v>
      </c>
      <c r="I304" s="218" t="s">
        <v>1464</v>
      </c>
      <c r="J304" s="47" t="s">
        <v>3423</v>
      </c>
      <c r="K304" s="41" t="s">
        <v>1399</v>
      </c>
      <c r="L304" s="41" t="s">
        <v>2987</v>
      </c>
      <c r="M304" s="41">
        <v>45</v>
      </c>
      <c r="N304" s="47" t="s">
        <v>4636</v>
      </c>
    </row>
    <row r="305" spans="1:14" x14ac:dyDescent="0.35">
      <c r="A305" s="49" t="s">
        <v>4637</v>
      </c>
      <c r="B305" s="20" t="s">
        <v>4638</v>
      </c>
      <c r="C305" s="299">
        <v>43196</v>
      </c>
      <c r="D305" s="299">
        <v>43383</v>
      </c>
      <c r="E305" s="44">
        <v>45575</v>
      </c>
      <c r="F305" s="20">
        <v>1</v>
      </c>
      <c r="G305" s="294" t="s">
        <v>4639</v>
      </c>
      <c r="H305" s="49" t="s">
        <v>4640</v>
      </c>
      <c r="I305" s="294" t="s">
        <v>1464</v>
      </c>
      <c r="J305" s="109" t="s">
        <v>2986</v>
      </c>
      <c r="K305" s="49" t="s">
        <v>1399</v>
      </c>
      <c r="L305" s="49" t="s">
        <v>2987</v>
      </c>
      <c r="M305" s="49">
        <v>100</v>
      </c>
      <c r="N305" s="109" t="s">
        <v>4641</v>
      </c>
    </row>
    <row r="306" spans="1:14" ht="24" x14ac:dyDescent="0.35">
      <c r="A306" s="41" t="s">
        <v>4642</v>
      </c>
      <c r="B306" s="40" t="s">
        <v>4643</v>
      </c>
      <c r="C306" s="300">
        <v>43200</v>
      </c>
      <c r="D306" s="300">
        <v>43571</v>
      </c>
      <c r="E306" s="51">
        <v>54528</v>
      </c>
      <c r="F306" s="40">
        <v>0</v>
      </c>
      <c r="G306" s="218" t="s">
        <v>4395</v>
      </c>
      <c r="H306" s="41" t="s">
        <v>4396</v>
      </c>
      <c r="I306" s="218" t="s">
        <v>3433</v>
      </c>
      <c r="J306" s="47" t="s">
        <v>2986</v>
      </c>
      <c r="K306" s="41" t="s">
        <v>1405</v>
      </c>
      <c r="L306" s="41" t="s">
        <v>2987</v>
      </c>
      <c r="M306" s="41">
        <v>720</v>
      </c>
      <c r="N306" s="47" t="s">
        <v>4397</v>
      </c>
    </row>
    <row r="307" spans="1:14" x14ac:dyDescent="0.35">
      <c r="A307" s="49" t="s">
        <v>4644</v>
      </c>
      <c r="B307" s="20" t="s">
        <v>4645</v>
      </c>
      <c r="C307" s="299">
        <v>43203</v>
      </c>
      <c r="D307" s="299">
        <v>43410</v>
      </c>
      <c r="E307" s="44">
        <v>44506</v>
      </c>
      <c r="F307" s="20">
        <v>0</v>
      </c>
      <c r="G307" s="294" t="s">
        <v>4646</v>
      </c>
      <c r="H307" s="49" t="s">
        <v>4647</v>
      </c>
      <c r="I307" s="294" t="s">
        <v>1464</v>
      </c>
      <c r="J307" s="109" t="s">
        <v>2986</v>
      </c>
      <c r="K307" s="49" t="s">
        <v>1399</v>
      </c>
      <c r="L307" s="49" t="s">
        <v>2987</v>
      </c>
      <c r="M307" s="49">
        <v>53</v>
      </c>
      <c r="N307" s="109" t="s">
        <v>4648</v>
      </c>
    </row>
    <row r="308" spans="1:14" x14ac:dyDescent="0.35">
      <c r="A308" s="41" t="s">
        <v>4649</v>
      </c>
      <c r="B308" s="40" t="s">
        <v>4650</v>
      </c>
      <c r="C308" s="300">
        <v>40954</v>
      </c>
      <c r="D308" s="300">
        <v>41674</v>
      </c>
      <c r="E308" s="51">
        <v>43978</v>
      </c>
      <c r="F308" s="40">
        <v>0</v>
      </c>
      <c r="G308" s="218" t="s">
        <v>4635</v>
      </c>
      <c r="H308" s="41" t="s">
        <v>1388</v>
      </c>
      <c r="I308" s="218" t="s">
        <v>1464</v>
      </c>
      <c r="J308" s="47" t="s">
        <v>3423</v>
      </c>
      <c r="K308" s="41" t="s">
        <v>1399</v>
      </c>
      <c r="L308" s="41" t="s">
        <v>2987</v>
      </c>
      <c r="M308" s="41">
        <v>28</v>
      </c>
      <c r="N308" s="47" t="s">
        <v>4651</v>
      </c>
    </row>
    <row r="309" spans="1:14" x14ac:dyDescent="0.35">
      <c r="A309" s="49" t="s">
        <v>4652</v>
      </c>
      <c r="B309" s="20" t="s">
        <v>4653</v>
      </c>
      <c r="C309" s="299">
        <v>40974</v>
      </c>
      <c r="D309" s="299">
        <v>41674</v>
      </c>
      <c r="E309" s="44">
        <v>43500</v>
      </c>
      <c r="F309" s="20">
        <v>1</v>
      </c>
      <c r="G309" s="294" t="s">
        <v>3720</v>
      </c>
      <c r="H309" s="49" t="s">
        <v>3721</v>
      </c>
      <c r="I309" s="294" t="s">
        <v>1464</v>
      </c>
      <c r="J309" s="109" t="s">
        <v>3123</v>
      </c>
      <c r="K309" s="49" t="s">
        <v>1399</v>
      </c>
      <c r="L309" s="49" t="s">
        <v>2987</v>
      </c>
      <c r="M309" s="49">
        <v>95</v>
      </c>
      <c r="N309" s="109" t="s">
        <v>4654</v>
      </c>
    </row>
    <row r="310" spans="1:14" x14ac:dyDescent="0.35">
      <c r="A310" s="41" t="s">
        <v>2992</v>
      </c>
      <c r="B310" s="40" t="s">
        <v>2993</v>
      </c>
      <c r="C310" s="300">
        <v>43222</v>
      </c>
      <c r="D310" s="300">
        <v>43985</v>
      </c>
      <c r="E310" s="51">
        <v>45079</v>
      </c>
      <c r="F310" s="40">
        <v>0</v>
      </c>
      <c r="G310" s="218" t="s">
        <v>2994</v>
      </c>
      <c r="H310" s="41" t="s">
        <v>2995</v>
      </c>
      <c r="I310" s="218" t="s">
        <v>1464</v>
      </c>
      <c r="J310" s="47" t="s">
        <v>2986</v>
      </c>
      <c r="K310" s="41" t="s">
        <v>1399</v>
      </c>
      <c r="L310" s="41" t="s">
        <v>2987</v>
      </c>
      <c r="M310" s="41">
        <v>25</v>
      </c>
      <c r="N310" s="47" t="s">
        <v>1428</v>
      </c>
    </row>
    <row r="311" spans="1:14" ht="24" x14ac:dyDescent="0.35">
      <c r="A311" s="49" t="s">
        <v>4655</v>
      </c>
      <c r="B311" s="20" t="s">
        <v>4656</v>
      </c>
      <c r="C311" s="299">
        <v>43115</v>
      </c>
      <c r="D311" s="299">
        <v>43300</v>
      </c>
      <c r="E311" s="44">
        <v>44761</v>
      </c>
      <c r="F311" s="20">
        <v>0</v>
      </c>
      <c r="G311" s="294" t="s">
        <v>1515</v>
      </c>
      <c r="H311" s="49" t="s">
        <v>444</v>
      </c>
      <c r="I311" s="294" t="s">
        <v>1502</v>
      </c>
      <c r="J311" s="109" t="s">
        <v>2986</v>
      </c>
      <c r="K311" s="49" t="s">
        <v>1398</v>
      </c>
      <c r="L311" s="49" t="s">
        <v>2987</v>
      </c>
      <c r="M311" s="49">
        <v>90</v>
      </c>
      <c r="N311" s="109" t="s">
        <v>4657</v>
      </c>
    </row>
    <row r="312" spans="1:14" ht="24" x14ac:dyDescent="0.35">
      <c r="A312" s="41" t="s">
        <v>4658</v>
      </c>
      <c r="B312" s="40" t="s">
        <v>4659</v>
      </c>
      <c r="C312" s="300">
        <v>43229</v>
      </c>
      <c r="D312" s="300">
        <v>43441</v>
      </c>
      <c r="E312" s="51">
        <v>44536</v>
      </c>
      <c r="F312" s="40">
        <v>0</v>
      </c>
      <c r="G312" s="218" t="s">
        <v>4660</v>
      </c>
      <c r="H312" s="41" t="s">
        <v>4661</v>
      </c>
      <c r="I312" s="218" t="s">
        <v>1464</v>
      </c>
      <c r="J312" s="47" t="s">
        <v>2986</v>
      </c>
      <c r="K312" s="41" t="s">
        <v>1399</v>
      </c>
      <c r="L312" s="41" t="s">
        <v>2987</v>
      </c>
      <c r="M312" s="41">
        <v>90</v>
      </c>
      <c r="N312" s="47" t="s">
        <v>4662</v>
      </c>
    </row>
    <row r="313" spans="1:14" x14ac:dyDescent="0.35">
      <c r="A313" s="49" t="s">
        <v>1465</v>
      </c>
      <c r="B313" s="20" t="s">
        <v>1552</v>
      </c>
      <c r="C313" s="299">
        <v>43231</v>
      </c>
      <c r="D313" s="299">
        <v>43909</v>
      </c>
      <c r="E313" s="44">
        <v>45003</v>
      </c>
      <c r="F313" s="20">
        <v>0</v>
      </c>
      <c r="G313" s="294" t="s">
        <v>1467</v>
      </c>
      <c r="H313" s="49" t="s">
        <v>413</v>
      </c>
      <c r="I313" s="294" t="s">
        <v>1464</v>
      </c>
      <c r="J313" s="109" t="s">
        <v>2986</v>
      </c>
      <c r="K313" s="49" t="s">
        <v>1399</v>
      </c>
      <c r="L313" s="49" t="s">
        <v>2987</v>
      </c>
      <c r="M313" s="49">
        <v>90</v>
      </c>
      <c r="N313" s="109" t="s">
        <v>1418</v>
      </c>
    </row>
    <row r="314" spans="1:14" x14ac:dyDescent="0.35">
      <c r="A314" s="41" t="s">
        <v>4663</v>
      </c>
      <c r="B314" s="40" t="s">
        <v>4664</v>
      </c>
      <c r="C314" s="300">
        <v>43234</v>
      </c>
      <c r="D314" s="300">
        <v>43465</v>
      </c>
      <c r="E314" s="51">
        <v>44926</v>
      </c>
      <c r="F314" s="40">
        <v>0</v>
      </c>
      <c r="G314" s="218" t="s">
        <v>4665</v>
      </c>
      <c r="H314" s="41" t="s">
        <v>501</v>
      </c>
      <c r="I314" s="218" t="s">
        <v>1494</v>
      </c>
      <c r="J314" s="47" t="s">
        <v>2986</v>
      </c>
      <c r="K314" s="41" t="s">
        <v>1399</v>
      </c>
      <c r="L314" s="41" t="s">
        <v>2987</v>
      </c>
      <c r="M314" s="41">
        <v>27</v>
      </c>
      <c r="N314" s="47" t="s">
        <v>4666</v>
      </c>
    </row>
    <row r="315" spans="1:14" x14ac:dyDescent="0.35">
      <c r="A315" s="49" t="s">
        <v>4667</v>
      </c>
      <c r="B315" s="20" t="s">
        <v>4668</v>
      </c>
      <c r="C315" s="299">
        <v>43235</v>
      </c>
      <c r="D315" s="299">
        <v>43376</v>
      </c>
      <c r="E315" s="44">
        <v>45568</v>
      </c>
      <c r="F315" s="20">
        <v>1</v>
      </c>
      <c r="G315" s="294" t="s">
        <v>4639</v>
      </c>
      <c r="H315" s="49" t="s">
        <v>4640</v>
      </c>
      <c r="I315" s="294" t="s">
        <v>1464</v>
      </c>
      <c r="J315" s="109" t="s">
        <v>2986</v>
      </c>
      <c r="K315" s="49" t="s">
        <v>1399</v>
      </c>
      <c r="L315" s="49" t="s">
        <v>2987</v>
      </c>
      <c r="M315" s="49">
        <v>16</v>
      </c>
      <c r="N315" s="109" t="s">
        <v>4669</v>
      </c>
    </row>
    <row r="316" spans="1:14" x14ac:dyDescent="0.35">
      <c r="A316" s="41" t="s">
        <v>4670</v>
      </c>
      <c r="B316" s="40" t="s">
        <v>4671</v>
      </c>
      <c r="C316" s="300">
        <v>43236</v>
      </c>
      <c r="D316" s="300">
        <v>43700</v>
      </c>
      <c r="E316" s="51">
        <v>44795</v>
      </c>
      <c r="F316" s="40">
        <v>0</v>
      </c>
      <c r="G316" s="218" t="s">
        <v>4672</v>
      </c>
      <c r="H316" s="41" t="s">
        <v>4673</v>
      </c>
      <c r="I316" s="218" t="s">
        <v>1464</v>
      </c>
      <c r="J316" s="47" t="s">
        <v>2986</v>
      </c>
      <c r="K316" s="41" t="s">
        <v>1399</v>
      </c>
      <c r="L316" s="41" t="s">
        <v>2987</v>
      </c>
      <c r="M316" s="41">
        <v>55</v>
      </c>
      <c r="N316" s="47" t="s">
        <v>4674</v>
      </c>
    </row>
    <row r="317" spans="1:14" x14ac:dyDescent="0.35">
      <c r="A317" s="49" t="s">
        <v>4675</v>
      </c>
      <c r="B317" s="20" t="s">
        <v>4676</v>
      </c>
      <c r="C317" s="299">
        <v>41213</v>
      </c>
      <c r="D317" s="299">
        <v>41695</v>
      </c>
      <c r="E317" s="44">
        <v>44252</v>
      </c>
      <c r="F317" s="20">
        <v>0</v>
      </c>
      <c r="G317" s="294" t="s">
        <v>3746</v>
      </c>
      <c r="H317" s="49" t="s">
        <v>3747</v>
      </c>
      <c r="I317" s="294" t="s">
        <v>1471</v>
      </c>
      <c r="J317" s="109" t="s">
        <v>3391</v>
      </c>
      <c r="K317" s="49" t="s">
        <v>4567</v>
      </c>
      <c r="L317" s="49" t="s">
        <v>2987</v>
      </c>
      <c r="M317" s="49">
        <v>400</v>
      </c>
      <c r="N317" s="109" t="s">
        <v>4677</v>
      </c>
    </row>
    <row r="318" spans="1:14" ht="24" x14ac:dyDescent="0.35">
      <c r="A318" s="41" t="s">
        <v>1480</v>
      </c>
      <c r="B318" s="40" t="s">
        <v>1555</v>
      </c>
      <c r="C318" s="300">
        <v>43243</v>
      </c>
      <c r="D318" s="300">
        <v>43894</v>
      </c>
      <c r="E318" s="51">
        <v>47545</v>
      </c>
      <c r="F318" s="40">
        <v>0</v>
      </c>
      <c r="G318" s="218" t="s">
        <v>1482</v>
      </c>
      <c r="H318" s="41" t="s">
        <v>3365</v>
      </c>
      <c r="I318" s="218" t="s">
        <v>1483</v>
      </c>
      <c r="J318" s="47" t="s">
        <v>2986</v>
      </c>
      <c r="K318" s="41" t="s">
        <v>1397</v>
      </c>
      <c r="L318" s="41" t="s">
        <v>2987</v>
      </c>
      <c r="M318" s="41">
        <v>12</v>
      </c>
      <c r="N318" s="47" t="s">
        <v>1429</v>
      </c>
    </row>
    <row r="319" spans="1:14" x14ac:dyDescent="0.35">
      <c r="A319" s="49" t="s">
        <v>4678</v>
      </c>
      <c r="B319" s="20" t="s">
        <v>4679</v>
      </c>
      <c r="C319" s="299">
        <v>43244</v>
      </c>
      <c r="D319" s="299">
        <v>43465</v>
      </c>
      <c r="E319" s="44">
        <v>47118</v>
      </c>
      <c r="F319" s="20">
        <v>0</v>
      </c>
      <c r="G319" s="294" t="s">
        <v>4680</v>
      </c>
      <c r="H319" s="49" t="s">
        <v>4681</v>
      </c>
      <c r="I319" s="294" t="s">
        <v>1483</v>
      </c>
      <c r="J319" s="109" t="s">
        <v>2986</v>
      </c>
      <c r="K319" s="49" t="s">
        <v>1397</v>
      </c>
      <c r="L319" s="49" t="s">
        <v>2987</v>
      </c>
      <c r="M319" s="49">
        <v>8</v>
      </c>
      <c r="N319" s="109" t="s">
        <v>4682</v>
      </c>
    </row>
    <row r="320" spans="1:14" x14ac:dyDescent="0.35">
      <c r="A320" s="41" t="s">
        <v>4683</v>
      </c>
      <c r="B320" s="40" t="s">
        <v>4684</v>
      </c>
      <c r="C320" s="300">
        <v>41179</v>
      </c>
      <c r="D320" s="300">
        <v>41486</v>
      </c>
      <c r="E320" s="51">
        <v>44043</v>
      </c>
      <c r="F320" s="40">
        <v>2</v>
      </c>
      <c r="G320" s="218" t="s">
        <v>4685</v>
      </c>
      <c r="H320" s="41" t="s">
        <v>357</v>
      </c>
      <c r="I320" s="218" t="s">
        <v>1464</v>
      </c>
      <c r="J320" s="47" t="s">
        <v>3123</v>
      </c>
      <c r="K320" s="41" t="s">
        <v>1399</v>
      </c>
      <c r="L320" s="41" t="s">
        <v>2987</v>
      </c>
      <c r="M320" s="41">
        <v>100</v>
      </c>
      <c r="N320" s="47" t="s">
        <v>4686</v>
      </c>
    </row>
    <row r="321" spans="1:14" x14ac:dyDescent="0.35">
      <c r="A321" s="49" t="s">
        <v>4687</v>
      </c>
      <c r="B321" s="20" t="s">
        <v>4688</v>
      </c>
      <c r="C321" s="299">
        <v>43255</v>
      </c>
      <c r="D321" s="299">
        <v>43465</v>
      </c>
      <c r="E321" s="44">
        <v>44561</v>
      </c>
      <c r="F321" s="20">
        <v>0</v>
      </c>
      <c r="G321" s="294" t="s">
        <v>4689</v>
      </c>
      <c r="H321" s="49" t="s">
        <v>4690</v>
      </c>
      <c r="I321" s="294" t="s">
        <v>1464</v>
      </c>
      <c r="J321" s="109" t="s">
        <v>2986</v>
      </c>
      <c r="K321" s="49" t="s">
        <v>1399</v>
      </c>
      <c r="L321" s="49" t="s">
        <v>2987</v>
      </c>
      <c r="M321" s="49">
        <v>15</v>
      </c>
      <c r="N321" s="109" t="s">
        <v>4691</v>
      </c>
    </row>
    <row r="322" spans="1:14" x14ac:dyDescent="0.35">
      <c r="A322" s="41" t="s">
        <v>4692</v>
      </c>
      <c r="B322" s="40" t="s">
        <v>4693</v>
      </c>
      <c r="C322" s="300">
        <v>43255</v>
      </c>
      <c r="D322" s="300">
        <v>43465</v>
      </c>
      <c r="E322" s="51">
        <v>44561</v>
      </c>
      <c r="F322" s="40">
        <v>0</v>
      </c>
      <c r="G322" s="218" t="s">
        <v>4689</v>
      </c>
      <c r="H322" s="41" t="s">
        <v>4690</v>
      </c>
      <c r="I322" s="218" t="s">
        <v>1456</v>
      </c>
      <c r="J322" s="47" t="s">
        <v>2986</v>
      </c>
      <c r="K322" s="41" t="s">
        <v>1399</v>
      </c>
      <c r="L322" s="41" t="s">
        <v>2987</v>
      </c>
      <c r="M322" s="41">
        <v>8</v>
      </c>
      <c r="N322" s="47" t="s">
        <v>4694</v>
      </c>
    </row>
    <row r="323" spans="1:14" x14ac:dyDescent="0.35">
      <c r="A323" s="49" t="s">
        <v>4695</v>
      </c>
      <c r="B323" s="20" t="s">
        <v>4696</v>
      </c>
      <c r="C323" s="299">
        <v>40998</v>
      </c>
      <c r="D323" s="299">
        <v>41684</v>
      </c>
      <c r="E323" s="44">
        <v>44241</v>
      </c>
      <c r="F323" s="20">
        <v>0</v>
      </c>
      <c r="G323" s="294" t="s">
        <v>4697</v>
      </c>
      <c r="H323" s="49" t="s">
        <v>4698</v>
      </c>
      <c r="I323" s="294" t="s">
        <v>1464</v>
      </c>
      <c r="J323" s="109" t="s">
        <v>3391</v>
      </c>
      <c r="K323" s="49" t="s">
        <v>1399</v>
      </c>
      <c r="L323" s="49" t="s">
        <v>2987</v>
      </c>
      <c r="M323" s="49">
        <v>100</v>
      </c>
      <c r="N323" s="109" t="s">
        <v>3557</v>
      </c>
    </row>
    <row r="324" spans="1:14" x14ac:dyDescent="0.35">
      <c r="A324" s="41" t="s">
        <v>4699</v>
      </c>
      <c r="B324" s="40" t="s">
        <v>4700</v>
      </c>
      <c r="C324" s="300">
        <v>43256</v>
      </c>
      <c r="D324" s="300">
        <v>43440</v>
      </c>
      <c r="E324" s="51">
        <v>44535</v>
      </c>
      <c r="F324" s="40">
        <v>0</v>
      </c>
      <c r="G324" s="218" t="s">
        <v>4388</v>
      </c>
      <c r="H324" s="41" t="s">
        <v>371</v>
      </c>
      <c r="I324" s="218" t="s">
        <v>1464</v>
      </c>
      <c r="J324" s="47" t="s">
        <v>2986</v>
      </c>
      <c r="K324" s="41" t="s">
        <v>1399</v>
      </c>
      <c r="L324" s="41" t="s">
        <v>2987</v>
      </c>
      <c r="M324" s="41">
        <v>21</v>
      </c>
      <c r="N324" s="47" t="s">
        <v>4701</v>
      </c>
    </row>
    <row r="325" spans="1:14" x14ac:dyDescent="0.35">
      <c r="A325" s="49" t="s">
        <v>4702</v>
      </c>
      <c r="B325" s="20" t="s">
        <v>4703</v>
      </c>
      <c r="C325" s="299">
        <v>43257</v>
      </c>
      <c r="D325" s="299">
        <v>43739</v>
      </c>
      <c r="E325" s="44">
        <v>45199</v>
      </c>
      <c r="F325" s="20">
        <v>0</v>
      </c>
      <c r="G325" s="294" t="s">
        <v>4068</v>
      </c>
      <c r="H325" s="49" t="s">
        <v>536</v>
      </c>
      <c r="I325" s="294" t="s">
        <v>1494</v>
      </c>
      <c r="J325" s="109" t="s">
        <v>2986</v>
      </c>
      <c r="K325" s="49" t="s">
        <v>1399</v>
      </c>
      <c r="L325" s="49" t="s">
        <v>2987</v>
      </c>
      <c r="M325" s="49">
        <v>16</v>
      </c>
      <c r="N325" s="109" t="s">
        <v>4704</v>
      </c>
    </row>
    <row r="326" spans="1:14" x14ac:dyDescent="0.35">
      <c r="A326" s="41" t="s">
        <v>4705</v>
      </c>
      <c r="B326" s="40" t="s">
        <v>4706</v>
      </c>
      <c r="C326" s="300">
        <v>43263</v>
      </c>
      <c r="D326" s="300">
        <v>43410</v>
      </c>
      <c r="E326" s="51">
        <v>44505</v>
      </c>
      <c r="F326" s="40">
        <v>0</v>
      </c>
      <c r="G326" s="218" t="s">
        <v>4707</v>
      </c>
      <c r="H326" s="41" t="s">
        <v>4708</v>
      </c>
      <c r="I326" s="218" t="s">
        <v>1464</v>
      </c>
      <c r="J326" s="47" t="s">
        <v>2986</v>
      </c>
      <c r="K326" s="41" t="s">
        <v>1399</v>
      </c>
      <c r="L326" s="41" t="s">
        <v>2987</v>
      </c>
      <c r="M326" s="41">
        <v>100</v>
      </c>
      <c r="N326" s="47" t="s">
        <v>4709</v>
      </c>
    </row>
    <row r="327" spans="1:14" x14ac:dyDescent="0.35">
      <c r="A327" s="49" t="s">
        <v>4710</v>
      </c>
      <c r="B327" s="20" t="s">
        <v>4711</v>
      </c>
      <c r="C327" s="299">
        <v>40884</v>
      </c>
      <c r="D327" s="299">
        <v>41493</v>
      </c>
      <c r="E327" s="44">
        <v>44050</v>
      </c>
      <c r="F327" s="20">
        <v>0</v>
      </c>
      <c r="G327" s="294" t="s">
        <v>4712</v>
      </c>
      <c r="H327" s="49" t="s">
        <v>4713</v>
      </c>
      <c r="I327" s="294" t="s">
        <v>1471</v>
      </c>
      <c r="J327" s="109" t="s">
        <v>3391</v>
      </c>
      <c r="K327" s="49" t="s">
        <v>1405</v>
      </c>
      <c r="L327" s="49" t="s">
        <v>2987</v>
      </c>
      <c r="M327" s="49">
        <v>126</v>
      </c>
      <c r="N327" s="109" t="s">
        <v>4714</v>
      </c>
    </row>
    <row r="328" spans="1:14" x14ac:dyDescent="0.35">
      <c r="A328" s="41" t="s">
        <v>4715</v>
      </c>
      <c r="B328" s="40" t="s">
        <v>4716</v>
      </c>
      <c r="C328" s="300">
        <v>43264</v>
      </c>
      <c r="D328" s="300">
        <v>43788</v>
      </c>
      <c r="E328" s="51">
        <v>47440</v>
      </c>
      <c r="F328" s="40">
        <v>0</v>
      </c>
      <c r="G328" s="218" t="s">
        <v>4717</v>
      </c>
      <c r="H328" s="41" t="s">
        <v>4718</v>
      </c>
      <c r="I328" s="218" t="s">
        <v>1483</v>
      </c>
      <c r="J328" s="47" t="s">
        <v>2986</v>
      </c>
      <c r="K328" s="41" t="s">
        <v>1397</v>
      </c>
      <c r="L328" s="41" t="s">
        <v>2987</v>
      </c>
      <c r="M328" s="41">
        <v>10</v>
      </c>
      <c r="N328" s="47" t="s">
        <v>4719</v>
      </c>
    </row>
    <row r="329" spans="1:14" x14ac:dyDescent="0.35">
      <c r="A329" s="49" t="s">
        <v>4720</v>
      </c>
      <c r="B329" s="20" t="s">
        <v>4721</v>
      </c>
      <c r="C329" s="299">
        <v>43271</v>
      </c>
      <c r="D329" s="299">
        <v>43328</v>
      </c>
      <c r="E329" s="44">
        <v>44789</v>
      </c>
      <c r="F329" s="20">
        <v>0</v>
      </c>
      <c r="G329" s="294" t="s">
        <v>3858</v>
      </c>
      <c r="H329" s="49" t="s">
        <v>373</v>
      </c>
      <c r="I329" s="294" t="s">
        <v>1494</v>
      </c>
      <c r="J329" s="109" t="s">
        <v>2986</v>
      </c>
      <c r="K329" s="49" t="s">
        <v>1399</v>
      </c>
      <c r="L329" s="49" t="s">
        <v>2987</v>
      </c>
      <c r="M329" s="49">
        <v>35</v>
      </c>
      <c r="N329" s="109" t="s">
        <v>3859</v>
      </c>
    </row>
    <row r="330" spans="1:14" x14ac:dyDescent="0.35">
      <c r="A330" s="41" t="s">
        <v>4722</v>
      </c>
      <c r="B330" s="40" t="s">
        <v>4723</v>
      </c>
      <c r="C330" s="300">
        <v>40625</v>
      </c>
      <c r="D330" s="300">
        <v>41460</v>
      </c>
      <c r="E330" s="51">
        <v>44017</v>
      </c>
      <c r="F330" s="40">
        <v>0</v>
      </c>
      <c r="G330" s="218" t="s">
        <v>3752</v>
      </c>
      <c r="H330" s="41" t="s">
        <v>399</v>
      </c>
      <c r="I330" s="218" t="s">
        <v>1464</v>
      </c>
      <c r="J330" s="47" t="s">
        <v>3391</v>
      </c>
      <c r="K330" s="41" t="s">
        <v>1399</v>
      </c>
      <c r="L330" s="41" t="s">
        <v>2987</v>
      </c>
      <c r="M330" s="41">
        <v>45</v>
      </c>
      <c r="N330" s="47" t="s">
        <v>3753</v>
      </c>
    </row>
    <row r="331" spans="1:14" x14ac:dyDescent="0.35">
      <c r="A331" s="49" t="s">
        <v>4724</v>
      </c>
      <c r="B331" s="20" t="s">
        <v>4725</v>
      </c>
      <c r="C331" s="299">
        <v>43278</v>
      </c>
      <c r="D331" s="299">
        <v>43465</v>
      </c>
      <c r="E331" s="44">
        <v>44561</v>
      </c>
      <c r="F331" s="20">
        <v>0</v>
      </c>
      <c r="G331" s="294" t="s">
        <v>4726</v>
      </c>
      <c r="H331" s="49" t="s">
        <v>4727</v>
      </c>
      <c r="I331" s="294" t="s">
        <v>1471</v>
      </c>
      <c r="J331" s="109" t="s">
        <v>2986</v>
      </c>
      <c r="K331" s="49" t="s">
        <v>3001</v>
      </c>
      <c r="L331" s="49" t="s">
        <v>2987</v>
      </c>
      <c r="M331" s="49">
        <v>350</v>
      </c>
      <c r="N331" s="109" t="s">
        <v>4728</v>
      </c>
    </row>
    <row r="332" spans="1:14" x14ac:dyDescent="0.35">
      <c r="A332" s="41" t="s">
        <v>4729</v>
      </c>
      <c r="B332" s="40" t="s">
        <v>4730</v>
      </c>
      <c r="C332" s="300">
        <v>43278</v>
      </c>
      <c r="D332" s="300">
        <v>43644</v>
      </c>
      <c r="E332" s="51">
        <v>44739</v>
      </c>
      <c r="F332" s="40">
        <v>0</v>
      </c>
      <c r="G332" s="218" t="s">
        <v>4731</v>
      </c>
      <c r="H332" s="41" t="s">
        <v>491</v>
      </c>
      <c r="I332" s="218" t="s">
        <v>1464</v>
      </c>
      <c r="J332" s="47" t="s">
        <v>2986</v>
      </c>
      <c r="K332" s="41" t="s">
        <v>1399</v>
      </c>
      <c r="L332" s="41" t="s">
        <v>2987</v>
      </c>
      <c r="M332" s="41">
        <v>96</v>
      </c>
      <c r="N332" s="47" t="s">
        <v>4732</v>
      </c>
    </row>
    <row r="333" spans="1:14" x14ac:dyDescent="0.35">
      <c r="A333" s="49" t="s">
        <v>4733</v>
      </c>
      <c r="B333" s="20" t="s">
        <v>4734</v>
      </c>
      <c r="C333" s="299">
        <v>43278</v>
      </c>
      <c r="D333" s="299">
        <v>43726</v>
      </c>
      <c r="E333" s="44">
        <v>44821</v>
      </c>
      <c r="F333" s="20">
        <v>0</v>
      </c>
      <c r="G333" s="294" t="s">
        <v>4731</v>
      </c>
      <c r="H333" s="49" t="s">
        <v>491</v>
      </c>
      <c r="I333" s="294" t="s">
        <v>1464</v>
      </c>
      <c r="J333" s="109" t="s">
        <v>2986</v>
      </c>
      <c r="K333" s="49" t="s">
        <v>1399</v>
      </c>
      <c r="L333" s="49" t="s">
        <v>2987</v>
      </c>
      <c r="M333" s="49">
        <v>54</v>
      </c>
      <c r="N333" s="109" t="s">
        <v>4735</v>
      </c>
    </row>
    <row r="334" spans="1:14" x14ac:dyDescent="0.35">
      <c r="A334" s="41" t="s">
        <v>4736</v>
      </c>
      <c r="B334" s="40" t="s">
        <v>4737</v>
      </c>
      <c r="C334" s="300">
        <v>43278</v>
      </c>
      <c r="D334" s="300">
        <v>43462</v>
      </c>
      <c r="E334" s="51">
        <v>44558</v>
      </c>
      <c r="F334" s="40">
        <v>0</v>
      </c>
      <c r="G334" s="218" t="s">
        <v>4738</v>
      </c>
      <c r="H334" s="41" t="s">
        <v>4739</v>
      </c>
      <c r="I334" s="218" t="s">
        <v>1464</v>
      </c>
      <c r="J334" s="47" t="s">
        <v>2986</v>
      </c>
      <c r="K334" s="41" t="s">
        <v>1399</v>
      </c>
      <c r="L334" s="41" t="s">
        <v>2987</v>
      </c>
      <c r="M334" s="41">
        <v>13</v>
      </c>
      <c r="N334" s="47" t="s">
        <v>4740</v>
      </c>
    </row>
    <row r="335" spans="1:14" x14ac:dyDescent="0.35">
      <c r="A335" s="49" t="s">
        <v>4741</v>
      </c>
      <c r="B335" s="20" t="s">
        <v>4742</v>
      </c>
      <c r="C335" s="299">
        <v>41179</v>
      </c>
      <c r="D335" s="299">
        <v>41486</v>
      </c>
      <c r="E335" s="44">
        <v>44043</v>
      </c>
      <c r="F335" s="20">
        <v>2</v>
      </c>
      <c r="G335" s="294" t="s">
        <v>4685</v>
      </c>
      <c r="H335" s="49" t="s">
        <v>357</v>
      </c>
      <c r="I335" s="294" t="s">
        <v>1464</v>
      </c>
      <c r="J335" s="109" t="s">
        <v>3123</v>
      </c>
      <c r="K335" s="49" t="s">
        <v>1399</v>
      </c>
      <c r="L335" s="49" t="s">
        <v>2987</v>
      </c>
      <c r="M335" s="49">
        <v>32</v>
      </c>
      <c r="N335" s="109" t="s">
        <v>4743</v>
      </c>
    </row>
    <row r="336" spans="1:14" x14ac:dyDescent="0.35">
      <c r="A336" s="41" t="s">
        <v>1453</v>
      </c>
      <c r="B336" s="40" t="s">
        <v>1549</v>
      </c>
      <c r="C336" s="300">
        <v>43291</v>
      </c>
      <c r="D336" s="300">
        <v>43985</v>
      </c>
      <c r="E336" s="51">
        <v>45079</v>
      </c>
      <c r="F336" s="40">
        <v>0</v>
      </c>
      <c r="G336" s="218" t="s">
        <v>1455</v>
      </c>
      <c r="H336" s="41" t="s">
        <v>3374</v>
      </c>
      <c r="I336" s="218" t="s">
        <v>1456</v>
      </c>
      <c r="J336" s="47" t="s">
        <v>2986</v>
      </c>
      <c r="K336" s="41" t="s">
        <v>1399</v>
      </c>
      <c r="L336" s="41" t="s">
        <v>2987</v>
      </c>
      <c r="M336" s="41">
        <v>3</v>
      </c>
      <c r="N336" s="47" t="s">
        <v>1434</v>
      </c>
    </row>
    <row r="337" spans="1:14" x14ac:dyDescent="0.35">
      <c r="A337" s="49" t="s">
        <v>2996</v>
      </c>
      <c r="B337" s="20" t="s">
        <v>2997</v>
      </c>
      <c r="C337" s="299">
        <v>43292</v>
      </c>
      <c r="D337" s="299">
        <v>43909</v>
      </c>
      <c r="E337" s="44">
        <v>45003</v>
      </c>
      <c r="F337" s="20">
        <v>0</v>
      </c>
      <c r="G337" s="294" t="s">
        <v>2998</v>
      </c>
      <c r="H337" s="49" t="s">
        <v>2999</v>
      </c>
      <c r="I337" s="294" t="s">
        <v>1471</v>
      </c>
      <c r="J337" s="109" t="s">
        <v>2986</v>
      </c>
      <c r="K337" s="49" t="s">
        <v>1398</v>
      </c>
      <c r="L337" s="49" t="s">
        <v>2987</v>
      </c>
      <c r="M337" s="49">
        <v>54</v>
      </c>
      <c r="N337" s="109" t="s">
        <v>1417</v>
      </c>
    </row>
    <row r="338" spans="1:14" x14ac:dyDescent="0.35">
      <c r="A338" s="41" t="s">
        <v>4744</v>
      </c>
      <c r="B338" s="40" t="s">
        <v>4745</v>
      </c>
      <c r="C338" s="300">
        <v>43292</v>
      </c>
      <c r="D338" s="300">
        <v>43431</v>
      </c>
      <c r="E338" s="51">
        <v>45623</v>
      </c>
      <c r="F338" s="40">
        <v>1</v>
      </c>
      <c r="G338" s="218" t="s">
        <v>4746</v>
      </c>
      <c r="H338" s="41" t="s">
        <v>4747</v>
      </c>
      <c r="I338" s="218" t="s">
        <v>1456</v>
      </c>
      <c r="J338" s="47" t="s">
        <v>2986</v>
      </c>
      <c r="K338" s="41" t="s">
        <v>1399</v>
      </c>
      <c r="L338" s="41" t="s">
        <v>2987</v>
      </c>
      <c r="M338" s="41">
        <v>10</v>
      </c>
      <c r="N338" s="47" t="s">
        <v>4748</v>
      </c>
    </row>
    <row r="339" spans="1:14" x14ac:dyDescent="0.35">
      <c r="A339" s="49" t="s">
        <v>4749</v>
      </c>
      <c r="B339" s="20" t="s">
        <v>4750</v>
      </c>
      <c r="C339" s="299">
        <v>41226</v>
      </c>
      <c r="D339" s="299">
        <v>41486</v>
      </c>
      <c r="E339" s="44">
        <v>43605</v>
      </c>
      <c r="F339" s="20">
        <v>0</v>
      </c>
      <c r="G339" s="294" t="s">
        <v>4685</v>
      </c>
      <c r="H339" s="49" t="s">
        <v>357</v>
      </c>
      <c r="I339" s="294" t="s">
        <v>1464</v>
      </c>
      <c r="J339" s="109" t="s">
        <v>3423</v>
      </c>
      <c r="K339" s="49" t="s">
        <v>1399</v>
      </c>
      <c r="L339" s="49" t="s">
        <v>2987</v>
      </c>
      <c r="M339" s="49">
        <v>95</v>
      </c>
      <c r="N339" s="109" t="s">
        <v>4751</v>
      </c>
    </row>
    <row r="340" spans="1:14" ht="24" x14ac:dyDescent="0.35">
      <c r="A340" s="41" t="s">
        <v>1468</v>
      </c>
      <c r="B340" s="40" t="s">
        <v>1553</v>
      </c>
      <c r="C340" s="300">
        <v>43306</v>
      </c>
      <c r="D340" s="300">
        <v>44196</v>
      </c>
      <c r="E340" s="51">
        <v>45290</v>
      </c>
      <c r="F340" s="40">
        <v>0</v>
      </c>
      <c r="G340" s="218" t="s">
        <v>1470</v>
      </c>
      <c r="H340" s="41" t="s">
        <v>3000</v>
      </c>
      <c r="I340" s="218" t="s">
        <v>1471</v>
      </c>
      <c r="J340" s="47" t="s">
        <v>2986</v>
      </c>
      <c r="K340" s="41" t="s">
        <v>3001</v>
      </c>
      <c r="L340" s="41" t="s">
        <v>2987</v>
      </c>
      <c r="M340" s="41">
        <v>400</v>
      </c>
      <c r="N340" s="47" t="s">
        <v>3002</v>
      </c>
    </row>
    <row r="341" spans="1:14" x14ac:dyDescent="0.35">
      <c r="A341" s="49" t="s">
        <v>4752</v>
      </c>
      <c r="B341" s="20" t="s">
        <v>4753</v>
      </c>
      <c r="C341" s="299">
        <v>43307</v>
      </c>
      <c r="D341" s="299">
        <v>43465</v>
      </c>
      <c r="E341" s="44">
        <v>44561</v>
      </c>
      <c r="F341" s="20">
        <v>0</v>
      </c>
      <c r="G341" s="294" t="s">
        <v>4754</v>
      </c>
      <c r="H341" s="49" t="s">
        <v>4755</v>
      </c>
      <c r="I341" s="294" t="s">
        <v>1464</v>
      </c>
      <c r="J341" s="109" t="s">
        <v>2986</v>
      </c>
      <c r="K341" s="49" t="s">
        <v>1399</v>
      </c>
      <c r="L341" s="49" t="s">
        <v>2987</v>
      </c>
      <c r="M341" s="49">
        <v>41</v>
      </c>
      <c r="N341" s="109" t="s">
        <v>4756</v>
      </c>
    </row>
    <row r="342" spans="1:14" x14ac:dyDescent="0.35">
      <c r="A342" s="41" t="s">
        <v>4757</v>
      </c>
      <c r="B342" s="40" t="s">
        <v>4758</v>
      </c>
      <c r="C342" s="300">
        <v>43308</v>
      </c>
      <c r="D342" s="300">
        <v>43409</v>
      </c>
      <c r="E342" s="51">
        <v>43501</v>
      </c>
      <c r="F342" s="40">
        <v>0</v>
      </c>
      <c r="G342" s="218" t="s">
        <v>3219</v>
      </c>
      <c r="H342" s="41" t="s">
        <v>487</v>
      </c>
      <c r="I342" s="218" t="s">
        <v>1391</v>
      </c>
      <c r="J342" s="47" t="s">
        <v>3123</v>
      </c>
      <c r="K342" s="41" t="s">
        <v>3665</v>
      </c>
      <c r="L342" s="41" t="s">
        <v>2987</v>
      </c>
      <c r="M342" s="41">
        <v>60</v>
      </c>
      <c r="N342" s="47" t="s">
        <v>4759</v>
      </c>
    </row>
    <row r="343" spans="1:14" x14ac:dyDescent="0.35">
      <c r="A343" s="49" t="s">
        <v>4760</v>
      </c>
      <c r="B343" s="20" t="s">
        <v>4761</v>
      </c>
      <c r="C343" s="299">
        <v>41179</v>
      </c>
      <c r="D343" s="299">
        <v>41486</v>
      </c>
      <c r="E343" s="44">
        <v>43614</v>
      </c>
      <c r="F343" s="20">
        <v>1</v>
      </c>
      <c r="G343" s="294" t="s">
        <v>4685</v>
      </c>
      <c r="H343" s="49" t="s">
        <v>357</v>
      </c>
      <c r="I343" s="294" t="s">
        <v>1464</v>
      </c>
      <c r="J343" s="109" t="s">
        <v>3423</v>
      </c>
      <c r="K343" s="49" t="s">
        <v>1399</v>
      </c>
      <c r="L343" s="49" t="s">
        <v>2987</v>
      </c>
      <c r="M343" s="49">
        <v>60</v>
      </c>
      <c r="N343" s="109" t="s">
        <v>4762</v>
      </c>
    </row>
    <row r="344" spans="1:14" x14ac:dyDescent="0.35">
      <c r="A344" s="41" t="s">
        <v>4763</v>
      </c>
      <c r="B344" s="40" t="s">
        <v>4764</v>
      </c>
      <c r="C344" s="300">
        <v>43318</v>
      </c>
      <c r="D344" s="300">
        <v>43536</v>
      </c>
      <c r="E344" s="51">
        <v>44632</v>
      </c>
      <c r="F344" s="40">
        <v>0</v>
      </c>
      <c r="G344" s="218" t="s">
        <v>3477</v>
      </c>
      <c r="H344" s="41" t="s">
        <v>27</v>
      </c>
      <c r="I344" s="218" t="s">
        <v>1471</v>
      </c>
      <c r="J344" s="47" t="s">
        <v>2986</v>
      </c>
      <c r="K344" s="41" t="s">
        <v>3001</v>
      </c>
      <c r="L344" s="41" t="s">
        <v>2987</v>
      </c>
      <c r="M344" s="41">
        <v>878</v>
      </c>
      <c r="N344" s="47" t="s">
        <v>4765</v>
      </c>
    </row>
    <row r="345" spans="1:14" x14ac:dyDescent="0.35">
      <c r="A345" s="49" t="s">
        <v>4766</v>
      </c>
      <c r="B345" s="20" t="s">
        <v>4767</v>
      </c>
      <c r="C345" s="299">
        <v>43318</v>
      </c>
      <c r="D345" s="299">
        <v>43536</v>
      </c>
      <c r="E345" s="44">
        <v>44632</v>
      </c>
      <c r="F345" s="20">
        <v>0</v>
      </c>
      <c r="G345" s="294" t="s">
        <v>3477</v>
      </c>
      <c r="H345" s="49" t="s">
        <v>27</v>
      </c>
      <c r="I345" s="294" t="s">
        <v>1471</v>
      </c>
      <c r="J345" s="109" t="s">
        <v>2986</v>
      </c>
      <c r="K345" s="49" t="s">
        <v>3001</v>
      </c>
      <c r="L345" s="49" t="s">
        <v>2987</v>
      </c>
      <c r="M345" s="49">
        <v>905</v>
      </c>
      <c r="N345" s="109" t="s">
        <v>4768</v>
      </c>
    </row>
    <row r="346" spans="1:14" x14ac:dyDescent="0.35">
      <c r="A346" s="41" t="s">
        <v>4769</v>
      </c>
      <c r="B346" s="40" t="s">
        <v>4770</v>
      </c>
      <c r="C346" s="300">
        <v>43319</v>
      </c>
      <c r="D346" s="300">
        <v>43465</v>
      </c>
      <c r="E346" s="51">
        <v>44561</v>
      </c>
      <c r="F346" s="40">
        <v>0</v>
      </c>
      <c r="G346" s="218" t="s">
        <v>4771</v>
      </c>
      <c r="H346" s="41" t="s">
        <v>4772</v>
      </c>
      <c r="I346" s="218" t="s">
        <v>1464</v>
      </c>
      <c r="J346" s="47" t="s">
        <v>2986</v>
      </c>
      <c r="K346" s="41" t="s">
        <v>1399</v>
      </c>
      <c r="L346" s="41" t="s">
        <v>2987</v>
      </c>
      <c r="M346" s="41">
        <v>62.5</v>
      </c>
      <c r="N346" s="47" t="s">
        <v>4773</v>
      </c>
    </row>
    <row r="347" spans="1:14" x14ac:dyDescent="0.35">
      <c r="A347" s="49" t="s">
        <v>3003</v>
      </c>
      <c r="B347" s="20" t="s">
        <v>3004</v>
      </c>
      <c r="C347" s="299">
        <v>43321</v>
      </c>
      <c r="D347" s="299">
        <v>43910</v>
      </c>
      <c r="E347" s="44">
        <v>45004</v>
      </c>
      <c r="F347" s="20">
        <v>0</v>
      </c>
      <c r="G347" s="294" t="s">
        <v>3005</v>
      </c>
      <c r="H347" s="49" t="s">
        <v>3006</v>
      </c>
      <c r="I347" s="294" t="s">
        <v>1464</v>
      </c>
      <c r="J347" s="109" t="s">
        <v>2986</v>
      </c>
      <c r="K347" s="49" t="s">
        <v>1399</v>
      </c>
      <c r="L347" s="49" t="s">
        <v>2987</v>
      </c>
      <c r="M347" s="49">
        <v>11</v>
      </c>
      <c r="N347" s="109" t="s">
        <v>3007</v>
      </c>
    </row>
    <row r="348" spans="1:14" ht="24" x14ac:dyDescent="0.35">
      <c r="A348" s="41" t="s">
        <v>4774</v>
      </c>
      <c r="B348" s="40" t="s">
        <v>4775</v>
      </c>
      <c r="C348" s="300">
        <v>43321</v>
      </c>
      <c r="D348" s="300">
        <v>43788</v>
      </c>
      <c r="E348" s="51">
        <v>44883</v>
      </c>
      <c r="F348" s="40">
        <v>0</v>
      </c>
      <c r="G348" s="218" t="s">
        <v>4776</v>
      </c>
      <c r="H348" s="41" t="s">
        <v>4777</v>
      </c>
      <c r="I348" s="218" t="s">
        <v>1464</v>
      </c>
      <c r="J348" s="47" t="s">
        <v>2986</v>
      </c>
      <c r="K348" s="41" t="s">
        <v>1399</v>
      </c>
      <c r="L348" s="41" t="s">
        <v>2987</v>
      </c>
      <c r="M348" s="41">
        <v>60</v>
      </c>
      <c r="N348" s="47" t="s">
        <v>4778</v>
      </c>
    </row>
    <row r="349" spans="1:14" x14ac:dyDescent="0.35">
      <c r="A349" s="49" t="s">
        <v>4779</v>
      </c>
      <c r="B349" s="20" t="s">
        <v>4780</v>
      </c>
      <c r="C349" s="299">
        <v>43321</v>
      </c>
      <c r="D349" s="299">
        <v>43748</v>
      </c>
      <c r="E349" s="44">
        <v>44843</v>
      </c>
      <c r="F349" s="20">
        <v>0</v>
      </c>
      <c r="G349" s="294" t="s">
        <v>1463</v>
      </c>
      <c r="H349" s="49" t="s">
        <v>3521</v>
      </c>
      <c r="I349" s="294" t="s">
        <v>1464</v>
      </c>
      <c r="J349" s="109" t="s">
        <v>2986</v>
      </c>
      <c r="K349" s="49" t="s">
        <v>1399</v>
      </c>
      <c r="L349" s="49" t="s">
        <v>2987</v>
      </c>
      <c r="M349" s="49">
        <v>100</v>
      </c>
      <c r="N349" s="109" t="s">
        <v>4781</v>
      </c>
    </row>
    <row r="350" spans="1:14" x14ac:dyDescent="0.35">
      <c r="A350" s="41" t="s">
        <v>4782</v>
      </c>
      <c r="B350" s="40" t="s">
        <v>4783</v>
      </c>
      <c r="C350" s="300">
        <v>43322</v>
      </c>
      <c r="D350" s="300">
        <v>43465</v>
      </c>
      <c r="E350" s="51">
        <v>44561</v>
      </c>
      <c r="F350" s="40">
        <v>0</v>
      </c>
      <c r="G350" s="218" t="s">
        <v>4784</v>
      </c>
      <c r="H350" s="41" t="s">
        <v>4785</v>
      </c>
      <c r="I350" s="218" t="s">
        <v>1464</v>
      </c>
      <c r="J350" s="47" t="s">
        <v>2986</v>
      </c>
      <c r="K350" s="41" t="s">
        <v>1399</v>
      </c>
      <c r="L350" s="41" t="s">
        <v>2987</v>
      </c>
      <c r="M350" s="41">
        <v>11</v>
      </c>
      <c r="N350" s="47" t="s">
        <v>4786</v>
      </c>
    </row>
    <row r="351" spans="1:14" x14ac:dyDescent="0.35">
      <c r="A351" s="49" t="s">
        <v>4787</v>
      </c>
      <c r="B351" s="20" t="s">
        <v>4788</v>
      </c>
      <c r="C351" s="299">
        <v>43325</v>
      </c>
      <c r="D351" s="299">
        <v>43672</v>
      </c>
      <c r="E351" s="44">
        <v>44767</v>
      </c>
      <c r="F351" s="20">
        <v>0</v>
      </c>
      <c r="G351" s="294" t="s">
        <v>4789</v>
      </c>
      <c r="H351" s="49" t="s">
        <v>4790</v>
      </c>
      <c r="I351" s="294" t="s">
        <v>1464</v>
      </c>
      <c r="J351" s="109" t="s">
        <v>2986</v>
      </c>
      <c r="K351" s="49" t="s">
        <v>1399</v>
      </c>
      <c r="L351" s="49" t="s">
        <v>2987</v>
      </c>
      <c r="M351" s="49">
        <v>49</v>
      </c>
      <c r="N351" s="109" t="s">
        <v>4791</v>
      </c>
    </row>
    <row r="352" spans="1:14" x14ac:dyDescent="0.35">
      <c r="A352" s="41" t="s">
        <v>4792</v>
      </c>
      <c r="B352" s="40" t="s">
        <v>4793</v>
      </c>
      <c r="C352" s="300">
        <v>40938</v>
      </c>
      <c r="D352" s="300">
        <v>41808</v>
      </c>
      <c r="E352" s="51">
        <v>44365</v>
      </c>
      <c r="F352" s="40">
        <v>0</v>
      </c>
      <c r="G352" s="218" t="s">
        <v>4794</v>
      </c>
      <c r="H352" s="41" t="s">
        <v>4795</v>
      </c>
      <c r="I352" s="218" t="s">
        <v>1464</v>
      </c>
      <c r="J352" s="47" t="s">
        <v>3391</v>
      </c>
      <c r="K352" s="41" t="s">
        <v>1399</v>
      </c>
      <c r="L352" s="41" t="s">
        <v>2987</v>
      </c>
      <c r="M352" s="41">
        <v>50</v>
      </c>
      <c r="N352" s="47" t="s">
        <v>4796</v>
      </c>
    </row>
    <row r="353" spans="1:14" x14ac:dyDescent="0.35">
      <c r="A353" s="49" t="s">
        <v>4797</v>
      </c>
      <c r="B353" s="20" t="s">
        <v>4798</v>
      </c>
      <c r="C353" s="299">
        <v>43332</v>
      </c>
      <c r="D353" s="299">
        <v>43573</v>
      </c>
      <c r="E353" s="44">
        <v>47225</v>
      </c>
      <c r="F353" s="20">
        <v>0</v>
      </c>
      <c r="G353" s="294" t="s">
        <v>1487</v>
      </c>
      <c r="H353" s="49" t="s">
        <v>3366</v>
      </c>
      <c r="I353" s="294" t="s">
        <v>1483</v>
      </c>
      <c r="J353" s="109" t="s">
        <v>2986</v>
      </c>
      <c r="K353" s="49" t="s">
        <v>1397</v>
      </c>
      <c r="L353" s="49" t="s">
        <v>2987</v>
      </c>
      <c r="M353" s="49">
        <v>10</v>
      </c>
      <c r="N353" s="109" t="s">
        <v>4477</v>
      </c>
    </row>
    <row r="354" spans="1:14" x14ac:dyDescent="0.35">
      <c r="A354" s="41" t="s">
        <v>4799</v>
      </c>
      <c r="B354" s="40" t="s">
        <v>4800</v>
      </c>
      <c r="C354" s="300">
        <v>41320</v>
      </c>
      <c r="D354" s="300">
        <v>41442</v>
      </c>
      <c r="E354" s="51">
        <v>43999</v>
      </c>
      <c r="F354" s="40">
        <v>0</v>
      </c>
      <c r="G354" s="218" t="s">
        <v>3219</v>
      </c>
      <c r="H354" s="41" t="s">
        <v>487</v>
      </c>
      <c r="I354" s="218" t="s">
        <v>1471</v>
      </c>
      <c r="J354" s="47" t="s">
        <v>3391</v>
      </c>
      <c r="K354" s="41" t="s">
        <v>1405</v>
      </c>
      <c r="L354" s="41" t="s">
        <v>2987</v>
      </c>
      <c r="M354" s="41">
        <v>328</v>
      </c>
      <c r="N354" s="47" t="s">
        <v>4801</v>
      </c>
    </row>
    <row r="355" spans="1:14" x14ac:dyDescent="0.35">
      <c r="A355" s="49" t="s">
        <v>3008</v>
      </c>
      <c r="B355" s="20" t="s">
        <v>3009</v>
      </c>
      <c r="C355" s="299">
        <v>43348</v>
      </c>
      <c r="D355" s="299">
        <v>43983</v>
      </c>
      <c r="E355" s="44">
        <v>45077</v>
      </c>
      <c r="F355" s="20">
        <v>0</v>
      </c>
      <c r="G355" s="294" t="s">
        <v>3010</v>
      </c>
      <c r="H355" s="49" t="s">
        <v>3011</v>
      </c>
      <c r="I355" s="294" t="s">
        <v>1464</v>
      </c>
      <c r="J355" s="109" t="s">
        <v>2986</v>
      </c>
      <c r="K355" s="49" t="s">
        <v>1399</v>
      </c>
      <c r="L355" s="49" t="s">
        <v>2987</v>
      </c>
      <c r="M355" s="49">
        <v>75</v>
      </c>
      <c r="N355" s="109" t="s">
        <v>1427</v>
      </c>
    </row>
    <row r="356" spans="1:14" x14ac:dyDescent="0.35">
      <c r="A356" s="41" t="s">
        <v>4802</v>
      </c>
      <c r="B356" s="40" t="s">
        <v>4803</v>
      </c>
      <c r="C356" s="300">
        <v>43353</v>
      </c>
      <c r="D356" s="300">
        <v>43465</v>
      </c>
      <c r="E356" s="51">
        <v>44560</v>
      </c>
      <c r="F356" s="40">
        <v>0</v>
      </c>
      <c r="G356" s="218" t="s">
        <v>4804</v>
      </c>
      <c r="H356" s="41" t="s">
        <v>4805</v>
      </c>
      <c r="I356" s="218" t="s">
        <v>1464</v>
      </c>
      <c r="J356" s="47" t="s">
        <v>2986</v>
      </c>
      <c r="K356" s="41" t="s">
        <v>1400</v>
      </c>
      <c r="L356" s="41" t="s">
        <v>2987</v>
      </c>
      <c r="M356" s="41">
        <v>100</v>
      </c>
      <c r="N356" s="47" t="s">
        <v>4806</v>
      </c>
    </row>
    <row r="357" spans="1:14" x14ac:dyDescent="0.35">
      <c r="A357" s="49" t="s">
        <v>4807</v>
      </c>
      <c r="B357" s="20" t="s">
        <v>4808</v>
      </c>
      <c r="C357" s="299">
        <v>43353</v>
      </c>
      <c r="D357" s="299">
        <v>43465</v>
      </c>
      <c r="E357" s="44">
        <v>44560</v>
      </c>
      <c r="F357" s="20">
        <v>0</v>
      </c>
      <c r="G357" s="294" t="s">
        <v>4804</v>
      </c>
      <c r="H357" s="49" t="s">
        <v>4805</v>
      </c>
      <c r="I357" s="294" t="s">
        <v>1464</v>
      </c>
      <c r="J357" s="109" t="s">
        <v>2986</v>
      </c>
      <c r="K357" s="49" t="s">
        <v>1400</v>
      </c>
      <c r="L357" s="49" t="s">
        <v>2987</v>
      </c>
      <c r="M357" s="49">
        <v>100</v>
      </c>
      <c r="N357" s="109" t="s">
        <v>4809</v>
      </c>
    </row>
    <row r="358" spans="1:14" x14ac:dyDescent="0.35">
      <c r="A358" s="41" t="s">
        <v>4810</v>
      </c>
      <c r="B358" s="40" t="s">
        <v>4811</v>
      </c>
      <c r="C358" s="300">
        <v>41107</v>
      </c>
      <c r="D358" s="300">
        <v>41767</v>
      </c>
      <c r="E358" s="51">
        <v>44324</v>
      </c>
      <c r="F358" s="40">
        <v>2</v>
      </c>
      <c r="G358" s="218" t="s">
        <v>4812</v>
      </c>
      <c r="H358" s="41" t="s">
        <v>408</v>
      </c>
      <c r="I358" s="218" t="s">
        <v>1471</v>
      </c>
      <c r="J358" s="47" t="s">
        <v>2986</v>
      </c>
      <c r="K358" s="41" t="s">
        <v>1405</v>
      </c>
      <c r="L358" s="41" t="s">
        <v>2987</v>
      </c>
      <c r="M358" s="41">
        <v>308</v>
      </c>
      <c r="N358" s="47" t="s">
        <v>4813</v>
      </c>
    </row>
    <row r="359" spans="1:14" x14ac:dyDescent="0.35">
      <c r="A359" s="49" t="s">
        <v>4814</v>
      </c>
      <c r="B359" s="20" t="s">
        <v>4815</v>
      </c>
      <c r="C359" s="299">
        <v>43360</v>
      </c>
      <c r="D359" s="299">
        <v>43622</v>
      </c>
      <c r="E359" s="44">
        <v>44717</v>
      </c>
      <c r="F359" s="20">
        <v>0</v>
      </c>
      <c r="G359" s="294" t="s">
        <v>3976</v>
      </c>
      <c r="H359" s="49" t="s">
        <v>527</v>
      </c>
      <c r="I359" s="294" t="s">
        <v>1464</v>
      </c>
      <c r="J359" s="109" t="s">
        <v>2986</v>
      </c>
      <c r="K359" s="49" t="s">
        <v>1399</v>
      </c>
      <c r="L359" s="49" t="s">
        <v>2987</v>
      </c>
      <c r="M359" s="49">
        <v>75</v>
      </c>
      <c r="N359" s="109" t="s">
        <v>4816</v>
      </c>
    </row>
    <row r="360" spans="1:14" x14ac:dyDescent="0.35">
      <c r="A360" s="41" t="s">
        <v>4817</v>
      </c>
      <c r="B360" s="40" t="s">
        <v>4818</v>
      </c>
      <c r="C360" s="300">
        <v>43360</v>
      </c>
      <c r="D360" s="300">
        <v>43558</v>
      </c>
      <c r="E360" s="51">
        <v>44653</v>
      </c>
      <c r="F360" s="40">
        <v>0</v>
      </c>
      <c r="G360" s="218" t="s">
        <v>4819</v>
      </c>
      <c r="H360" s="41" t="s">
        <v>4820</v>
      </c>
      <c r="I360" s="218" t="s">
        <v>1464</v>
      </c>
      <c r="J360" s="47" t="s">
        <v>2986</v>
      </c>
      <c r="K360" s="41" t="s">
        <v>1399</v>
      </c>
      <c r="L360" s="41" t="s">
        <v>2987</v>
      </c>
      <c r="M360" s="41">
        <v>50</v>
      </c>
      <c r="N360" s="47" t="s">
        <v>4821</v>
      </c>
    </row>
    <row r="361" spans="1:14" x14ac:dyDescent="0.35">
      <c r="A361" s="49" t="s">
        <v>4822</v>
      </c>
      <c r="B361" s="20" t="s">
        <v>4823</v>
      </c>
      <c r="C361" s="299">
        <v>43362</v>
      </c>
      <c r="D361" s="299">
        <v>43388</v>
      </c>
      <c r="E361" s="44">
        <v>43480</v>
      </c>
      <c r="F361" s="20">
        <v>0</v>
      </c>
      <c r="G361" s="294" t="s">
        <v>3010</v>
      </c>
      <c r="H361" s="49" t="s">
        <v>3011</v>
      </c>
      <c r="I361" s="294" t="s">
        <v>1391</v>
      </c>
      <c r="J361" s="109" t="s">
        <v>3123</v>
      </c>
      <c r="K361" s="49" t="s">
        <v>1399</v>
      </c>
      <c r="L361" s="49" t="s">
        <v>2987</v>
      </c>
      <c r="M361" s="49">
        <v>75</v>
      </c>
      <c r="N361" s="109" t="s">
        <v>4824</v>
      </c>
    </row>
    <row r="362" spans="1:14" x14ac:dyDescent="0.35">
      <c r="A362" s="41" t="s">
        <v>4825</v>
      </c>
      <c r="B362" s="40" t="s">
        <v>4826</v>
      </c>
      <c r="C362" s="300">
        <v>43362</v>
      </c>
      <c r="D362" s="300">
        <v>43409</v>
      </c>
      <c r="E362" s="51">
        <v>43501</v>
      </c>
      <c r="F362" s="40">
        <v>0</v>
      </c>
      <c r="G362" s="218" t="s">
        <v>4827</v>
      </c>
      <c r="H362" s="41" t="s">
        <v>4828</v>
      </c>
      <c r="I362" s="218" t="s">
        <v>1391</v>
      </c>
      <c r="J362" s="47" t="s">
        <v>3123</v>
      </c>
      <c r="K362" s="41" t="s">
        <v>1397</v>
      </c>
      <c r="L362" s="41" t="s">
        <v>2987</v>
      </c>
      <c r="M362" s="41">
        <v>10</v>
      </c>
      <c r="N362" s="47" t="s">
        <v>4829</v>
      </c>
    </row>
    <row r="363" spans="1:14" x14ac:dyDescent="0.35">
      <c r="A363" s="49" t="s">
        <v>4830</v>
      </c>
      <c r="B363" s="20" t="s">
        <v>4831</v>
      </c>
      <c r="C363" s="299">
        <v>41366</v>
      </c>
      <c r="D363" s="299">
        <v>41674</v>
      </c>
      <c r="E363" s="44">
        <v>44231</v>
      </c>
      <c r="F363" s="20">
        <v>2</v>
      </c>
      <c r="G363" s="294" t="s">
        <v>4731</v>
      </c>
      <c r="H363" s="49" t="s">
        <v>491</v>
      </c>
      <c r="I363" s="294" t="s">
        <v>1464</v>
      </c>
      <c r="J363" s="109" t="s">
        <v>3123</v>
      </c>
      <c r="K363" s="49" t="s">
        <v>1399</v>
      </c>
      <c r="L363" s="49" t="s">
        <v>2987</v>
      </c>
      <c r="M363" s="49">
        <v>100</v>
      </c>
      <c r="N363" s="109" t="s">
        <v>4832</v>
      </c>
    </row>
    <row r="364" spans="1:14" x14ac:dyDescent="0.35">
      <c r="A364" s="41" t="s">
        <v>4833</v>
      </c>
      <c r="B364" s="40" t="s">
        <v>4834</v>
      </c>
      <c r="C364" s="300">
        <v>43364</v>
      </c>
      <c r="D364" s="300">
        <v>43388</v>
      </c>
      <c r="E364" s="51">
        <v>43480</v>
      </c>
      <c r="F364" s="40">
        <v>0</v>
      </c>
      <c r="G364" s="218" t="s">
        <v>4827</v>
      </c>
      <c r="H364" s="41" t="s">
        <v>4828</v>
      </c>
      <c r="I364" s="218" t="s">
        <v>1391</v>
      </c>
      <c r="J364" s="47" t="s">
        <v>3123</v>
      </c>
      <c r="K364" s="41" t="s">
        <v>1397</v>
      </c>
      <c r="L364" s="41" t="s">
        <v>2987</v>
      </c>
      <c r="M364" s="41">
        <v>8</v>
      </c>
      <c r="N364" s="47" t="s">
        <v>4835</v>
      </c>
    </row>
    <row r="365" spans="1:14" ht="36" x14ac:dyDescent="0.35">
      <c r="A365" s="49" t="s">
        <v>4836</v>
      </c>
      <c r="B365" s="20" t="s">
        <v>4837</v>
      </c>
      <c r="C365" s="299">
        <v>43368</v>
      </c>
      <c r="D365" s="299">
        <v>43703</v>
      </c>
      <c r="E365" s="44">
        <v>44798</v>
      </c>
      <c r="F365" s="20">
        <v>0</v>
      </c>
      <c r="G365" s="294" t="s">
        <v>1534</v>
      </c>
      <c r="H365" s="49" t="s">
        <v>457</v>
      </c>
      <c r="I365" s="294" t="s">
        <v>1464</v>
      </c>
      <c r="J365" s="109" t="s">
        <v>2986</v>
      </c>
      <c r="K365" s="49" t="s">
        <v>1399</v>
      </c>
      <c r="L365" s="49" t="s">
        <v>2987</v>
      </c>
      <c r="M365" s="49">
        <v>100</v>
      </c>
      <c r="N365" s="109" t="s">
        <v>4838</v>
      </c>
    </row>
    <row r="366" spans="1:14" x14ac:dyDescent="0.35">
      <c r="A366" s="41" t="s">
        <v>4839</v>
      </c>
      <c r="B366" s="40" t="s">
        <v>4840</v>
      </c>
      <c r="C366" s="300">
        <v>43368</v>
      </c>
      <c r="D366" s="300">
        <v>43388</v>
      </c>
      <c r="E366" s="51">
        <v>43480</v>
      </c>
      <c r="F366" s="40">
        <v>0</v>
      </c>
      <c r="G366" s="218" t="s">
        <v>1501</v>
      </c>
      <c r="H366" s="41" t="s">
        <v>618</v>
      </c>
      <c r="I366" s="218" t="s">
        <v>1391</v>
      </c>
      <c r="J366" s="47" t="s">
        <v>3123</v>
      </c>
      <c r="K366" s="41" t="s">
        <v>1397</v>
      </c>
      <c r="L366" s="41" t="s">
        <v>2987</v>
      </c>
      <c r="M366" s="41">
        <v>16</v>
      </c>
      <c r="N366" s="47" t="s">
        <v>4841</v>
      </c>
    </row>
    <row r="367" spans="1:14" x14ac:dyDescent="0.35">
      <c r="A367" s="49" t="s">
        <v>4842</v>
      </c>
      <c r="B367" s="20" t="s">
        <v>4843</v>
      </c>
      <c r="C367" s="299">
        <v>43368</v>
      </c>
      <c r="D367" s="299">
        <v>43388</v>
      </c>
      <c r="E367" s="44">
        <v>43480</v>
      </c>
      <c r="F367" s="20">
        <v>0</v>
      </c>
      <c r="G367" s="294" t="s">
        <v>1501</v>
      </c>
      <c r="H367" s="49" t="s">
        <v>618</v>
      </c>
      <c r="I367" s="294" t="s">
        <v>1391</v>
      </c>
      <c r="J367" s="109" t="s">
        <v>3123</v>
      </c>
      <c r="K367" s="49" t="s">
        <v>1397</v>
      </c>
      <c r="L367" s="49" t="s">
        <v>2987</v>
      </c>
      <c r="M367" s="49">
        <v>8</v>
      </c>
      <c r="N367" s="109" t="s">
        <v>3136</v>
      </c>
    </row>
    <row r="368" spans="1:14" x14ac:dyDescent="0.35">
      <c r="A368" s="41" t="s">
        <v>4844</v>
      </c>
      <c r="B368" s="40" t="s">
        <v>4845</v>
      </c>
      <c r="C368" s="300">
        <v>43368</v>
      </c>
      <c r="D368" s="300">
        <v>43388</v>
      </c>
      <c r="E368" s="51">
        <v>43480</v>
      </c>
      <c r="F368" s="40">
        <v>0</v>
      </c>
      <c r="G368" s="218" t="s">
        <v>1501</v>
      </c>
      <c r="H368" s="41" t="s">
        <v>618</v>
      </c>
      <c r="I368" s="218" t="s">
        <v>1391</v>
      </c>
      <c r="J368" s="47" t="s">
        <v>3123</v>
      </c>
      <c r="K368" s="41" t="s">
        <v>1397</v>
      </c>
      <c r="L368" s="41" t="s">
        <v>2987</v>
      </c>
      <c r="M368" s="41">
        <v>12</v>
      </c>
      <c r="N368" s="47" t="s">
        <v>4846</v>
      </c>
    </row>
    <row r="369" spans="1:14" x14ac:dyDescent="0.35">
      <c r="A369" s="49" t="s">
        <v>4847</v>
      </c>
      <c r="B369" s="20" t="s">
        <v>4848</v>
      </c>
      <c r="C369" s="299">
        <v>43368</v>
      </c>
      <c r="D369" s="299">
        <v>43388</v>
      </c>
      <c r="E369" s="44">
        <v>43480</v>
      </c>
      <c r="F369" s="20">
        <v>0</v>
      </c>
      <c r="G369" s="294" t="s">
        <v>4405</v>
      </c>
      <c r="H369" s="49" t="s">
        <v>4406</v>
      </c>
      <c r="I369" s="294" t="s">
        <v>1391</v>
      </c>
      <c r="J369" s="109" t="s">
        <v>3123</v>
      </c>
      <c r="K369" s="49" t="s">
        <v>1405</v>
      </c>
      <c r="L369" s="49" t="s">
        <v>2987</v>
      </c>
      <c r="M369" s="49">
        <v>252</v>
      </c>
      <c r="N369" s="109" t="s">
        <v>4849</v>
      </c>
    </row>
    <row r="370" spans="1:14" ht="24" x14ac:dyDescent="0.35">
      <c r="A370" s="41" t="s">
        <v>4850</v>
      </c>
      <c r="B370" s="40" t="s">
        <v>4851</v>
      </c>
      <c r="C370" s="300">
        <v>43375</v>
      </c>
      <c r="D370" s="300">
        <v>43388</v>
      </c>
      <c r="E370" s="51">
        <v>43480</v>
      </c>
      <c r="F370" s="40">
        <v>0</v>
      </c>
      <c r="G370" s="218" t="s">
        <v>4852</v>
      </c>
      <c r="H370" s="41" t="s">
        <v>533</v>
      </c>
      <c r="I370" s="218" t="s">
        <v>1391</v>
      </c>
      <c r="J370" s="47" t="s">
        <v>3123</v>
      </c>
      <c r="K370" s="41" t="s">
        <v>1399</v>
      </c>
      <c r="L370" s="41" t="s">
        <v>2987</v>
      </c>
      <c r="M370" s="41">
        <v>100</v>
      </c>
      <c r="N370" s="47" t="s">
        <v>4853</v>
      </c>
    </row>
    <row r="371" spans="1:14" ht="24" x14ac:dyDescent="0.35">
      <c r="A371" s="49" t="s">
        <v>4854</v>
      </c>
      <c r="B371" s="20" t="s">
        <v>4855</v>
      </c>
      <c r="C371" s="299">
        <v>43375</v>
      </c>
      <c r="D371" s="299">
        <v>43388</v>
      </c>
      <c r="E371" s="44">
        <v>43480</v>
      </c>
      <c r="F371" s="20">
        <v>0</v>
      </c>
      <c r="G371" s="294" t="s">
        <v>4852</v>
      </c>
      <c r="H371" s="49" t="s">
        <v>533</v>
      </c>
      <c r="I371" s="294" t="s">
        <v>1391</v>
      </c>
      <c r="J371" s="109" t="s">
        <v>3123</v>
      </c>
      <c r="K371" s="49" t="s">
        <v>1399</v>
      </c>
      <c r="L371" s="49" t="s">
        <v>2987</v>
      </c>
      <c r="M371" s="49">
        <v>22</v>
      </c>
      <c r="N371" s="109" t="s">
        <v>4856</v>
      </c>
    </row>
    <row r="372" spans="1:14" x14ac:dyDescent="0.35">
      <c r="A372" s="41" t="s">
        <v>4857</v>
      </c>
      <c r="B372" s="40" t="s">
        <v>4858</v>
      </c>
      <c r="C372" s="300">
        <v>41270</v>
      </c>
      <c r="D372" s="300">
        <v>41446</v>
      </c>
      <c r="E372" s="51">
        <v>44003</v>
      </c>
      <c r="F372" s="40">
        <v>0</v>
      </c>
      <c r="G372" s="218" t="s">
        <v>3415</v>
      </c>
      <c r="H372" s="41" t="s">
        <v>353</v>
      </c>
      <c r="I372" s="218" t="s">
        <v>1464</v>
      </c>
      <c r="J372" s="47" t="s">
        <v>3391</v>
      </c>
      <c r="K372" s="41" t="s">
        <v>1399</v>
      </c>
      <c r="L372" s="41" t="s">
        <v>2987</v>
      </c>
      <c r="M372" s="41">
        <v>100</v>
      </c>
      <c r="N372" s="47" t="s">
        <v>4859</v>
      </c>
    </row>
    <row r="373" spans="1:14" x14ac:dyDescent="0.35">
      <c r="A373" s="49" t="s">
        <v>4860</v>
      </c>
      <c r="B373" s="20" t="s">
        <v>4861</v>
      </c>
      <c r="C373" s="299">
        <v>43376</v>
      </c>
      <c r="D373" s="299">
        <v>43388</v>
      </c>
      <c r="E373" s="44">
        <v>43480</v>
      </c>
      <c r="F373" s="20">
        <v>0</v>
      </c>
      <c r="G373" s="294" t="s">
        <v>4862</v>
      </c>
      <c r="H373" s="49" t="s">
        <v>1388</v>
      </c>
      <c r="I373" s="294" t="s">
        <v>1391</v>
      </c>
      <c r="J373" s="109" t="s">
        <v>3123</v>
      </c>
      <c r="K373" s="49" t="s">
        <v>1399</v>
      </c>
      <c r="L373" s="49" t="s">
        <v>2987</v>
      </c>
      <c r="M373" s="49">
        <v>108</v>
      </c>
      <c r="N373" s="109" t="s">
        <v>4863</v>
      </c>
    </row>
    <row r="374" spans="1:14" x14ac:dyDescent="0.35">
      <c r="A374" s="41" t="s">
        <v>4864</v>
      </c>
      <c r="B374" s="40" t="s">
        <v>4865</v>
      </c>
      <c r="C374" s="300">
        <v>43376</v>
      </c>
      <c r="D374" s="300">
        <v>43388</v>
      </c>
      <c r="E374" s="51">
        <v>43480</v>
      </c>
      <c r="F374" s="40">
        <v>0</v>
      </c>
      <c r="G374" s="218" t="s">
        <v>4646</v>
      </c>
      <c r="H374" s="41" t="s">
        <v>4647</v>
      </c>
      <c r="I374" s="218" t="s">
        <v>1391</v>
      </c>
      <c r="J374" s="47" t="s">
        <v>3123</v>
      </c>
      <c r="K374" s="41" t="s">
        <v>1399</v>
      </c>
      <c r="L374" s="41" t="s">
        <v>2987</v>
      </c>
      <c r="M374" s="41">
        <v>80</v>
      </c>
      <c r="N374" s="47" t="s">
        <v>4866</v>
      </c>
    </row>
    <row r="375" spans="1:14" x14ac:dyDescent="0.35">
      <c r="A375" s="49" t="s">
        <v>4867</v>
      </c>
      <c r="B375" s="20" t="s">
        <v>4868</v>
      </c>
      <c r="C375" s="299">
        <v>43382</v>
      </c>
      <c r="D375" s="299">
        <v>43748</v>
      </c>
      <c r="E375" s="44">
        <v>44843</v>
      </c>
      <c r="F375" s="20">
        <v>0</v>
      </c>
      <c r="G375" s="294" t="s">
        <v>4869</v>
      </c>
      <c r="H375" s="49" t="s">
        <v>4870</v>
      </c>
      <c r="I375" s="294" t="s">
        <v>1464</v>
      </c>
      <c r="J375" s="109" t="s">
        <v>2986</v>
      </c>
      <c r="K375" s="49" t="s">
        <v>1399</v>
      </c>
      <c r="L375" s="49" t="s">
        <v>2987</v>
      </c>
      <c r="M375" s="49">
        <v>100</v>
      </c>
      <c r="N375" s="109" t="s">
        <v>4871</v>
      </c>
    </row>
    <row r="376" spans="1:14" ht="24" x14ac:dyDescent="0.35">
      <c r="A376" s="41" t="s">
        <v>4872</v>
      </c>
      <c r="B376" s="40" t="s">
        <v>4873</v>
      </c>
      <c r="C376" s="300">
        <v>43383</v>
      </c>
      <c r="D376" s="300">
        <v>43409</v>
      </c>
      <c r="E376" s="51">
        <v>43501</v>
      </c>
      <c r="F376" s="40">
        <v>0</v>
      </c>
      <c r="G376" s="218" t="s">
        <v>4874</v>
      </c>
      <c r="H376" s="41" t="s">
        <v>4875</v>
      </c>
      <c r="I376" s="218" t="s">
        <v>1391</v>
      </c>
      <c r="J376" s="47" t="s">
        <v>3123</v>
      </c>
      <c r="K376" s="41" t="s">
        <v>1399</v>
      </c>
      <c r="L376" s="41" t="s">
        <v>2987</v>
      </c>
      <c r="M376" s="41">
        <v>70</v>
      </c>
      <c r="N376" s="47" t="s">
        <v>4876</v>
      </c>
    </row>
    <row r="377" spans="1:14" x14ac:dyDescent="0.35">
      <c r="A377" s="49" t="s">
        <v>4877</v>
      </c>
      <c r="B377" s="20" t="s">
        <v>4878</v>
      </c>
      <c r="C377" s="299">
        <v>43383</v>
      </c>
      <c r="D377" s="299">
        <v>43388</v>
      </c>
      <c r="E377" s="44">
        <v>43480</v>
      </c>
      <c r="F377" s="20">
        <v>0</v>
      </c>
      <c r="G377" s="294" t="s">
        <v>4879</v>
      </c>
      <c r="H377" s="49" t="s">
        <v>4880</v>
      </c>
      <c r="I377" s="294" t="s">
        <v>1391</v>
      </c>
      <c r="J377" s="109" t="s">
        <v>3123</v>
      </c>
      <c r="K377" s="49" t="s">
        <v>1399</v>
      </c>
      <c r="L377" s="49" t="s">
        <v>2987</v>
      </c>
      <c r="M377" s="49">
        <v>12</v>
      </c>
      <c r="N377" s="109" t="s">
        <v>4881</v>
      </c>
    </row>
    <row r="378" spans="1:14" x14ac:dyDescent="0.35">
      <c r="A378" s="41" t="s">
        <v>4882</v>
      </c>
      <c r="B378" s="40" t="s">
        <v>4883</v>
      </c>
      <c r="C378" s="300">
        <v>43385</v>
      </c>
      <c r="D378" s="300">
        <v>43409</v>
      </c>
      <c r="E378" s="51">
        <v>43501</v>
      </c>
      <c r="F378" s="40">
        <v>0</v>
      </c>
      <c r="G378" s="218" t="s">
        <v>4884</v>
      </c>
      <c r="H378" s="41" t="s">
        <v>4885</v>
      </c>
      <c r="I378" s="218" t="s">
        <v>1391</v>
      </c>
      <c r="J378" s="47" t="s">
        <v>3123</v>
      </c>
      <c r="K378" s="41" t="s">
        <v>1398</v>
      </c>
      <c r="L378" s="41" t="s">
        <v>2987</v>
      </c>
      <c r="M378" s="41">
        <v>14</v>
      </c>
      <c r="N378" s="47" t="s">
        <v>4886</v>
      </c>
    </row>
    <row r="379" spans="1:14" x14ac:dyDescent="0.35">
      <c r="A379" s="49" t="s">
        <v>4887</v>
      </c>
      <c r="B379" s="20" t="s">
        <v>4888</v>
      </c>
      <c r="C379" s="299">
        <v>43385</v>
      </c>
      <c r="D379" s="299">
        <v>43409</v>
      </c>
      <c r="E379" s="44">
        <v>43501</v>
      </c>
      <c r="F379" s="20">
        <v>0</v>
      </c>
      <c r="G379" s="294" t="s">
        <v>4884</v>
      </c>
      <c r="H379" s="49" t="s">
        <v>4885</v>
      </c>
      <c r="I379" s="294" t="s">
        <v>1391</v>
      </c>
      <c r="J379" s="109" t="s">
        <v>3123</v>
      </c>
      <c r="K379" s="49" t="s">
        <v>1398</v>
      </c>
      <c r="L379" s="49" t="s">
        <v>2987</v>
      </c>
      <c r="M379" s="49">
        <v>15</v>
      </c>
      <c r="N379" s="109" t="s">
        <v>4889</v>
      </c>
    </row>
    <row r="380" spans="1:14" x14ac:dyDescent="0.35">
      <c r="A380" s="41" t="s">
        <v>4890</v>
      </c>
      <c r="B380" s="40" t="s">
        <v>4891</v>
      </c>
      <c r="C380" s="300">
        <v>41040</v>
      </c>
      <c r="D380" s="300">
        <v>41486</v>
      </c>
      <c r="E380" s="51">
        <v>44043</v>
      </c>
      <c r="F380" s="40">
        <v>2</v>
      </c>
      <c r="G380" s="218" t="s">
        <v>4685</v>
      </c>
      <c r="H380" s="41" t="s">
        <v>357</v>
      </c>
      <c r="I380" s="218" t="s">
        <v>1464</v>
      </c>
      <c r="J380" s="47" t="s">
        <v>3123</v>
      </c>
      <c r="K380" s="41" t="s">
        <v>1399</v>
      </c>
      <c r="L380" s="41" t="s">
        <v>2987</v>
      </c>
      <c r="M380" s="41">
        <v>34.200000000000003</v>
      </c>
      <c r="N380" s="47" t="s">
        <v>4892</v>
      </c>
    </row>
    <row r="381" spans="1:14" x14ac:dyDescent="0.35">
      <c r="A381" s="49" t="s">
        <v>4893</v>
      </c>
      <c r="B381" s="20" t="s">
        <v>4894</v>
      </c>
      <c r="C381" s="299">
        <v>43355</v>
      </c>
      <c r="D381" s="299">
        <v>43444</v>
      </c>
      <c r="E381" s="44">
        <v>43534</v>
      </c>
      <c r="F381" s="20">
        <v>0</v>
      </c>
      <c r="G381" s="294" t="s">
        <v>4895</v>
      </c>
      <c r="H381" s="49" t="s">
        <v>4896</v>
      </c>
      <c r="I381" s="294" t="s">
        <v>1391</v>
      </c>
      <c r="J381" s="109" t="s">
        <v>3123</v>
      </c>
      <c r="K381" s="49" t="s">
        <v>1400</v>
      </c>
      <c r="L381" s="49" t="s">
        <v>2987</v>
      </c>
      <c r="M381" s="49">
        <v>56</v>
      </c>
      <c r="N381" s="109" t="s">
        <v>4897</v>
      </c>
    </row>
    <row r="382" spans="1:14" x14ac:dyDescent="0.35">
      <c r="A382" s="41" t="s">
        <v>4898</v>
      </c>
      <c r="B382" s="40" t="s">
        <v>4899</v>
      </c>
      <c r="C382" s="300">
        <v>43390</v>
      </c>
      <c r="D382" s="300">
        <v>43409</v>
      </c>
      <c r="E382" s="51">
        <v>43501</v>
      </c>
      <c r="F382" s="40">
        <v>0</v>
      </c>
      <c r="G382" s="218" t="s">
        <v>4900</v>
      </c>
      <c r="H382" s="41" t="s">
        <v>4901</v>
      </c>
      <c r="I382" s="218" t="s">
        <v>1391</v>
      </c>
      <c r="J382" s="47" t="s">
        <v>3123</v>
      </c>
      <c r="K382" s="41" t="s">
        <v>1399</v>
      </c>
      <c r="L382" s="41" t="s">
        <v>2987</v>
      </c>
      <c r="M382" s="41">
        <v>175</v>
      </c>
      <c r="N382" s="47" t="s">
        <v>4902</v>
      </c>
    </row>
    <row r="383" spans="1:14" x14ac:dyDescent="0.35">
      <c r="A383" s="49" t="s">
        <v>4903</v>
      </c>
      <c r="B383" s="20" t="s">
        <v>4904</v>
      </c>
      <c r="C383" s="299">
        <v>43395</v>
      </c>
      <c r="D383" s="299">
        <v>43543</v>
      </c>
      <c r="E383" s="44">
        <v>44638</v>
      </c>
      <c r="F383" s="20">
        <v>0</v>
      </c>
      <c r="G383" s="294" t="s">
        <v>4905</v>
      </c>
      <c r="H383" s="49" t="s">
        <v>4906</v>
      </c>
      <c r="I383" s="294" t="s">
        <v>1464</v>
      </c>
      <c r="J383" s="109" t="s">
        <v>2986</v>
      </c>
      <c r="K383" s="49" t="s">
        <v>1399</v>
      </c>
      <c r="L383" s="49" t="s">
        <v>2987</v>
      </c>
      <c r="M383" s="49">
        <v>100</v>
      </c>
      <c r="N383" s="109" t="s">
        <v>4907</v>
      </c>
    </row>
    <row r="384" spans="1:14" ht="24" x14ac:dyDescent="0.35">
      <c r="A384" s="41" t="s">
        <v>4908</v>
      </c>
      <c r="B384" s="40" t="s">
        <v>4909</v>
      </c>
      <c r="C384" s="300">
        <v>43399</v>
      </c>
      <c r="D384" s="300">
        <v>43460</v>
      </c>
      <c r="E384" s="51">
        <v>43550</v>
      </c>
      <c r="F384" s="40">
        <v>0</v>
      </c>
      <c r="G384" s="218" t="s">
        <v>4910</v>
      </c>
      <c r="H384" s="41" t="s">
        <v>4911</v>
      </c>
      <c r="I384" s="218" t="s">
        <v>1391</v>
      </c>
      <c r="J384" s="47" t="s">
        <v>3123</v>
      </c>
      <c r="K384" s="41" t="s">
        <v>1398</v>
      </c>
      <c r="L384" s="41" t="s">
        <v>2987</v>
      </c>
      <c r="M384" s="41">
        <v>70</v>
      </c>
      <c r="N384" s="47" t="s">
        <v>4912</v>
      </c>
    </row>
    <row r="385" spans="1:14" x14ac:dyDescent="0.35">
      <c r="A385" s="49" t="s">
        <v>4913</v>
      </c>
      <c r="B385" s="20" t="s">
        <v>4914</v>
      </c>
      <c r="C385" s="299">
        <v>40823</v>
      </c>
      <c r="D385" s="299">
        <v>41730</v>
      </c>
      <c r="E385" s="44">
        <v>44287</v>
      </c>
      <c r="F385" s="20">
        <v>2</v>
      </c>
      <c r="G385" s="294" t="s">
        <v>3033</v>
      </c>
      <c r="H385" s="49" t="s">
        <v>337</v>
      </c>
      <c r="I385" s="294" t="s">
        <v>1464</v>
      </c>
      <c r="J385" s="109" t="s">
        <v>3123</v>
      </c>
      <c r="K385" s="49" t="s">
        <v>1399</v>
      </c>
      <c r="L385" s="49" t="s">
        <v>2987</v>
      </c>
      <c r="M385" s="49">
        <v>60.73</v>
      </c>
      <c r="N385" s="109" t="s">
        <v>4915</v>
      </c>
    </row>
    <row r="386" spans="1:14" x14ac:dyDescent="0.35">
      <c r="A386" s="41" t="s">
        <v>4916</v>
      </c>
      <c r="B386" s="40" t="s">
        <v>4917</v>
      </c>
      <c r="C386" s="300">
        <v>43403</v>
      </c>
      <c r="D386" s="300">
        <v>43409</v>
      </c>
      <c r="E386" s="51">
        <v>43501</v>
      </c>
      <c r="F386" s="40">
        <v>0</v>
      </c>
      <c r="G386" s="218" t="s">
        <v>1510</v>
      </c>
      <c r="H386" s="41" t="s">
        <v>1865</v>
      </c>
      <c r="I386" s="218" t="s">
        <v>1391</v>
      </c>
      <c r="J386" s="47" t="s">
        <v>3123</v>
      </c>
      <c r="K386" s="41" t="s">
        <v>1398</v>
      </c>
      <c r="L386" s="41" t="s">
        <v>2987</v>
      </c>
      <c r="M386" s="41">
        <v>75</v>
      </c>
      <c r="N386" s="47" t="s">
        <v>4918</v>
      </c>
    </row>
    <row r="387" spans="1:14" x14ac:dyDescent="0.35">
      <c r="A387" s="49" t="s">
        <v>4919</v>
      </c>
      <c r="B387" s="20" t="s">
        <v>4920</v>
      </c>
      <c r="C387" s="299">
        <v>43403</v>
      </c>
      <c r="D387" s="299">
        <v>43444</v>
      </c>
      <c r="E387" s="44">
        <v>43534</v>
      </c>
      <c r="F387" s="20">
        <v>0</v>
      </c>
      <c r="G387" s="294" t="s">
        <v>4827</v>
      </c>
      <c r="H387" s="49" t="s">
        <v>4828</v>
      </c>
      <c r="I387" s="294" t="s">
        <v>1391</v>
      </c>
      <c r="J387" s="109" t="s">
        <v>3123</v>
      </c>
      <c r="K387" s="49" t="s">
        <v>1400</v>
      </c>
      <c r="L387" s="49" t="s">
        <v>2987</v>
      </c>
      <c r="M387" s="49">
        <v>94</v>
      </c>
      <c r="N387" s="109" t="s">
        <v>4765</v>
      </c>
    </row>
    <row r="388" spans="1:14" x14ac:dyDescent="0.35">
      <c r="A388" s="41" t="s">
        <v>4921</v>
      </c>
      <c r="B388" s="40" t="s">
        <v>4922</v>
      </c>
      <c r="C388" s="300">
        <v>43403</v>
      </c>
      <c r="D388" s="300">
        <v>43409</v>
      </c>
      <c r="E388" s="51">
        <v>43501</v>
      </c>
      <c r="F388" s="40">
        <v>0</v>
      </c>
      <c r="G388" s="218" t="s">
        <v>1510</v>
      </c>
      <c r="H388" s="41" t="s">
        <v>1865</v>
      </c>
      <c r="I388" s="218" t="s">
        <v>1391</v>
      </c>
      <c r="J388" s="47" t="s">
        <v>3123</v>
      </c>
      <c r="K388" s="41" t="s">
        <v>1398</v>
      </c>
      <c r="L388" s="41" t="s">
        <v>2987</v>
      </c>
      <c r="M388" s="41">
        <v>178</v>
      </c>
      <c r="N388" s="47" t="s">
        <v>4923</v>
      </c>
    </row>
    <row r="389" spans="1:14" x14ac:dyDescent="0.35">
      <c r="A389" s="49" t="s">
        <v>4924</v>
      </c>
      <c r="B389" s="20" t="s">
        <v>4925</v>
      </c>
      <c r="C389" s="299">
        <v>43405</v>
      </c>
      <c r="D389" s="299">
        <v>43727</v>
      </c>
      <c r="E389" s="44">
        <v>44822</v>
      </c>
      <c r="F389" s="20">
        <v>0</v>
      </c>
      <c r="G389" s="294" t="s">
        <v>4926</v>
      </c>
      <c r="H389" s="49" t="s">
        <v>4927</v>
      </c>
      <c r="I389" s="294" t="s">
        <v>3390</v>
      </c>
      <c r="J389" s="109" t="s">
        <v>2986</v>
      </c>
      <c r="K389" s="49" t="s">
        <v>1400</v>
      </c>
      <c r="L389" s="49" t="s">
        <v>2987</v>
      </c>
      <c r="M389" s="49">
        <v>100</v>
      </c>
      <c r="N389" s="109" t="s">
        <v>4735</v>
      </c>
    </row>
    <row r="390" spans="1:14" x14ac:dyDescent="0.35">
      <c r="A390" s="41" t="s">
        <v>4928</v>
      </c>
      <c r="B390" s="40" t="s">
        <v>4929</v>
      </c>
      <c r="C390" s="300">
        <v>43406</v>
      </c>
      <c r="D390" s="300">
        <v>43444</v>
      </c>
      <c r="E390" s="51">
        <v>43534</v>
      </c>
      <c r="F390" s="40">
        <v>0</v>
      </c>
      <c r="G390" s="218" t="s">
        <v>4283</v>
      </c>
      <c r="H390" s="41" t="s">
        <v>4284</v>
      </c>
      <c r="I390" s="218" t="s">
        <v>1391</v>
      </c>
      <c r="J390" s="47" t="s">
        <v>3123</v>
      </c>
      <c r="K390" s="41" t="s">
        <v>1398</v>
      </c>
      <c r="L390" s="41" t="s">
        <v>2987</v>
      </c>
      <c r="M390" s="41">
        <v>42</v>
      </c>
      <c r="N390" s="47" t="s">
        <v>4930</v>
      </c>
    </row>
    <row r="391" spans="1:14" x14ac:dyDescent="0.35">
      <c r="A391" s="49" t="s">
        <v>4931</v>
      </c>
      <c r="B391" s="20" t="s">
        <v>4932</v>
      </c>
      <c r="C391" s="299">
        <v>43406</v>
      </c>
      <c r="D391" s="299">
        <v>43523</v>
      </c>
      <c r="E391" s="44">
        <v>47176</v>
      </c>
      <c r="F391" s="20">
        <v>0</v>
      </c>
      <c r="G391" s="294" t="s">
        <v>4933</v>
      </c>
      <c r="H391" s="49" t="s">
        <v>4934</v>
      </c>
      <c r="I391" s="294" t="s">
        <v>1483</v>
      </c>
      <c r="J391" s="109" t="s">
        <v>2986</v>
      </c>
      <c r="K391" s="49" t="s">
        <v>4935</v>
      </c>
      <c r="L391" s="49" t="s">
        <v>2987</v>
      </c>
      <c r="M391" s="49">
        <v>2</v>
      </c>
      <c r="N391" s="109" t="s">
        <v>4936</v>
      </c>
    </row>
    <row r="392" spans="1:14" ht="24" x14ac:dyDescent="0.35">
      <c r="A392" s="41" t="s">
        <v>4937</v>
      </c>
      <c r="B392" s="40" t="s">
        <v>4938</v>
      </c>
      <c r="C392" s="300">
        <v>43410</v>
      </c>
      <c r="D392" s="300">
        <v>43444</v>
      </c>
      <c r="E392" s="51">
        <v>43534</v>
      </c>
      <c r="F392" s="40">
        <v>0</v>
      </c>
      <c r="G392" s="218" t="s">
        <v>4939</v>
      </c>
      <c r="H392" s="41" t="s">
        <v>4940</v>
      </c>
      <c r="I392" s="218" t="s">
        <v>1391</v>
      </c>
      <c r="J392" s="47" t="s">
        <v>3123</v>
      </c>
      <c r="K392" s="41" t="s">
        <v>1399</v>
      </c>
      <c r="L392" s="41" t="s">
        <v>2987</v>
      </c>
      <c r="M392" s="41">
        <v>45</v>
      </c>
      <c r="N392" s="47" t="s">
        <v>4941</v>
      </c>
    </row>
    <row r="393" spans="1:14" x14ac:dyDescent="0.35">
      <c r="A393" s="49" t="s">
        <v>4942</v>
      </c>
      <c r="B393" s="20" t="s">
        <v>4943</v>
      </c>
      <c r="C393" s="299">
        <v>43412</v>
      </c>
      <c r="D393" s="299">
        <v>43444</v>
      </c>
      <c r="E393" s="44">
        <v>43534</v>
      </c>
      <c r="F393" s="20">
        <v>0</v>
      </c>
      <c r="G393" s="294" t="s">
        <v>4944</v>
      </c>
      <c r="H393" s="49" t="s">
        <v>4945</v>
      </c>
      <c r="I393" s="294" t="s">
        <v>1391</v>
      </c>
      <c r="J393" s="109" t="s">
        <v>3123</v>
      </c>
      <c r="K393" s="49" t="s">
        <v>1397</v>
      </c>
      <c r="L393" s="49" t="s">
        <v>2987</v>
      </c>
      <c r="M393" s="49">
        <v>10</v>
      </c>
      <c r="N393" s="109" t="s">
        <v>4946</v>
      </c>
    </row>
    <row r="394" spans="1:14" x14ac:dyDescent="0.35">
      <c r="A394" s="41" t="s">
        <v>4947</v>
      </c>
      <c r="B394" s="40" t="s">
        <v>4948</v>
      </c>
      <c r="C394" s="300">
        <v>43416</v>
      </c>
      <c r="D394" s="300">
        <v>43705</v>
      </c>
      <c r="E394" s="51">
        <v>47357</v>
      </c>
      <c r="F394" s="40">
        <v>0</v>
      </c>
      <c r="G394" s="218" t="s">
        <v>4949</v>
      </c>
      <c r="H394" s="41" t="s">
        <v>688</v>
      </c>
      <c r="I394" s="218" t="s">
        <v>1483</v>
      </c>
      <c r="J394" s="47" t="s">
        <v>2986</v>
      </c>
      <c r="K394" s="41" t="s">
        <v>1397</v>
      </c>
      <c r="L394" s="41" t="s">
        <v>2987</v>
      </c>
      <c r="M394" s="41">
        <v>9</v>
      </c>
      <c r="N394" s="47" t="s">
        <v>4950</v>
      </c>
    </row>
    <row r="395" spans="1:14" x14ac:dyDescent="0.35">
      <c r="A395" s="49" t="s">
        <v>4951</v>
      </c>
      <c r="B395" s="20" t="s">
        <v>4952</v>
      </c>
      <c r="C395" s="299">
        <v>43417</v>
      </c>
      <c r="D395" s="299">
        <v>43444</v>
      </c>
      <c r="E395" s="44">
        <v>43534</v>
      </c>
      <c r="F395" s="20">
        <v>0</v>
      </c>
      <c r="G395" s="294" t="s">
        <v>4953</v>
      </c>
      <c r="H395" s="49" t="s">
        <v>4954</v>
      </c>
      <c r="I395" s="294" t="s">
        <v>1391</v>
      </c>
      <c r="J395" s="109" t="s">
        <v>3123</v>
      </c>
      <c r="K395" s="49" t="s">
        <v>1397</v>
      </c>
      <c r="L395" s="49" t="s">
        <v>2987</v>
      </c>
      <c r="M395" s="49">
        <v>6.25</v>
      </c>
      <c r="N395" s="109" t="s">
        <v>4955</v>
      </c>
    </row>
    <row r="396" spans="1:14" x14ac:dyDescent="0.35">
      <c r="A396" s="41" t="s">
        <v>4956</v>
      </c>
      <c r="B396" s="40" t="s">
        <v>4957</v>
      </c>
      <c r="C396" s="300">
        <v>43418</v>
      </c>
      <c r="D396" s="300">
        <v>43444</v>
      </c>
      <c r="E396" s="51">
        <v>43534</v>
      </c>
      <c r="F396" s="40">
        <v>0</v>
      </c>
      <c r="G396" s="218" t="s">
        <v>3036</v>
      </c>
      <c r="H396" s="41" t="s">
        <v>3037</v>
      </c>
      <c r="I396" s="218" t="s">
        <v>1391</v>
      </c>
      <c r="J396" s="47" t="s">
        <v>3123</v>
      </c>
      <c r="K396" s="41" t="s">
        <v>1399</v>
      </c>
      <c r="L396" s="41" t="s">
        <v>2987</v>
      </c>
      <c r="M396" s="41">
        <v>40</v>
      </c>
      <c r="N396" s="47" t="s">
        <v>3038</v>
      </c>
    </row>
    <row r="397" spans="1:14" x14ac:dyDescent="0.35">
      <c r="A397" s="49" t="s">
        <v>4958</v>
      </c>
      <c r="B397" s="20" t="s">
        <v>4959</v>
      </c>
      <c r="C397" s="299">
        <v>43418</v>
      </c>
      <c r="D397" s="299">
        <v>43444</v>
      </c>
      <c r="E397" s="44">
        <v>43534</v>
      </c>
      <c r="F397" s="20">
        <v>0</v>
      </c>
      <c r="G397" s="294" t="s">
        <v>3036</v>
      </c>
      <c r="H397" s="49" t="s">
        <v>3037</v>
      </c>
      <c r="I397" s="294" t="s">
        <v>1391</v>
      </c>
      <c r="J397" s="109" t="s">
        <v>3123</v>
      </c>
      <c r="K397" s="49" t="s">
        <v>1399</v>
      </c>
      <c r="L397" s="49" t="s">
        <v>2987</v>
      </c>
      <c r="M397" s="49">
        <v>75</v>
      </c>
      <c r="N397" s="109" t="s">
        <v>4960</v>
      </c>
    </row>
    <row r="398" spans="1:14" x14ac:dyDescent="0.35">
      <c r="A398" s="41" t="s">
        <v>4961</v>
      </c>
      <c r="B398" s="40" t="s">
        <v>4962</v>
      </c>
      <c r="C398" s="300">
        <v>43427</v>
      </c>
      <c r="D398" s="300">
        <v>43434</v>
      </c>
      <c r="E398" s="51">
        <v>43524</v>
      </c>
      <c r="F398" s="40">
        <v>0</v>
      </c>
      <c r="G398" s="218" t="s">
        <v>4963</v>
      </c>
      <c r="H398" s="41" t="s">
        <v>4964</v>
      </c>
      <c r="I398" s="218" t="s">
        <v>1391</v>
      </c>
      <c r="J398" s="47" t="s">
        <v>3123</v>
      </c>
      <c r="K398" s="41" t="s">
        <v>1399</v>
      </c>
      <c r="L398" s="41" t="s">
        <v>2987</v>
      </c>
      <c r="M398" s="41">
        <v>8</v>
      </c>
      <c r="N398" s="47" t="s">
        <v>4965</v>
      </c>
    </row>
    <row r="399" spans="1:14" x14ac:dyDescent="0.35">
      <c r="A399" s="49" t="s">
        <v>4966</v>
      </c>
      <c r="B399" s="20" t="s">
        <v>4967</v>
      </c>
      <c r="C399" s="299">
        <v>43427</v>
      </c>
      <c r="D399" s="299">
        <v>43444</v>
      </c>
      <c r="E399" s="44">
        <v>43534</v>
      </c>
      <c r="F399" s="20">
        <v>0</v>
      </c>
      <c r="G399" s="294" t="s">
        <v>4968</v>
      </c>
      <c r="H399" s="49" t="s">
        <v>4969</v>
      </c>
      <c r="I399" s="294" t="s">
        <v>1391</v>
      </c>
      <c r="J399" s="109" t="s">
        <v>3123</v>
      </c>
      <c r="K399" s="49" t="s">
        <v>1399</v>
      </c>
      <c r="L399" s="49" t="s">
        <v>2987</v>
      </c>
      <c r="M399" s="49">
        <v>62</v>
      </c>
      <c r="N399" s="109" t="s">
        <v>4970</v>
      </c>
    </row>
    <row r="400" spans="1:14" x14ac:dyDescent="0.35">
      <c r="A400" s="41" t="s">
        <v>4971</v>
      </c>
      <c r="B400" s="40" t="s">
        <v>4972</v>
      </c>
      <c r="C400" s="300">
        <v>43434</v>
      </c>
      <c r="D400" s="300">
        <v>43573</v>
      </c>
      <c r="E400" s="51">
        <v>44668</v>
      </c>
      <c r="F400" s="40">
        <v>0</v>
      </c>
      <c r="G400" s="218" t="s">
        <v>4973</v>
      </c>
      <c r="H400" s="41" t="s">
        <v>569</v>
      </c>
      <c r="I400" s="218" t="s">
        <v>1456</v>
      </c>
      <c r="J400" s="47" t="s">
        <v>2986</v>
      </c>
      <c r="K400" s="41" t="s">
        <v>1399</v>
      </c>
      <c r="L400" s="41" t="s">
        <v>2987</v>
      </c>
      <c r="M400" s="41">
        <v>6</v>
      </c>
      <c r="N400" s="47" t="s">
        <v>4974</v>
      </c>
    </row>
    <row r="401" spans="1:14" x14ac:dyDescent="0.35">
      <c r="A401" s="49" t="s">
        <v>4975</v>
      </c>
      <c r="B401" s="20" t="s">
        <v>4976</v>
      </c>
      <c r="C401" s="299">
        <v>43434</v>
      </c>
      <c r="D401" s="299">
        <v>43573</v>
      </c>
      <c r="E401" s="44">
        <v>44668</v>
      </c>
      <c r="F401" s="20">
        <v>0</v>
      </c>
      <c r="G401" s="294" t="s">
        <v>4973</v>
      </c>
      <c r="H401" s="49" t="s">
        <v>569</v>
      </c>
      <c r="I401" s="294" t="s">
        <v>1464</v>
      </c>
      <c r="J401" s="109" t="s">
        <v>2986</v>
      </c>
      <c r="K401" s="49" t="s">
        <v>1399</v>
      </c>
      <c r="L401" s="49" t="s">
        <v>2987</v>
      </c>
      <c r="M401" s="49">
        <v>18</v>
      </c>
      <c r="N401" s="109" t="s">
        <v>4977</v>
      </c>
    </row>
    <row r="402" spans="1:14" x14ac:dyDescent="0.35">
      <c r="A402" s="41" t="s">
        <v>4978</v>
      </c>
      <c r="B402" s="40" t="s">
        <v>4979</v>
      </c>
      <c r="C402" s="300">
        <v>43437</v>
      </c>
      <c r="D402" s="300">
        <v>43444</v>
      </c>
      <c r="E402" s="51">
        <v>43472</v>
      </c>
      <c r="F402" s="40">
        <v>0</v>
      </c>
      <c r="G402" s="218" t="s">
        <v>4980</v>
      </c>
      <c r="H402" s="41" t="s">
        <v>4981</v>
      </c>
      <c r="I402" s="218" t="s">
        <v>1391</v>
      </c>
      <c r="J402" s="47" t="s">
        <v>3423</v>
      </c>
      <c r="K402" s="41" t="s">
        <v>1399</v>
      </c>
      <c r="L402" s="41" t="s">
        <v>2987</v>
      </c>
      <c r="M402" s="41">
        <v>30</v>
      </c>
      <c r="N402" s="47" t="s">
        <v>4982</v>
      </c>
    </row>
    <row r="403" spans="1:14" x14ac:dyDescent="0.35">
      <c r="A403" s="49" t="s">
        <v>4983</v>
      </c>
      <c r="B403" s="20" t="s">
        <v>4984</v>
      </c>
      <c r="C403" s="299">
        <v>43437</v>
      </c>
      <c r="D403" s="299">
        <v>43444</v>
      </c>
      <c r="E403" s="44">
        <v>43534</v>
      </c>
      <c r="F403" s="20">
        <v>0</v>
      </c>
      <c r="G403" s="294" t="s">
        <v>4985</v>
      </c>
      <c r="H403" s="49" t="s">
        <v>4986</v>
      </c>
      <c r="I403" s="294" t="s">
        <v>1391</v>
      </c>
      <c r="J403" s="109" t="s">
        <v>3123</v>
      </c>
      <c r="K403" s="49" t="s">
        <v>1399</v>
      </c>
      <c r="L403" s="49" t="s">
        <v>2987</v>
      </c>
      <c r="M403" s="49">
        <v>22</v>
      </c>
      <c r="N403" s="109" t="s">
        <v>4987</v>
      </c>
    </row>
    <row r="404" spans="1:14" x14ac:dyDescent="0.35">
      <c r="A404" s="41" t="s">
        <v>4988</v>
      </c>
      <c r="B404" s="40" t="s">
        <v>4989</v>
      </c>
      <c r="C404" s="300">
        <v>43440</v>
      </c>
      <c r="D404" s="300">
        <v>43461</v>
      </c>
      <c r="E404" s="51">
        <v>43551</v>
      </c>
      <c r="F404" s="40">
        <v>0</v>
      </c>
      <c r="G404" s="218" t="s">
        <v>4203</v>
      </c>
      <c r="H404" s="41" t="s">
        <v>4204</v>
      </c>
      <c r="I404" s="218" t="s">
        <v>1391</v>
      </c>
      <c r="J404" s="47" t="s">
        <v>3123</v>
      </c>
      <c r="K404" s="41" t="s">
        <v>1397</v>
      </c>
      <c r="L404" s="41" t="s">
        <v>2987</v>
      </c>
      <c r="M404" s="41">
        <v>10</v>
      </c>
      <c r="N404" s="47" t="s">
        <v>4990</v>
      </c>
    </row>
    <row r="405" spans="1:14" x14ac:dyDescent="0.35">
      <c r="A405" s="49" t="s">
        <v>4991</v>
      </c>
      <c r="B405" s="20" t="s">
        <v>4992</v>
      </c>
      <c r="C405" s="299">
        <v>43441</v>
      </c>
      <c r="D405" s="299">
        <v>43573</v>
      </c>
      <c r="E405" s="44">
        <v>44668</v>
      </c>
      <c r="F405" s="20">
        <v>0</v>
      </c>
      <c r="G405" s="294" t="s">
        <v>4963</v>
      </c>
      <c r="H405" s="49" t="s">
        <v>4964</v>
      </c>
      <c r="I405" s="294" t="s">
        <v>1456</v>
      </c>
      <c r="J405" s="109" t="s">
        <v>2986</v>
      </c>
      <c r="K405" s="49" t="s">
        <v>1399</v>
      </c>
      <c r="L405" s="49" t="s">
        <v>2987</v>
      </c>
      <c r="M405" s="49">
        <v>8</v>
      </c>
      <c r="N405" s="109" t="s">
        <v>4965</v>
      </c>
    </row>
    <row r="406" spans="1:14" ht="24" x14ac:dyDescent="0.35">
      <c r="A406" s="41" t="s">
        <v>4993</v>
      </c>
      <c r="B406" s="40" t="s">
        <v>4994</v>
      </c>
      <c r="C406" s="300">
        <v>43445</v>
      </c>
      <c r="D406" s="300">
        <v>43473</v>
      </c>
      <c r="E406" s="51">
        <v>43563</v>
      </c>
      <c r="F406" s="40">
        <v>0</v>
      </c>
      <c r="G406" s="218" t="s">
        <v>3832</v>
      </c>
      <c r="H406" s="41" t="s">
        <v>1388</v>
      </c>
      <c r="I406" s="218" t="s">
        <v>1391</v>
      </c>
      <c r="J406" s="47" t="s">
        <v>3123</v>
      </c>
      <c r="K406" s="41" t="s">
        <v>4995</v>
      </c>
      <c r="L406" s="41" t="s">
        <v>2987</v>
      </c>
      <c r="M406" s="41">
        <v>10</v>
      </c>
      <c r="N406" s="47" t="s">
        <v>4996</v>
      </c>
    </row>
    <row r="407" spans="1:14" x14ac:dyDescent="0.35">
      <c r="A407" s="49" t="s">
        <v>4997</v>
      </c>
      <c r="B407" s="20" t="s">
        <v>4998</v>
      </c>
      <c r="C407" s="299">
        <v>43446</v>
      </c>
      <c r="D407" s="299">
        <v>43460</v>
      </c>
      <c r="E407" s="44">
        <v>43550</v>
      </c>
      <c r="F407" s="20">
        <v>0</v>
      </c>
      <c r="G407" s="294" t="s">
        <v>4968</v>
      </c>
      <c r="H407" s="49" t="s">
        <v>4969</v>
      </c>
      <c r="I407" s="294" t="s">
        <v>1391</v>
      </c>
      <c r="J407" s="109" t="s">
        <v>3123</v>
      </c>
      <c r="K407" s="49" t="s">
        <v>1399</v>
      </c>
      <c r="L407" s="49" t="s">
        <v>2987</v>
      </c>
      <c r="M407" s="49">
        <v>45</v>
      </c>
      <c r="N407" s="109" t="s">
        <v>4999</v>
      </c>
    </row>
    <row r="408" spans="1:14" x14ac:dyDescent="0.35">
      <c r="A408" s="41" t="s">
        <v>5000</v>
      </c>
      <c r="B408" s="40" t="s">
        <v>5001</v>
      </c>
      <c r="C408" s="300">
        <v>43446</v>
      </c>
      <c r="D408" s="300">
        <v>43460</v>
      </c>
      <c r="E408" s="51">
        <v>43550</v>
      </c>
      <c r="F408" s="40">
        <v>0</v>
      </c>
      <c r="G408" s="218" t="s">
        <v>5002</v>
      </c>
      <c r="H408" s="41" t="s">
        <v>5003</v>
      </c>
      <c r="I408" s="218" t="s">
        <v>1391</v>
      </c>
      <c r="J408" s="47" t="s">
        <v>3123</v>
      </c>
      <c r="K408" s="41" t="s">
        <v>1399</v>
      </c>
      <c r="L408" s="41" t="s">
        <v>2987</v>
      </c>
      <c r="M408" s="41">
        <v>10</v>
      </c>
      <c r="N408" s="47" t="s">
        <v>5004</v>
      </c>
    </row>
    <row r="409" spans="1:14" x14ac:dyDescent="0.35">
      <c r="A409" s="49" t="s">
        <v>5005</v>
      </c>
      <c r="B409" s="20" t="s">
        <v>5006</v>
      </c>
      <c r="C409" s="299">
        <v>43451</v>
      </c>
      <c r="D409" s="299">
        <v>43460</v>
      </c>
      <c r="E409" s="44">
        <v>43550</v>
      </c>
      <c r="F409" s="20">
        <v>0</v>
      </c>
      <c r="G409" s="294" t="s">
        <v>3014</v>
      </c>
      <c r="H409" s="49" t="s">
        <v>3015</v>
      </c>
      <c r="I409" s="294" t="s">
        <v>1391</v>
      </c>
      <c r="J409" s="109" t="s">
        <v>3123</v>
      </c>
      <c r="K409" s="49" t="s">
        <v>1399</v>
      </c>
      <c r="L409" s="49" t="s">
        <v>2987</v>
      </c>
      <c r="M409" s="49">
        <v>12</v>
      </c>
      <c r="N409" s="109" t="s">
        <v>3016</v>
      </c>
    </row>
    <row r="410" spans="1:14" x14ac:dyDescent="0.35">
      <c r="A410" s="41" t="s">
        <v>3012</v>
      </c>
      <c r="B410" s="40" t="s">
        <v>3013</v>
      </c>
      <c r="C410" s="300">
        <v>43451</v>
      </c>
      <c r="D410" s="300">
        <v>43873</v>
      </c>
      <c r="E410" s="51">
        <v>44968</v>
      </c>
      <c r="F410" s="40">
        <v>0</v>
      </c>
      <c r="G410" s="218" t="s">
        <v>3014</v>
      </c>
      <c r="H410" s="41" t="s">
        <v>3015</v>
      </c>
      <c r="I410" s="218" t="s">
        <v>1464</v>
      </c>
      <c r="J410" s="47" t="s">
        <v>2986</v>
      </c>
      <c r="K410" s="41" t="s">
        <v>1399</v>
      </c>
      <c r="L410" s="41" t="s">
        <v>2987</v>
      </c>
      <c r="M410" s="41">
        <v>12</v>
      </c>
      <c r="N410" s="47" t="s">
        <v>3016</v>
      </c>
    </row>
    <row r="411" spans="1:14" x14ac:dyDescent="0.35">
      <c r="A411" s="49" t="s">
        <v>5007</v>
      </c>
      <c r="B411" s="20" t="s">
        <v>5008</v>
      </c>
      <c r="C411" s="299">
        <v>43452</v>
      </c>
      <c r="D411" s="299">
        <v>43460</v>
      </c>
      <c r="E411" s="44">
        <v>43550</v>
      </c>
      <c r="F411" s="20">
        <v>0</v>
      </c>
      <c r="G411" s="294" t="s">
        <v>4980</v>
      </c>
      <c r="H411" s="49" t="s">
        <v>4981</v>
      </c>
      <c r="I411" s="294" t="s">
        <v>1391</v>
      </c>
      <c r="J411" s="109" t="s">
        <v>3123</v>
      </c>
      <c r="K411" s="49" t="s">
        <v>1399</v>
      </c>
      <c r="L411" s="49" t="s">
        <v>2987</v>
      </c>
      <c r="M411" s="49">
        <v>68</v>
      </c>
      <c r="N411" s="109" t="s">
        <v>5009</v>
      </c>
    </row>
    <row r="412" spans="1:14" x14ac:dyDescent="0.35">
      <c r="A412" s="41" t="s">
        <v>5010</v>
      </c>
      <c r="B412" s="40" t="s">
        <v>5011</v>
      </c>
      <c r="C412" s="300">
        <v>43458</v>
      </c>
      <c r="D412" s="300">
        <v>43465</v>
      </c>
      <c r="E412" s="51">
        <v>43555</v>
      </c>
      <c r="F412" s="40">
        <v>0</v>
      </c>
      <c r="G412" s="218" t="s">
        <v>3078</v>
      </c>
      <c r="H412" s="41" t="s">
        <v>422</v>
      </c>
      <c r="I412" s="218" t="s">
        <v>1391</v>
      </c>
      <c r="J412" s="47" t="s">
        <v>3123</v>
      </c>
      <c r="K412" s="41" t="s">
        <v>1398</v>
      </c>
      <c r="L412" s="41" t="s">
        <v>2987</v>
      </c>
      <c r="M412" s="41">
        <v>130</v>
      </c>
      <c r="N412" s="47" t="s">
        <v>1422</v>
      </c>
    </row>
    <row r="413" spans="1:14" x14ac:dyDescent="0.35">
      <c r="A413" s="49" t="s">
        <v>5012</v>
      </c>
      <c r="B413" s="20" t="s">
        <v>5013</v>
      </c>
      <c r="C413" s="299">
        <v>43458</v>
      </c>
      <c r="D413" s="299">
        <v>43705</v>
      </c>
      <c r="E413" s="44">
        <v>44800</v>
      </c>
      <c r="F413" s="20">
        <v>0</v>
      </c>
      <c r="G413" s="294" t="s">
        <v>4092</v>
      </c>
      <c r="H413" s="49" t="s">
        <v>351</v>
      </c>
      <c r="I413" s="294" t="s">
        <v>1471</v>
      </c>
      <c r="J413" s="109" t="s">
        <v>2986</v>
      </c>
      <c r="K413" s="49" t="s">
        <v>4215</v>
      </c>
      <c r="L413" s="49" t="s">
        <v>2987</v>
      </c>
      <c r="M413" s="49">
        <v>300</v>
      </c>
      <c r="N413" s="109" t="s">
        <v>5014</v>
      </c>
    </row>
    <row r="414" spans="1:14" x14ac:dyDescent="0.35">
      <c r="A414" s="41" t="s">
        <v>5015</v>
      </c>
      <c r="B414" s="40" t="s">
        <v>5016</v>
      </c>
      <c r="C414" s="300">
        <v>43460</v>
      </c>
      <c r="D414" s="300">
        <v>43473</v>
      </c>
      <c r="E414" s="51">
        <v>43563</v>
      </c>
      <c r="F414" s="40">
        <v>0</v>
      </c>
      <c r="G414" s="218" t="s">
        <v>5017</v>
      </c>
      <c r="H414" s="41" t="s">
        <v>5018</v>
      </c>
      <c r="I414" s="218" t="s">
        <v>1391</v>
      </c>
      <c r="J414" s="47" t="s">
        <v>3123</v>
      </c>
      <c r="K414" s="41" t="s">
        <v>1399</v>
      </c>
      <c r="L414" s="41" t="s">
        <v>2987</v>
      </c>
      <c r="M414" s="41">
        <v>61</v>
      </c>
      <c r="N414" s="47" t="s">
        <v>5019</v>
      </c>
    </row>
    <row r="415" spans="1:14" ht="24" x14ac:dyDescent="0.35">
      <c r="A415" s="49" t="s">
        <v>5020</v>
      </c>
      <c r="B415" s="20" t="s">
        <v>5021</v>
      </c>
      <c r="C415" s="299">
        <v>43465</v>
      </c>
      <c r="D415" s="299">
        <v>43473</v>
      </c>
      <c r="E415" s="44">
        <v>43563</v>
      </c>
      <c r="F415" s="20">
        <v>0</v>
      </c>
      <c r="G415" s="294" t="s">
        <v>5022</v>
      </c>
      <c r="H415" s="49" t="s">
        <v>5023</v>
      </c>
      <c r="I415" s="294" t="s">
        <v>1391</v>
      </c>
      <c r="J415" s="109" t="s">
        <v>3123</v>
      </c>
      <c r="K415" s="49" t="s">
        <v>1397</v>
      </c>
      <c r="L415" s="49" t="s">
        <v>2987</v>
      </c>
      <c r="M415" s="49">
        <v>10</v>
      </c>
      <c r="N415" s="109" t="s">
        <v>5024</v>
      </c>
    </row>
    <row r="416" spans="1:14" x14ac:dyDescent="0.35">
      <c r="A416" s="41" t="s">
        <v>5025</v>
      </c>
      <c r="B416" s="40" t="s">
        <v>5026</v>
      </c>
      <c r="C416" s="300">
        <v>43465</v>
      </c>
      <c r="D416" s="300">
        <v>43525</v>
      </c>
      <c r="E416" s="51">
        <v>43617</v>
      </c>
      <c r="F416" s="40">
        <v>0</v>
      </c>
      <c r="G416" s="218" t="s">
        <v>4646</v>
      </c>
      <c r="H416" s="41" t="s">
        <v>4647</v>
      </c>
      <c r="I416" s="218" t="s">
        <v>1391</v>
      </c>
      <c r="J416" s="47" t="s">
        <v>3123</v>
      </c>
      <c r="K416" s="41" t="s">
        <v>1399</v>
      </c>
      <c r="L416" s="41" t="s">
        <v>2987</v>
      </c>
      <c r="M416" s="41">
        <v>47</v>
      </c>
      <c r="N416" s="47" t="s">
        <v>5027</v>
      </c>
    </row>
    <row r="417" spans="1:14" x14ac:dyDescent="0.35">
      <c r="A417" s="49" t="s">
        <v>5028</v>
      </c>
      <c r="B417" s="20" t="s">
        <v>5029</v>
      </c>
      <c r="C417" s="299">
        <v>43468</v>
      </c>
      <c r="D417" s="299">
        <v>43766</v>
      </c>
      <c r="E417" s="44">
        <v>44861</v>
      </c>
      <c r="F417" s="20">
        <v>0</v>
      </c>
      <c r="G417" s="294" t="s">
        <v>4415</v>
      </c>
      <c r="H417" s="49" t="s">
        <v>4416</v>
      </c>
      <c r="I417" s="294" t="s">
        <v>1464</v>
      </c>
      <c r="J417" s="109" t="s">
        <v>2986</v>
      </c>
      <c r="K417" s="49" t="s">
        <v>1399</v>
      </c>
      <c r="L417" s="49" t="s">
        <v>2987</v>
      </c>
      <c r="M417" s="49">
        <v>100</v>
      </c>
      <c r="N417" s="109" t="s">
        <v>5030</v>
      </c>
    </row>
    <row r="418" spans="1:14" x14ac:dyDescent="0.35">
      <c r="A418" s="41" t="s">
        <v>5031</v>
      </c>
      <c r="B418" s="40" t="s">
        <v>5032</v>
      </c>
      <c r="C418" s="300">
        <v>43473</v>
      </c>
      <c r="D418" s="300">
        <v>43493</v>
      </c>
      <c r="E418" s="51">
        <v>43583</v>
      </c>
      <c r="F418" s="40">
        <v>0</v>
      </c>
      <c r="G418" s="218" t="s">
        <v>4354</v>
      </c>
      <c r="H418" s="41" t="s">
        <v>4355</v>
      </c>
      <c r="I418" s="218" t="s">
        <v>1391</v>
      </c>
      <c r="J418" s="47" t="s">
        <v>3123</v>
      </c>
      <c r="K418" s="41" t="s">
        <v>1398</v>
      </c>
      <c r="L418" s="41" t="s">
        <v>2987</v>
      </c>
      <c r="M418" s="41">
        <v>25</v>
      </c>
      <c r="N418" s="47" t="s">
        <v>5033</v>
      </c>
    </row>
    <row r="419" spans="1:14" x14ac:dyDescent="0.35">
      <c r="A419" s="49" t="s">
        <v>5034</v>
      </c>
      <c r="B419" s="20" t="s">
        <v>5035</v>
      </c>
      <c r="C419" s="299">
        <v>43479</v>
      </c>
      <c r="D419" s="299">
        <v>43493</v>
      </c>
      <c r="E419" s="44">
        <v>43583</v>
      </c>
      <c r="F419" s="20">
        <v>0</v>
      </c>
      <c r="G419" s="294" t="s">
        <v>5036</v>
      </c>
      <c r="H419" s="49" t="s">
        <v>5037</v>
      </c>
      <c r="I419" s="294" t="s">
        <v>1391</v>
      </c>
      <c r="J419" s="109" t="s">
        <v>3123</v>
      </c>
      <c r="K419" s="49" t="s">
        <v>1399</v>
      </c>
      <c r="L419" s="49" t="s">
        <v>2987</v>
      </c>
      <c r="M419" s="49">
        <v>95</v>
      </c>
      <c r="N419" s="109" t="s">
        <v>5038</v>
      </c>
    </row>
    <row r="420" spans="1:14" x14ac:dyDescent="0.35">
      <c r="A420" s="41" t="s">
        <v>5039</v>
      </c>
      <c r="B420" s="40" t="s">
        <v>5040</v>
      </c>
      <c r="C420" s="300">
        <v>43480</v>
      </c>
      <c r="D420" s="300">
        <v>43493</v>
      </c>
      <c r="E420" s="51">
        <v>43583</v>
      </c>
      <c r="F420" s="40">
        <v>0</v>
      </c>
      <c r="G420" s="218" t="s">
        <v>5041</v>
      </c>
      <c r="H420" s="41" t="s">
        <v>5042</v>
      </c>
      <c r="I420" s="218" t="s">
        <v>1391</v>
      </c>
      <c r="J420" s="47" t="s">
        <v>3123</v>
      </c>
      <c r="K420" s="41" t="s">
        <v>1400</v>
      </c>
      <c r="L420" s="41" t="s">
        <v>2987</v>
      </c>
      <c r="M420" s="41">
        <v>33</v>
      </c>
      <c r="N420" s="47" t="s">
        <v>5043</v>
      </c>
    </row>
    <row r="421" spans="1:14" x14ac:dyDescent="0.35">
      <c r="A421" s="49" t="s">
        <v>5044</v>
      </c>
      <c r="B421" s="20" t="s">
        <v>5045</v>
      </c>
      <c r="C421" s="299">
        <v>43480</v>
      </c>
      <c r="D421" s="299">
        <v>43493</v>
      </c>
      <c r="E421" s="44">
        <v>43583</v>
      </c>
      <c r="F421" s="20">
        <v>0</v>
      </c>
      <c r="G421" s="294" t="s">
        <v>5041</v>
      </c>
      <c r="H421" s="49" t="s">
        <v>5042</v>
      </c>
      <c r="I421" s="294" t="s">
        <v>1391</v>
      </c>
      <c r="J421" s="109" t="s">
        <v>3123</v>
      </c>
      <c r="K421" s="49" t="s">
        <v>1400</v>
      </c>
      <c r="L421" s="49" t="s">
        <v>2987</v>
      </c>
      <c r="M421" s="49">
        <v>86</v>
      </c>
      <c r="N421" s="109" t="s">
        <v>5046</v>
      </c>
    </row>
    <row r="422" spans="1:14" x14ac:dyDescent="0.35">
      <c r="A422" s="41" t="s">
        <v>5047</v>
      </c>
      <c r="B422" s="40" t="s">
        <v>5048</v>
      </c>
      <c r="C422" s="300">
        <v>43481</v>
      </c>
      <c r="D422" s="300">
        <v>43725</v>
      </c>
      <c r="E422" s="51">
        <v>44820</v>
      </c>
      <c r="F422" s="40">
        <v>0</v>
      </c>
      <c r="G422" s="218" t="s">
        <v>417</v>
      </c>
      <c r="H422" s="41" t="s">
        <v>418</v>
      </c>
      <c r="I422" s="218" t="s">
        <v>1464</v>
      </c>
      <c r="J422" s="47" t="s">
        <v>2986</v>
      </c>
      <c r="K422" s="41" t="s">
        <v>1399</v>
      </c>
      <c r="L422" s="41" t="s">
        <v>2987</v>
      </c>
      <c r="M422" s="41">
        <v>47.5</v>
      </c>
      <c r="N422" s="47" t="s">
        <v>5049</v>
      </c>
    </row>
    <row r="423" spans="1:14" ht="24" x14ac:dyDescent="0.35">
      <c r="A423" s="49" t="s">
        <v>5050</v>
      </c>
      <c r="B423" s="20" t="s">
        <v>5051</v>
      </c>
      <c r="C423" s="299">
        <v>43482</v>
      </c>
      <c r="D423" s="299">
        <v>43705</v>
      </c>
      <c r="E423" s="44">
        <v>44800</v>
      </c>
      <c r="F423" s="20">
        <v>0</v>
      </c>
      <c r="G423" s="294" t="s">
        <v>4852</v>
      </c>
      <c r="H423" s="49" t="s">
        <v>533</v>
      </c>
      <c r="I423" s="294" t="s">
        <v>1464</v>
      </c>
      <c r="J423" s="109" t="s">
        <v>2986</v>
      </c>
      <c r="K423" s="49" t="s">
        <v>1399</v>
      </c>
      <c r="L423" s="49" t="s">
        <v>2987</v>
      </c>
      <c r="M423" s="49">
        <v>100</v>
      </c>
      <c r="N423" s="109" t="s">
        <v>4853</v>
      </c>
    </row>
    <row r="424" spans="1:14" x14ac:dyDescent="0.35">
      <c r="A424" s="41" t="s">
        <v>5052</v>
      </c>
      <c r="B424" s="40" t="s">
        <v>5053</v>
      </c>
      <c r="C424" s="300">
        <v>43482</v>
      </c>
      <c r="D424" s="300">
        <v>43705</v>
      </c>
      <c r="E424" s="51">
        <v>44800</v>
      </c>
      <c r="F424" s="40">
        <v>0</v>
      </c>
      <c r="G424" s="218" t="s">
        <v>4092</v>
      </c>
      <c r="H424" s="41" t="s">
        <v>351</v>
      </c>
      <c r="I424" s="218" t="s">
        <v>1471</v>
      </c>
      <c r="J424" s="47" t="s">
        <v>2986</v>
      </c>
      <c r="K424" s="41" t="s">
        <v>4215</v>
      </c>
      <c r="L424" s="41" t="s">
        <v>2987</v>
      </c>
      <c r="M424" s="41">
        <v>290</v>
      </c>
      <c r="N424" s="47" t="s">
        <v>5054</v>
      </c>
    </row>
    <row r="425" spans="1:14" ht="24" x14ac:dyDescent="0.35">
      <c r="A425" s="49" t="s">
        <v>5055</v>
      </c>
      <c r="B425" s="20" t="s">
        <v>5056</v>
      </c>
      <c r="C425" s="299">
        <v>43482</v>
      </c>
      <c r="D425" s="299">
        <v>43493</v>
      </c>
      <c r="E425" s="44">
        <v>43583</v>
      </c>
      <c r="F425" s="20">
        <v>0</v>
      </c>
      <c r="G425" s="294" t="s">
        <v>5057</v>
      </c>
      <c r="H425" s="49" t="s">
        <v>5058</v>
      </c>
      <c r="I425" s="294" t="s">
        <v>1391</v>
      </c>
      <c r="J425" s="109" t="s">
        <v>3123</v>
      </c>
      <c r="K425" s="49" t="s">
        <v>1399</v>
      </c>
      <c r="L425" s="49" t="s">
        <v>2987</v>
      </c>
      <c r="M425" s="49">
        <v>40</v>
      </c>
      <c r="N425" s="109" t="s">
        <v>4316</v>
      </c>
    </row>
    <row r="426" spans="1:14" x14ac:dyDescent="0.35">
      <c r="A426" s="41" t="s">
        <v>5059</v>
      </c>
      <c r="B426" s="40" t="s">
        <v>5060</v>
      </c>
      <c r="C426" s="300">
        <v>43483</v>
      </c>
      <c r="D426" s="300">
        <v>43622</v>
      </c>
      <c r="E426" s="51">
        <v>44717</v>
      </c>
      <c r="F426" s="40">
        <v>0</v>
      </c>
      <c r="G426" s="218" t="s">
        <v>5061</v>
      </c>
      <c r="H426" s="41" t="s">
        <v>5062</v>
      </c>
      <c r="I426" s="218" t="s">
        <v>1464</v>
      </c>
      <c r="J426" s="47" t="s">
        <v>2986</v>
      </c>
      <c r="K426" s="41" t="s">
        <v>1399</v>
      </c>
      <c r="L426" s="41" t="s">
        <v>2987</v>
      </c>
      <c r="M426" s="41">
        <v>100</v>
      </c>
      <c r="N426" s="47" t="s">
        <v>5063</v>
      </c>
    </row>
    <row r="427" spans="1:14" x14ac:dyDescent="0.35">
      <c r="A427" s="49" t="s">
        <v>5064</v>
      </c>
      <c r="B427" s="20" t="s">
        <v>5065</v>
      </c>
      <c r="C427" s="299">
        <v>43496</v>
      </c>
      <c r="D427" s="299">
        <v>43705</v>
      </c>
      <c r="E427" s="44">
        <v>44800</v>
      </c>
      <c r="F427" s="20">
        <v>0</v>
      </c>
      <c r="G427" s="294" t="s">
        <v>3661</v>
      </c>
      <c r="H427" s="49" t="s">
        <v>341</v>
      </c>
      <c r="I427" s="294" t="s">
        <v>1464</v>
      </c>
      <c r="J427" s="109" t="s">
        <v>2986</v>
      </c>
      <c r="K427" s="49" t="s">
        <v>1399</v>
      </c>
      <c r="L427" s="49" t="s">
        <v>2987</v>
      </c>
      <c r="M427" s="49">
        <v>31.5</v>
      </c>
      <c r="N427" s="109" t="s">
        <v>3905</v>
      </c>
    </row>
    <row r="428" spans="1:14" x14ac:dyDescent="0.35">
      <c r="A428" s="41" t="s">
        <v>5066</v>
      </c>
      <c r="B428" s="40" t="s">
        <v>5067</v>
      </c>
      <c r="C428" s="300">
        <v>43500</v>
      </c>
      <c r="D428" s="300">
        <v>43759</v>
      </c>
      <c r="E428" s="51">
        <v>47411</v>
      </c>
      <c r="F428" s="40">
        <v>0</v>
      </c>
      <c r="G428" s="218" t="s">
        <v>5068</v>
      </c>
      <c r="H428" s="41" t="s">
        <v>339</v>
      </c>
      <c r="I428" s="218" t="s">
        <v>1483</v>
      </c>
      <c r="J428" s="47" t="s">
        <v>2986</v>
      </c>
      <c r="K428" s="41" t="s">
        <v>1397</v>
      </c>
      <c r="L428" s="41" t="s">
        <v>2987</v>
      </c>
      <c r="M428" s="41">
        <v>8</v>
      </c>
      <c r="N428" s="47" t="s">
        <v>5069</v>
      </c>
    </row>
    <row r="429" spans="1:14" x14ac:dyDescent="0.35">
      <c r="A429" s="49" t="s">
        <v>5070</v>
      </c>
      <c r="B429" s="20" t="s">
        <v>5071</v>
      </c>
      <c r="C429" s="299">
        <v>43500</v>
      </c>
      <c r="D429" s="299">
        <v>43760</v>
      </c>
      <c r="E429" s="44">
        <v>45220</v>
      </c>
      <c r="F429" s="20">
        <v>0</v>
      </c>
      <c r="G429" s="294" t="s">
        <v>3445</v>
      </c>
      <c r="H429" s="49" t="s">
        <v>3446</v>
      </c>
      <c r="I429" s="294" t="s">
        <v>1494</v>
      </c>
      <c r="J429" s="109" t="s">
        <v>2986</v>
      </c>
      <c r="K429" s="49" t="s">
        <v>1399</v>
      </c>
      <c r="L429" s="49" t="s">
        <v>2987</v>
      </c>
      <c r="M429" s="49">
        <v>10.5</v>
      </c>
      <c r="N429" s="109" t="s">
        <v>5072</v>
      </c>
    </row>
    <row r="430" spans="1:14" x14ac:dyDescent="0.35">
      <c r="A430" s="41" t="s">
        <v>5073</v>
      </c>
      <c r="B430" s="40" t="s">
        <v>5074</v>
      </c>
      <c r="C430" s="300">
        <v>43514</v>
      </c>
      <c r="D430" s="300">
        <v>43523</v>
      </c>
      <c r="E430" s="51">
        <v>43612</v>
      </c>
      <c r="F430" s="40">
        <v>0</v>
      </c>
      <c r="G430" s="218" t="s">
        <v>4926</v>
      </c>
      <c r="H430" s="41" t="s">
        <v>4927</v>
      </c>
      <c r="I430" s="218" t="s">
        <v>1391</v>
      </c>
      <c r="J430" s="47" t="s">
        <v>3123</v>
      </c>
      <c r="K430" s="41" t="s">
        <v>1399</v>
      </c>
      <c r="L430" s="41" t="s">
        <v>2987</v>
      </c>
      <c r="M430" s="41">
        <v>85</v>
      </c>
      <c r="N430" s="47" t="s">
        <v>5075</v>
      </c>
    </row>
    <row r="431" spans="1:14" ht="24" x14ac:dyDescent="0.35">
      <c r="A431" s="49" t="s">
        <v>5076</v>
      </c>
      <c r="B431" s="20" t="s">
        <v>5077</v>
      </c>
      <c r="C431" s="299">
        <v>43514</v>
      </c>
      <c r="D431" s="299">
        <v>43525</v>
      </c>
      <c r="E431" s="44">
        <v>43617</v>
      </c>
      <c r="F431" s="20">
        <v>0</v>
      </c>
      <c r="G431" s="294" t="s">
        <v>5078</v>
      </c>
      <c r="H431" s="49" t="s">
        <v>5079</v>
      </c>
      <c r="I431" s="294" t="s">
        <v>1391</v>
      </c>
      <c r="J431" s="109" t="s">
        <v>3123</v>
      </c>
      <c r="K431" s="49" t="s">
        <v>1399</v>
      </c>
      <c r="L431" s="49" t="s">
        <v>2987</v>
      </c>
      <c r="M431" s="49">
        <v>40</v>
      </c>
      <c r="N431" s="109" t="s">
        <v>5080</v>
      </c>
    </row>
    <row r="432" spans="1:14" ht="24" x14ac:dyDescent="0.35">
      <c r="A432" s="41" t="s">
        <v>5081</v>
      </c>
      <c r="B432" s="40" t="s">
        <v>5082</v>
      </c>
      <c r="C432" s="300">
        <v>43514</v>
      </c>
      <c r="D432" s="300">
        <v>43525</v>
      </c>
      <c r="E432" s="51">
        <v>43617</v>
      </c>
      <c r="F432" s="40">
        <v>0</v>
      </c>
      <c r="G432" s="218" t="s">
        <v>5078</v>
      </c>
      <c r="H432" s="41" t="s">
        <v>5079</v>
      </c>
      <c r="I432" s="218" t="s">
        <v>1391</v>
      </c>
      <c r="J432" s="47" t="s">
        <v>3123</v>
      </c>
      <c r="K432" s="41" t="s">
        <v>1399</v>
      </c>
      <c r="L432" s="41" t="s">
        <v>2987</v>
      </c>
      <c r="M432" s="41">
        <v>100</v>
      </c>
      <c r="N432" s="47" t="s">
        <v>5083</v>
      </c>
    </row>
    <row r="433" spans="1:14" x14ac:dyDescent="0.35">
      <c r="A433" s="49" t="s">
        <v>5084</v>
      </c>
      <c r="B433" s="20" t="s">
        <v>5085</v>
      </c>
      <c r="C433" s="299">
        <v>43514</v>
      </c>
      <c r="D433" s="299">
        <v>43525</v>
      </c>
      <c r="E433" s="44">
        <v>43617</v>
      </c>
      <c r="F433" s="20">
        <v>0</v>
      </c>
      <c r="G433" s="294" t="s">
        <v>5086</v>
      </c>
      <c r="H433" s="49" t="s">
        <v>5087</v>
      </c>
      <c r="I433" s="294" t="s">
        <v>1391</v>
      </c>
      <c r="J433" s="109" t="s">
        <v>3123</v>
      </c>
      <c r="K433" s="49" t="s">
        <v>1399</v>
      </c>
      <c r="L433" s="49" t="s">
        <v>2987</v>
      </c>
      <c r="M433" s="49">
        <v>54</v>
      </c>
      <c r="N433" s="109" t="s">
        <v>5088</v>
      </c>
    </row>
    <row r="434" spans="1:14" x14ac:dyDescent="0.35">
      <c r="A434" s="41" t="s">
        <v>5089</v>
      </c>
      <c r="B434" s="40" t="s">
        <v>5090</v>
      </c>
      <c r="C434" s="300">
        <v>43514</v>
      </c>
      <c r="D434" s="300">
        <v>43726</v>
      </c>
      <c r="E434" s="51">
        <v>44821</v>
      </c>
      <c r="F434" s="40">
        <v>0</v>
      </c>
      <c r="G434" s="218" t="s">
        <v>3196</v>
      </c>
      <c r="H434" s="41" t="s">
        <v>3197</v>
      </c>
      <c r="I434" s="218" t="s">
        <v>1471</v>
      </c>
      <c r="J434" s="47" t="s">
        <v>2986</v>
      </c>
      <c r="K434" s="41" t="s">
        <v>1398</v>
      </c>
      <c r="L434" s="41" t="s">
        <v>2987</v>
      </c>
      <c r="M434" s="41">
        <v>100</v>
      </c>
      <c r="N434" s="47" t="s">
        <v>5091</v>
      </c>
    </row>
    <row r="435" spans="1:14" x14ac:dyDescent="0.35">
      <c r="A435" s="49" t="s">
        <v>5092</v>
      </c>
      <c r="B435" s="20" t="s">
        <v>5093</v>
      </c>
      <c r="C435" s="299">
        <v>43515</v>
      </c>
      <c r="D435" s="299">
        <v>43521</v>
      </c>
      <c r="E435" s="44">
        <v>43610</v>
      </c>
      <c r="F435" s="20">
        <v>0</v>
      </c>
      <c r="G435" s="294" t="s">
        <v>4884</v>
      </c>
      <c r="H435" s="49" t="s">
        <v>4885</v>
      </c>
      <c r="I435" s="294" t="s">
        <v>1391</v>
      </c>
      <c r="J435" s="109" t="s">
        <v>3123</v>
      </c>
      <c r="K435" s="49" t="s">
        <v>1398</v>
      </c>
      <c r="L435" s="49" t="s">
        <v>2987</v>
      </c>
      <c r="M435" s="49">
        <v>130</v>
      </c>
      <c r="N435" s="109" t="s">
        <v>1422</v>
      </c>
    </row>
    <row r="436" spans="1:14" x14ac:dyDescent="0.35">
      <c r="A436" s="41" t="s">
        <v>5094</v>
      </c>
      <c r="B436" s="40" t="s">
        <v>5095</v>
      </c>
      <c r="C436" s="300">
        <v>43515</v>
      </c>
      <c r="D436" s="300">
        <v>43545</v>
      </c>
      <c r="E436" s="51">
        <v>43636</v>
      </c>
      <c r="F436" s="40">
        <v>0</v>
      </c>
      <c r="G436" s="218" t="s">
        <v>5096</v>
      </c>
      <c r="H436" s="41" t="s">
        <v>5097</v>
      </c>
      <c r="I436" s="218" t="s">
        <v>1391</v>
      </c>
      <c r="J436" s="47" t="s">
        <v>3123</v>
      </c>
      <c r="K436" s="41" t="s">
        <v>1399</v>
      </c>
      <c r="L436" s="41" t="s">
        <v>2987</v>
      </c>
      <c r="M436" s="41">
        <v>33</v>
      </c>
      <c r="N436" s="47" t="s">
        <v>5098</v>
      </c>
    </row>
    <row r="437" spans="1:14" x14ac:dyDescent="0.35">
      <c r="A437" s="49" t="s">
        <v>5099</v>
      </c>
      <c r="B437" s="20" t="s">
        <v>5100</v>
      </c>
      <c r="C437" s="299">
        <v>43510</v>
      </c>
      <c r="D437" s="299">
        <v>43521</v>
      </c>
      <c r="E437" s="44">
        <v>43610</v>
      </c>
      <c r="F437" s="20">
        <v>0</v>
      </c>
      <c r="G437" s="294" t="s">
        <v>5101</v>
      </c>
      <c r="H437" s="49" t="s">
        <v>664</v>
      </c>
      <c r="I437" s="294" t="s">
        <v>1391</v>
      </c>
      <c r="J437" s="109" t="s">
        <v>3123</v>
      </c>
      <c r="K437" s="49" t="s">
        <v>1397</v>
      </c>
      <c r="L437" s="49" t="s">
        <v>2987</v>
      </c>
      <c r="M437" s="49">
        <v>12</v>
      </c>
      <c r="N437" s="109" t="s">
        <v>5102</v>
      </c>
    </row>
    <row r="438" spans="1:14" x14ac:dyDescent="0.35">
      <c r="A438" s="41" t="s">
        <v>5103</v>
      </c>
      <c r="B438" s="40" t="s">
        <v>5104</v>
      </c>
      <c r="C438" s="300">
        <v>43515</v>
      </c>
      <c r="D438" s="300">
        <v>43727</v>
      </c>
      <c r="E438" s="51">
        <v>44822</v>
      </c>
      <c r="F438" s="40">
        <v>0</v>
      </c>
      <c r="G438" s="218" t="s">
        <v>3976</v>
      </c>
      <c r="H438" s="41" t="s">
        <v>527</v>
      </c>
      <c r="I438" s="218" t="s">
        <v>1464</v>
      </c>
      <c r="J438" s="47" t="s">
        <v>2986</v>
      </c>
      <c r="K438" s="41" t="s">
        <v>1399</v>
      </c>
      <c r="L438" s="41" t="s">
        <v>2987</v>
      </c>
      <c r="M438" s="41">
        <v>66</v>
      </c>
      <c r="N438" s="47" t="s">
        <v>3977</v>
      </c>
    </row>
    <row r="439" spans="1:14" ht="24" x14ac:dyDescent="0.35">
      <c r="A439" s="49" t="s">
        <v>5105</v>
      </c>
      <c r="B439" s="20" t="s">
        <v>5106</v>
      </c>
      <c r="C439" s="299">
        <v>43515</v>
      </c>
      <c r="D439" s="299">
        <v>43739</v>
      </c>
      <c r="E439" s="44">
        <v>44834</v>
      </c>
      <c r="F439" s="20">
        <v>0</v>
      </c>
      <c r="G439" s="294" t="s">
        <v>4939</v>
      </c>
      <c r="H439" s="49" t="s">
        <v>4940</v>
      </c>
      <c r="I439" s="294" t="s">
        <v>1464</v>
      </c>
      <c r="J439" s="109" t="s">
        <v>2986</v>
      </c>
      <c r="K439" s="49" t="s">
        <v>1399</v>
      </c>
      <c r="L439" s="49" t="s">
        <v>2987</v>
      </c>
      <c r="M439" s="49">
        <v>45</v>
      </c>
      <c r="N439" s="109" t="s">
        <v>5107</v>
      </c>
    </row>
    <row r="440" spans="1:14" x14ac:dyDescent="0.35">
      <c r="A440" s="41" t="s">
        <v>5108</v>
      </c>
      <c r="B440" s="40" t="s">
        <v>5109</v>
      </c>
      <c r="C440" s="300">
        <v>43516</v>
      </c>
      <c r="D440" s="300">
        <v>43566</v>
      </c>
      <c r="E440" s="51">
        <v>47218</v>
      </c>
      <c r="F440" s="40">
        <v>0</v>
      </c>
      <c r="G440" s="218" t="s">
        <v>3609</v>
      </c>
      <c r="H440" s="41" t="s">
        <v>647</v>
      </c>
      <c r="I440" s="218" t="s">
        <v>1483</v>
      </c>
      <c r="J440" s="47" t="s">
        <v>2986</v>
      </c>
      <c r="K440" s="41" t="s">
        <v>1397</v>
      </c>
      <c r="L440" s="41" t="s">
        <v>2987</v>
      </c>
      <c r="M440" s="41">
        <v>4</v>
      </c>
      <c r="N440" s="47" t="s">
        <v>5110</v>
      </c>
    </row>
    <row r="441" spans="1:14" x14ac:dyDescent="0.35">
      <c r="A441" s="49" t="s">
        <v>5111</v>
      </c>
      <c r="B441" s="20" t="s">
        <v>5112</v>
      </c>
      <c r="C441" s="299">
        <v>43518</v>
      </c>
      <c r="D441" s="299">
        <v>43626</v>
      </c>
      <c r="E441" s="44">
        <v>43717</v>
      </c>
      <c r="F441" s="20">
        <v>0</v>
      </c>
      <c r="G441" s="294" t="s">
        <v>5113</v>
      </c>
      <c r="H441" s="49" t="s">
        <v>5114</v>
      </c>
      <c r="I441" s="294" t="s">
        <v>1391</v>
      </c>
      <c r="J441" s="109" t="s">
        <v>3123</v>
      </c>
      <c r="K441" s="49" t="s">
        <v>1399</v>
      </c>
      <c r="L441" s="49" t="s">
        <v>2987</v>
      </c>
      <c r="M441" s="49">
        <v>65</v>
      </c>
      <c r="N441" s="109" t="s">
        <v>5115</v>
      </c>
    </row>
    <row r="442" spans="1:14" x14ac:dyDescent="0.35">
      <c r="A442" s="41" t="s">
        <v>5116</v>
      </c>
      <c r="B442" s="40" t="s">
        <v>5117</v>
      </c>
      <c r="C442" s="300">
        <v>43522</v>
      </c>
      <c r="D442" s="300">
        <v>43523</v>
      </c>
      <c r="E442" s="51">
        <v>43612</v>
      </c>
      <c r="F442" s="40">
        <v>0</v>
      </c>
      <c r="G442" s="218" t="s">
        <v>5118</v>
      </c>
      <c r="H442" s="41" t="s">
        <v>5119</v>
      </c>
      <c r="I442" s="218" t="s">
        <v>1391</v>
      </c>
      <c r="J442" s="47" t="s">
        <v>3123</v>
      </c>
      <c r="K442" s="41" t="s">
        <v>1400</v>
      </c>
      <c r="L442" s="41" t="s">
        <v>2987</v>
      </c>
      <c r="M442" s="41">
        <v>48</v>
      </c>
      <c r="N442" s="47" t="s">
        <v>5120</v>
      </c>
    </row>
    <row r="443" spans="1:14" x14ac:dyDescent="0.35">
      <c r="A443" s="49" t="s">
        <v>5121</v>
      </c>
      <c r="B443" s="20" t="s">
        <v>5122</v>
      </c>
      <c r="C443" s="299">
        <v>43522</v>
      </c>
      <c r="D443" s="299">
        <v>43523</v>
      </c>
      <c r="E443" s="44">
        <v>43612</v>
      </c>
      <c r="F443" s="20">
        <v>0</v>
      </c>
      <c r="G443" s="294" t="s">
        <v>5118</v>
      </c>
      <c r="H443" s="49" t="s">
        <v>5119</v>
      </c>
      <c r="I443" s="294" t="s">
        <v>1391</v>
      </c>
      <c r="J443" s="109" t="s">
        <v>3123</v>
      </c>
      <c r="K443" s="49" t="s">
        <v>1400</v>
      </c>
      <c r="L443" s="49" t="s">
        <v>2987</v>
      </c>
      <c r="M443" s="49">
        <v>53</v>
      </c>
      <c r="N443" s="109" t="s">
        <v>5123</v>
      </c>
    </row>
    <row r="444" spans="1:14" x14ac:dyDescent="0.35">
      <c r="A444" s="41" t="s">
        <v>3017</v>
      </c>
      <c r="B444" s="40" t="s">
        <v>3018</v>
      </c>
      <c r="C444" s="300">
        <v>43523</v>
      </c>
      <c r="D444" s="300">
        <v>43907</v>
      </c>
      <c r="E444" s="51">
        <v>45001</v>
      </c>
      <c r="F444" s="40">
        <v>0</v>
      </c>
      <c r="G444" s="218" t="s">
        <v>3019</v>
      </c>
      <c r="H444" s="41" t="s">
        <v>3020</v>
      </c>
      <c r="I444" s="218" t="s">
        <v>1464</v>
      </c>
      <c r="J444" s="47" t="s">
        <v>2986</v>
      </c>
      <c r="K444" s="41" t="s">
        <v>1399</v>
      </c>
      <c r="L444" s="41" t="s">
        <v>2987</v>
      </c>
      <c r="M444" s="41">
        <v>16</v>
      </c>
      <c r="N444" s="47" t="s">
        <v>1413</v>
      </c>
    </row>
    <row r="445" spans="1:14" x14ac:dyDescent="0.35">
      <c r="A445" s="49" t="s">
        <v>3021</v>
      </c>
      <c r="B445" s="20" t="s">
        <v>3022</v>
      </c>
      <c r="C445" s="299">
        <v>43523</v>
      </c>
      <c r="D445" s="299">
        <v>43907</v>
      </c>
      <c r="E445" s="44">
        <v>45001</v>
      </c>
      <c r="F445" s="20">
        <v>0</v>
      </c>
      <c r="G445" s="294" t="s">
        <v>3019</v>
      </c>
      <c r="H445" s="49" t="s">
        <v>3020</v>
      </c>
      <c r="I445" s="294" t="s">
        <v>1464</v>
      </c>
      <c r="J445" s="109" t="s">
        <v>2986</v>
      </c>
      <c r="K445" s="49" t="s">
        <v>1399</v>
      </c>
      <c r="L445" s="49" t="s">
        <v>2987</v>
      </c>
      <c r="M445" s="49">
        <v>100</v>
      </c>
      <c r="N445" s="109" t="s">
        <v>1414</v>
      </c>
    </row>
    <row r="446" spans="1:14" x14ac:dyDescent="0.35">
      <c r="A446" s="41" t="s">
        <v>5124</v>
      </c>
      <c r="B446" s="40" t="s">
        <v>5125</v>
      </c>
      <c r="C446" s="300">
        <v>43523</v>
      </c>
      <c r="D446" s="300">
        <v>43726</v>
      </c>
      <c r="E446" s="51">
        <v>44821</v>
      </c>
      <c r="F446" s="40">
        <v>0</v>
      </c>
      <c r="G446" s="218" t="s">
        <v>4926</v>
      </c>
      <c r="H446" s="41" t="s">
        <v>4927</v>
      </c>
      <c r="I446" s="218" t="s">
        <v>1464</v>
      </c>
      <c r="J446" s="47" t="s">
        <v>2986</v>
      </c>
      <c r="K446" s="41" t="s">
        <v>1399</v>
      </c>
      <c r="L446" s="41" t="s">
        <v>2987</v>
      </c>
      <c r="M446" s="41">
        <v>85</v>
      </c>
      <c r="N446" s="47" t="s">
        <v>5075</v>
      </c>
    </row>
    <row r="447" spans="1:14" x14ac:dyDescent="0.35">
      <c r="A447" s="49" t="s">
        <v>5126</v>
      </c>
      <c r="B447" s="20" t="s">
        <v>5127</v>
      </c>
      <c r="C447" s="299">
        <v>43524</v>
      </c>
      <c r="D447" s="299">
        <v>43725</v>
      </c>
      <c r="E447" s="44">
        <v>44820</v>
      </c>
      <c r="F447" s="20">
        <v>0</v>
      </c>
      <c r="G447" s="294" t="s">
        <v>3661</v>
      </c>
      <c r="H447" s="49" t="s">
        <v>341</v>
      </c>
      <c r="I447" s="294" t="s">
        <v>1464</v>
      </c>
      <c r="J447" s="109" t="s">
        <v>2986</v>
      </c>
      <c r="K447" s="49" t="s">
        <v>1399</v>
      </c>
      <c r="L447" s="49" t="s">
        <v>2987</v>
      </c>
      <c r="M447" s="49">
        <v>46</v>
      </c>
      <c r="N447" s="109" t="s">
        <v>3916</v>
      </c>
    </row>
    <row r="448" spans="1:14" x14ac:dyDescent="0.35">
      <c r="A448" s="41" t="s">
        <v>5128</v>
      </c>
      <c r="B448" s="40" t="s">
        <v>5129</v>
      </c>
      <c r="C448" s="300">
        <v>43531</v>
      </c>
      <c r="D448" s="300">
        <v>43545</v>
      </c>
      <c r="E448" s="51">
        <v>43605</v>
      </c>
      <c r="F448" s="40">
        <v>0</v>
      </c>
      <c r="G448" s="218" t="s">
        <v>1510</v>
      </c>
      <c r="H448" s="41" t="s">
        <v>1865</v>
      </c>
      <c r="I448" s="218" t="s">
        <v>1391</v>
      </c>
      <c r="J448" s="47" t="s">
        <v>3123</v>
      </c>
      <c r="K448" s="41" t="s">
        <v>1400</v>
      </c>
      <c r="L448" s="41" t="s">
        <v>2987</v>
      </c>
      <c r="M448" s="41">
        <v>75</v>
      </c>
      <c r="N448" s="47" t="s">
        <v>4918</v>
      </c>
    </row>
    <row r="449" spans="1:14" x14ac:dyDescent="0.35">
      <c r="A449" s="49" t="s">
        <v>5130</v>
      </c>
      <c r="B449" s="20" t="s">
        <v>5131</v>
      </c>
      <c r="C449" s="299">
        <v>43531</v>
      </c>
      <c r="D449" s="299">
        <v>43564</v>
      </c>
      <c r="E449" s="44">
        <v>43654</v>
      </c>
      <c r="F449" s="20">
        <v>0</v>
      </c>
      <c r="G449" s="294" t="s">
        <v>3078</v>
      </c>
      <c r="H449" s="49" t="s">
        <v>422</v>
      </c>
      <c r="I449" s="294" t="s">
        <v>1391</v>
      </c>
      <c r="J449" s="109" t="s">
        <v>3123</v>
      </c>
      <c r="K449" s="49" t="s">
        <v>1398</v>
      </c>
      <c r="L449" s="49" t="s">
        <v>2987</v>
      </c>
      <c r="M449" s="49">
        <v>230</v>
      </c>
      <c r="N449" s="109" t="s">
        <v>5132</v>
      </c>
    </row>
    <row r="450" spans="1:14" ht="24" x14ac:dyDescent="0.35">
      <c r="A450" s="41" t="s">
        <v>5133</v>
      </c>
      <c r="B450" s="40" t="s">
        <v>5134</v>
      </c>
      <c r="C450" s="300">
        <v>43536</v>
      </c>
      <c r="D450" s="300">
        <v>43545</v>
      </c>
      <c r="E450" s="51">
        <v>43605</v>
      </c>
      <c r="F450" s="40">
        <v>0</v>
      </c>
      <c r="G450" s="218" t="s">
        <v>5022</v>
      </c>
      <c r="H450" s="41" t="s">
        <v>5023</v>
      </c>
      <c r="I450" s="218" t="s">
        <v>1391</v>
      </c>
      <c r="J450" s="47" t="s">
        <v>3123</v>
      </c>
      <c r="K450" s="41" t="s">
        <v>1397</v>
      </c>
      <c r="L450" s="41" t="s">
        <v>2987</v>
      </c>
      <c r="M450" s="41">
        <v>14</v>
      </c>
      <c r="N450" s="47" t="s">
        <v>5135</v>
      </c>
    </row>
    <row r="451" spans="1:14" ht="24" x14ac:dyDescent="0.35">
      <c r="A451" s="49" t="s">
        <v>5136</v>
      </c>
      <c r="B451" s="20" t="s">
        <v>5137</v>
      </c>
      <c r="C451" s="299">
        <v>43536</v>
      </c>
      <c r="D451" s="299">
        <v>43545</v>
      </c>
      <c r="E451" s="44">
        <v>43605</v>
      </c>
      <c r="F451" s="20">
        <v>0</v>
      </c>
      <c r="G451" s="294" t="s">
        <v>5022</v>
      </c>
      <c r="H451" s="49" t="s">
        <v>5023</v>
      </c>
      <c r="I451" s="294" t="s">
        <v>1391</v>
      </c>
      <c r="J451" s="109" t="s">
        <v>3123</v>
      </c>
      <c r="K451" s="49" t="s">
        <v>1397</v>
      </c>
      <c r="L451" s="49" t="s">
        <v>2987</v>
      </c>
      <c r="M451" s="49">
        <v>3.5</v>
      </c>
      <c r="N451" s="109" t="s">
        <v>5138</v>
      </c>
    </row>
    <row r="452" spans="1:14" x14ac:dyDescent="0.35">
      <c r="A452" s="41" t="s">
        <v>1485</v>
      </c>
      <c r="B452" s="40" t="s">
        <v>1556</v>
      </c>
      <c r="C452" s="300">
        <v>43537</v>
      </c>
      <c r="D452" s="300">
        <v>43910</v>
      </c>
      <c r="E452" s="51">
        <v>47561</v>
      </c>
      <c r="F452" s="40">
        <v>0</v>
      </c>
      <c r="G452" s="218" t="s">
        <v>1487</v>
      </c>
      <c r="H452" s="41" t="s">
        <v>3366</v>
      </c>
      <c r="I452" s="218" t="s">
        <v>1483</v>
      </c>
      <c r="J452" s="47" t="s">
        <v>2986</v>
      </c>
      <c r="K452" s="41" t="s">
        <v>1397</v>
      </c>
      <c r="L452" s="41" t="s">
        <v>2987</v>
      </c>
      <c r="M452" s="41">
        <v>10</v>
      </c>
      <c r="N452" s="47" t="s">
        <v>1430</v>
      </c>
    </row>
    <row r="453" spans="1:14" ht="24" x14ac:dyDescent="0.35">
      <c r="A453" s="49" t="s">
        <v>5139</v>
      </c>
      <c r="B453" s="20" t="s">
        <v>5140</v>
      </c>
      <c r="C453" s="299">
        <v>43537</v>
      </c>
      <c r="D453" s="299">
        <v>43545</v>
      </c>
      <c r="E453" s="44">
        <v>43605</v>
      </c>
      <c r="F453" s="20">
        <v>0</v>
      </c>
      <c r="G453" s="294" t="s">
        <v>5141</v>
      </c>
      <c r="H453" s="49" t="s">
        <v>5142</v>
      </c>
      <c r="I453" s="294" t="s">
        <v>1391</v>
      </c>
      <c r="J453" s="109" t="s">
        <v>3123</v>
      </c>
      <c r="K453" s="49" t="s">
        <v>1398</v>
      </c>
      <c r="L453" s="49" t="s">
        <v>2987</v>
      </c>
      <c r="M453" s="49">
        <v>100</v>
      </c>
      <c r="N453" s="109" t="s">
        <v>5143</v>
      </c>
    </row>
    <row r="454" spans="1:14" x14ac:dyDescent="0.35">
      <c r="A454" s="41" t="s">
        <v>5144</v>
      </c>
      <c r="B454" s="40" t="s">
        <v>5145</v>
      </c>
      <c r="C454" s="300">
        <v>43538</v>
      </c>
      <c r="D454" s="300">
        <v>43572</v>
      </c>
      <c r="E454" s="51">
        <v>43662</v>
      </c>
      <c r="F454" s="40">
        <v>0</v>
      </c>
      <c r="G454" s="218" t="s">
        <v>3121</v>
      </c>
      <c r="H454" s="41" t="s">
        <v>3122</v>
      </c>
      <c r="I454" s="218" t="s">
        <v>1391</v>
      </c>
      <c r="J454" s="47" t="s">
        <v>3123</v>
      </c>
      <c r="K454" s="41" t="s">
        <v>1388</v>
      </c>
      <c r="L454" s="41" t="s">
        <v>2987</v>
      </c>
      <c r="M454" s="41">
        <v>150</v>
      </c>
      <c r="N454" s="47" t="s">
        <v>5146</v>
      </c>
    </row>
    <row r="455" spans="1:14" x14ac:dyDescent="0.35">
      <c r="A455" s="49" t="s">
        <v>3119</v>
      </c>
      <c r="B455" s="20" t="s">
        <v>3120</v>
      </c>
      <c r="C455" s="299">
        <v>43538</v>
      </c>
      <c r="D455" s="299">
        <v>43846</v>
      </c>
      <c r="E455" s="44">
        <v>43936</v>
      </c>
      <c r="F455" s="20">
        <v>0</v>
      </c>
      <c r="G455" s="294" t="s">
        <v>3121</v>
      </c>
      <c r="H455" s="49" t="s">
        <v>3122</v>
      </c>
      <c r="I455" s="294" t="s">
        <v>1391</v>
      </c>
      <c r="J455" s="109" t="s">
        <v>3123</v>
      </c>
      <c r="K455" s="49" t="s">
        <v>1401</v>
      </c>
      <c r="L455" s="49" t="s">
        <v>2987</v>
      </c>
      <c r="M455" s="49">
        <v>100</v>
      </c>
      <c r="N455" s="109" t="s">
        <v>3124</v>
      </c>
    </row>
    <row r="456" spans="1:14" x14ac:dyDescent="0.35">
      <c r="A456" s="41" t="s">
        <v>5147</v>
      </c>
      <c r="B456" s="40" t="s">
        <v>5148</v>
      </c>
      <c r="C456" s="300">
        <v>43539</v>
      </c>
      <c r="D456" s="300">
        <v>43545</v>
      </c>
      <c r="E456" s="51">
        <v>43605</v>
      </c>
      <c r="F456" s="40">
        <v>0</v>
      </c>
      <c r="G456" s="218" t="s">
        <v>3858</v>
      </c>
      <c r="H456" s="41" t="s">
        <v>373</v>
      </c>
      <c r="I456" s="218" t="s">
        <v>1391</v>
      </c>
      <c r="J456" s="47" t="s">
        <v>3123</v>
      </c>
      <c r="K456" s="41" t="s">
        <v>1399</v>
      </c>
      <c r="L456" s="41" t="s">
        <v>2987</v>
      </c>
      <c r="M456" s="41">
        <v>65</v>
      </c>
      <c r="N456" s="47" t="s">
        <v>5009</v>
      </c>
    </row>
    <row r="457" spans="1:14" x14ac:dyDescent="0.35">
      <c r="A457" s="49" t="s">
        <v>5149</v>
      </c>
      <c r="B457" s="20" t="s">
        <v>5150</v>
      </c>
      <c r="C457" s="299">
        <v>43543</v>
      </c>
      <c r="D457" s="299">
        <v>43545</v>
      </c>
      <c r="E457" s="44">
        <v>43605</v>
      </c>
      <c r="F457" s="20">
        <v>0</v>
      </c>
      <c r="G457" s="294" t="s">
        <v>5151</v>
      </c>
      <c r="H457" s="49" t="s">
        <v>5152</v>
      </c>
      <c r="I457" s="294" t="s">
        <v>1391</v>
      </c>
      <c r="J457" s="109" t="s">
        <v>3123</v>
      </c>
      <c r="K457" s="49" t="s">
        <v>1399</v>
      </c>
      <c r="L457" s="49" t="s">
        <v>2987</v>
      </c>
      <c r="M457" s="49">
        <v>54</v>
      </c>
      <c r="N457" s="109" t="s">
        <v>5153</v>
      </c>
    </row>
    <row r="458" spans="1:14" x14ac:dyDescent="0.35">
      <c r="A458" s="41" t="s">
        <v>5154</v>
      </c>
      <c r="B458" s="40" t="s">
        <v>5155</v>
      </c>
      <c r="C458" s="300">
        <v>43543</v>
      </c>
      <c r="D458" s="300">
        <v>43545</v>
      </c>
      <c r="E458" s="51">
        <v>43605</v>
      </c>
      <c r="F458" s="40">
        <v>0</v>
      </c>
      <c r="G458" s="218" t="s">
        <v>5156</v>
      </c>
      <c r="H458" s="41" t="s">
        <v>5157</v>
      </c>
      <c r="I458" s="218" t="s">
        <v>1391</v>
      </c>
      <c r="J458" s="47" t="s">
        <v>3123</v>
      </c>
      <c r="K458" s="41" t="s">
        <v>1399</v>
      </c>
      <c r="L458" s="41" t="s">
        <v>2987</v>
      </c>
      <c r="M458" s="41">
        <v>90</v>
      </c>
      <c r="N458" s="47" t="s">
        <v>5158</v>
      </c>
    </row>
    <row r="459" spans="1:14" x14ac:dyDescent="0.35">
      <c r="A459" s="49" t="s">
        <v>5159</v>
      </c>
      <c r="B459" s="20" t="s">
        <v>5160</v>
      </c>
      <c r="C459" s="299">
        <v>43545</v>
      </c>
      <c r="D459" s="299">
        <v>43553</v>
      </c>
      <c r="E459" s="44">
        <v>43613</v>
      </c>
      <c r="F459" s="20">
        <v>0</v>
      </c>
      <c r="G459" s="294" t="s">
        <v>5161</v>
      </c>
      <c r="H459" s="49" t="s">
        <v>5162</v>
      </c>
      <c r="I459" s="294" t="s">
        <v>1391</v>
      </c>
      <c r="J459" s="109" t="s">
        <v>3123</v>
      </c>
      <c r="K459" s="49" t="s">
        <v>1397</v>
      </c>
      <c r="L459" s="49" t="s">
        <v>2987</v>
      </c>
      <c r="M459" s="49">
        <v>6</v>
      </c>
      <c r="N459" s="109" t="s">
        <v>5163</v>
      </c>
    </row>
    <row r="460" spans="1:14" x14ac:dyDescent="0.35">
      <c r="A460" s="41" t="s">
        <v>5164</v>
      </c>
      <c r="B460" s="40" t="s">
        <v>5165</v>
      </c>
      <c r="C460" s="300">
        <v>43546</v>
      </c>
      <c r="D460" s="300">
        <v>43553</v>
      </c>
      <c r="E460" s="51">
        <v>43613</v>
      </c>
      <c r="F460" s="40">
        <v>0</v>
      </c>
      <c r="G460" s="218" t="s">
        <v>3257</v>
      </c>
      <c r="H460" s="41" t="s">
        <v>3258</v>
      </c>
      <c r="I460" s="218" t="s">
        <v>1391</v>
      </c>
      <c r="J460" s="47" t="s">
        <v>3123</v>
      </c>
      <c r="K460" s="41" t="s">
        <v>1399</v>
      </c>
      <c r="L460" s="41" t="s">
        <v>2987</v>
      </c>
      <c r="M460" s="41">
        <v>56</v>
      </c>
      <c r="N460" s="47" t="s">
        <v>3259</v>
      </c>
    </row>
    <row r="461" spans="1:14" x14ac:dyDescent="0.35">
      <c r="A461" s="49" t="s">
        <v>3023</v>
      </c>
      <c r="B461" s="20" t="s">
        <v>3024</v>
      </c>
      <c r="C461" s="299">
        <v>43549</v>
      </c>
      <c r="D461" s="299">
        <v>43873</v>
      </c>
      <c r="E461" s="44">
        <v>44968</v>
      </c>
      <c r="F461" s="20">
        <v>0</v>
      </c>
      <c r="G461" s="294" t="s">
        <v>3025</v>
      </c>
      <c r="H461" s="49" t="s">
        <v>3026</v>
      </c>
      <c r="I461" s="294" t="s">
        <v>1464</v>
      </c>
      <c r="J461" s="109" t="s">
        <v>2986</v>
      </c>
      <c r="K461" s="49" t="s">
        <v>1399</v>
      </c>
      <c r="L461" s="49" t="s">
        <v>2987</v>
      </c>
      <c r="M461" s="49">
        <v>87</v>
      </c>
      <c r="N461" s="109" t="s">
        <v>1411</v>
      </c>
    </row>
    <row r="462" spans="1:14" x14ac:dyDescent="0.35">
      <c r="A462" s="41" t="s">
        <v>5166</v>
      </c>
      <c r="B462" s="40" t="s">
        <v>5167</v>
      </c>
      <c r="C462" s="300">
        <v>43551</v>
      </c>
      <c r="D462" s="300">
        <v>43788</v>
      </c>
      <c r="E462" s="51">
        <v>44883</v>
      </c>
      <c r="F462" s="40">
        <v>0</v>
      </c>
      <c r="G462" s="218" t="s">
        <v>3858</v>
      </c>
      <c r="H462" s="41" t="s">
        <v>373</v>
      </c>
      <c r="I462" s="218" t="s">
        <v>1464</v>
      </c>
      <c r="J462" s="47" t="s">
        <v>2986</v>
      </c>
      <c r="K462" s="41" t="s">
        <v>1399</v>
      </c>
      <c r="L462" s="41" t="s">
        <v>2987</v>
      </c>
      <c r="M462" s="41">
        <v>65</v>
      </c>
      <c r="N462" s="47" t="s">
        <v>5009</v>
      </c>
    </row>
    <row r="463" spans="1:14" x14ac:dyDescent="0.35">
      <c r="A463" s="49" t="s">
        <v>5168</v>
      </c>
      <c r="B463" s="20" t="s">
        <v>5169</v>
      </c>
      <c r="C463" s="299">
        <v>43553</v>
      </c>
      <c r="D463" s="299">
        <v>43560</v>
      </c>
      <c r="E463" s="44">
        <v>43650</v>
      </c>
      <c r="F463" s="20">
        <v>0</v>
      </c>
      <c r="G463" s="294" t="s">
        <v>1501</v>
      </c>
      <c r="H463" s="49" t="s">
        <v>618</v>
      </c>
      <c r="I463" s="294" t="s">
        <v>1391</v>
      </c>
      <c r="J463" s="109" t="s">
        <v>3123</v>
      </c>
      <c r="K463" s="49" t="s">
        <v>5170</v>
      </c>
      <c r="L463" s="49" t="s">
        <v>2987</v>
      </c>
      <c r="M463" s="49">
        <v>59</v>
      </c>
      <c r="N463" s="109" t="s">
        <v>5171</v>
      </c>
    </row>
    <row r="464" spans="1:14" x14ac:dyDescent="0.35">
      <c r="A464" s="41" t="s">
        <v>5172</v>
      </c>
      <c r="B464" s="40" t="s">
        <v>5173</v>
      </c>
      <c r="C464" s="300">
        <v>43553</v>
      </c>
      <c r="D464" s="300">
        <v>43700</v>
      </c>
      <c r="E464" s="51">
        <v>54657</v>
      </c>
      <c r="F464" s="40">
        <v>0</v>
      </c>
      <c r="G464" s="218" t="s">
        <v>3437</v>
      </c>
      <c r="H464" s="41" t="s">
        <v>236</v>
      </c>
      <c r="I464" s="218" t="s">
        <v>5174</v>
      </c>
      <c r="J464" s="47" t="s">
        <v>2986</v>
      </c>
      <c r="K464" s="41" t="s">
        <v>1400</v>
      </c>
      <c r="L464" s="41" t="s">
        <v>2987</v>
      </c>
      <c r="M464" s="41">
        <v>100</v>
      </c>
      <c r="N464" s="47" t="s">
        <v>3789</v>
      </c>
    </row>
    <row r="465" spans="1:14" x14ac:dyDescent="0.35">
      <c r="A465" s="49" t="s">
        <v>5175</v>
      </c>
      <c r="B465" s="20" t="s">
        <v>5176</v>
      </c>
      <c r="C465" s="299">
        <v>43556</v>
      </c>
      <c r="D465" s="299">
        <v>43672</v>
      </c>
      <c r="E465" s="44">
        <v>44767</v>
      </c>
      <c r="F465" s="20">
        <v>0</v>
      </c>
      <c r="G465" s="294" t="s">
        <v>5177</v>
      </c>
      <c r="H465" s="49" t="s">
        <v>5178</v>
      </c>
      <c r="I465" s="294" t="s">
        <v>1464</v>
      </c>
      <c r="J465" s="109" t="s">
        <v>2986</v>
      </c>
      <c r="K465" s="49" t="s">
        <v>1399</v>
      </c>
      <c r="L465" s="49" t="s">
        <v>2987</v>
      </c>
      <c r="M465" s="49">
        <v>80</v>
      </c>
      <c r="N465" s="109" t="s">
        <v>5179</v>
      </c>
    </row>
    <row r="466" spans="1:14" x14ac:dyDescent="0.35">
      <c r="A466" s="41" t="s">
        <v>3367</v>
      </c>
      <c r="B466" s="40" t="s">
        <v>3368</v>
      </c>
      <c r="C466" s="300">
        <v>43557</v>
      </c>
      <c r="D466" s="300">
        <v>43993</v>
      </c>
      <c r="E466" s="51">
        <v>47644</v>
      </c>
      <c r="F466" s="40">
        <v>0</v>
      </c>
      <c r="G466" s="218" t="s">
        <v>3369</v>
      </c>
      <c r="H466" s="41" t="s">
        <v>3370</v>
      </c>
      <c r="I466" s="218" t="s">
        <v>1483</v>
      </c>
      <c r="J466" s="47" t="s">
        <v>2986</v>
      </c>
      <c r="K466" s="41" t="s">
        <v>1397</v>
      </c>
      <c r="L466" s="41" t="s">
        <v>2987</v>
      </c>
      <c r="M466" s="41">
        <v>8</v>
      </c>
      <c r="N466" s="47" t="s">
        <v>3371</v>
      </c>
    </row>
    <row r="467" spans="1:14" x14ac:dyDescent="0.35">
      <c r="A467" s="49" t="s">
        <v>5180</v>
      </c>
      <c r="B467" s="20" t="s">
        <v>5181</v>
      </c>
      <c r="C467" s="299">
        <v>43560</v>
      </c>
      <c r="D467" s="299">
        <v>43598</v>
      </c>
      <c r="E467" s="44">
        <v>43689</v>
      </c>
      <c r="F467" s="20">
        <v>0</v>
      </c>
      <c r="G467" s="294" t="s">
        <v>5182</v>
      </c>
      <c r="H467" s="49" t="s">
        <v>5183</v>
      </c>
      <c r="I467" s="294" t="s">
        <v>1391</v>
      </c>
      <c r="J467" s="109" t="s">
        <v>3123</v>
      </c>
      <c r="K467" s="49" t="s">
        <v>1399</v>
      </c>
      <c r="L467" s="49" t="s">
        <v>2987</v>
      </c>
      <c r="M467" s="49">
        <v>60</v>
      </c>
      <c r="N467" s="109" t="s">
        <v>5184</v>
      </c>
    </row>
    <row r="468" spans="1:14" x14ac:dyDescent="0.35">
      <c r="A468" s="41" t="s">
        <v>5185</v>
      </c>
      <c r="B468" s="40" t="s">
        <v>5186</v>
      </c>
      <c r="C468" s="300">
        <v>43565</v>
      </c>
      <c r="D468" s="300">
        <v>43608</v>
      </c>
      <c r="E468" s="51">
        <v>43699</v>
      </c>
      <c r="F468" s="40">
        <v>0</v>
      </c>
      <c r="G468" s="218" t="s">
        <v>5182</v>
      </c>
      <c r="H468" s="41" t="s">
        <v>5183</v>
      </c>
      <c r="I468" s="218" t="s">
        <v>1391</v>
      </c>
      <c r="J468" s="47" t="s">
        <v>3123</v>
      </c>
      <c r="K468" s="41" t="s">
        <v>1399</v>
      </c>
      <c r="L468" s="41" t="s">
        <v>2987</v>
      </c>
      <c r="M468" s="41">
        <v>60</v>
      </c>
      <c r="N468" s="47" t="s">
        <v>5187</v>
      </c>
    </row>
    <row r="469" spans="1:14" x14ac:dyDescent="0.35">
      <c r="A469" s="49" t="s">
        <v>5188</v>
      </c>
      <c r="B469" s="20" t="s">
        <v>5189</v>
      </c>
      <c r="C469" s="299">
        <v>43565</v>
      </c>
      <c r="D469" s="299">
        <v>43662</v>
      </c>
      <c r="E469" s="44">
        <v>44757</v>
      </c>
      <c r="F469" s="20">
        <v>0</v>
      </c>
      <c r="G469" s="294" t="s">
        <v>5182</v>
      </c>
      <c r="H469" s="49" t="s">
        <v>5183</v>
      </c>
      <c r="I469" s="294" t="s">
        <v>1464</v>
      </c>
      <c r="J469" s="109" t="s">
        <v>2986</v>
      </c>
      <c r="K469" s="49" t="s">
        <v>1399</v>
      </c>
      <c r="L469" s="49" t="s">
        <v>2987</v>
      </c>
      <c r="M469" s="49">
        <v>60</v>
      </c>
      <c r="N469" s="109" t="s">
        <v>5187</v>
      </c>
    </row>
    <row r="470" spans="1:14" x14ac:dyDescent="0.35">
      <c r="A470" s="41" t="s">
        <v>5190</v>
      </c>
      <c r="B470" s="40" t="s">
        <v>5191</v>
      </c>
      <c r="C470" s="300">
        <v>43566</v>
      </c>
      <c r="D470" s="300">
        <v>43677</v>
      </c>
      <c r="E470" s="51">
        <v>44772</v>
      </c>
      <c r="F470" s="40">
        <v>0</v>
      </c>
      <c r="G470" s="218" t="s">
        <v>3078</v>
      </c>
      <c r="H470" s="41" t="s">
        <v>422</v>
      </c>
      <c r="I470" s="218" t="s">
        <v>1471</v>
      </c>
      <c r="J470" s="47" t="s">
        <v>2986</v>
      </c>
      <c r="K470" s="41" t="s">
        <v>1398</v>
      </c>
      <c r="L470" s="41" t="s">
        <v>2987</v>
      </c>
      <c r="M470" s="41">
        <v>150</v>
      </c>
      <c r="N470" s="47" t="s">
        <v>5132</v>
      </c>
    </row>
    <row r="471" spans="1:14" x14ac:dyDescent="0.35">
      <c r="A471" s="49" t="s">
        <v>5192</v>
      </c>
      <c r="B471" s="20" t="s">
        <v>5193</v>
      </c>
      <c r="C471" s="299">
        <v>43572</v>
      </c>
      <c r="D471" s="299">
        <v>43598</v>
      </c>
      <c r="E471" s="44">
        <v>43689</v>
      </c>
      <c r="F471" s="20">
        <v>0</v>
      </c>
      <c r="G471" s="294" t="s">
        <v>5061</v>
      </c>
      <c r="H471" s="49" t="s">
        <v>5062</v>
      </c>
      <c r="I471" s="294" t="s">
        <v>1391</v>
      </c>
      <c r="J471" s="109" t="s">
        <v>3123</v>
      </c>
      <c r="K471" s="49" t="s">
        <v>1399</v>
      </c>
      <c r="L471" s="49" t="s">
        <v>2987</v>
      </c>
      <c r="M471" s="49">
        <v>69</v>
      </c>
      <c r="N471" s="109" t="s">
        <v>5194</v>
      </c>
    </row>
    <row r="472" spans="1:14" x14ac:dyDescent="0.35">
      <c r="A472" s="41" t="s">
        <v>5195</v>
      </c>
      <c r="B472" s="40" t="s">
        <v>5196</v>
      </c>
      <c r="C472" s="300">
        <v>43572</v>
      </c>
      <c r="D472" s="300">
        <v>43598</v>
      </c>
      <c r="E472" s="51">
        <v>43689</v>
      </c>
      <c r="F472" s="40">
        <v>0</v>
      </c>
      <c r="G472" s="218" t="s">
        <v>5061</v>
      </c>
      <c r="H472" s="41" t="s">
        <v>5062</v>
      </c>
      <c r="I472" s="218" t="s">
        <v>1391</v>
      </c>
      <c r="J472" s="47" t="s">
        <v>3123</v>
      </c>
      <c r="K472" s="41" t="s">
        <v>1400</v>
      </c>
      <c r="L472" s="41" t="s">
        <v>2987</v>
      </c>
      <c r="M472" s="41">
        <v>60</v>
      </c>
      <c r="N472" s="47" t="s">
        <v>5197</v>
      </c>
    </row>
    <row r="473" spans="1:14" x14ac:dyDescent="0.35">
      <c r="A473" s="49" t="s">
        <v>5198</v>
      </c>
      <c r="B473" s="20" t="s">
        <v>5199</v>
      </c>
      <c r="C473" s="299">
        <v>43573</v>
      </c>
      <c r="D473" s="299">
        <v>43608</v>
      </c>
      <c r="E473" s="44">
        <v>43699</v>
      </c>
      <c r="F473" s="20">
        <v>0</v>
      </c>
      <c r="G473" s="294" t="s">
        <v>5200</v>
      </c>
      <c r="H473" s="49" t="s">
        <v>5201</v>
      </c>
      <c r="I473" s="294" t="s">
        <v>1391</v>
      </c>
      <c r="J473" s="109" t="s">
        <v>3123</v>
      </c>
      <c r="K473" s="49" t="s">
        <v>1399</v>
      </c>
      <c r="L473" s="49" t="s">
        <v>2987</v>
      </c>
      <c r="M473" s="49">
        <v>8</v>
      </c>
      <c r="N473" s="109" t="s">
        <v>5202</v>
      </c>
    </row>
    <row r="474" spans="1:14" x14ac:dyDescent="0.35">
      <c r="A474" s="41" t="s">
        <v>5203</v>
      </c>
      <c r="B474" s="40" t="s">
        <v>5204</v>
      </c>
      <c r="C474" s="300">
        <v>43585</v>
      </c>
      <c r="D474" s="300">
        <v>43598</v>
      </c>
      <c r="E474" s="51">
        <v>43689</v>
      </c>
      <c r="F474" s="40">
        <v>0</v>
      </c>
      <c r="G474" s="218" t="s">
        <v>5205</v>
      </c>
      <c r="H474" s="41" t="s">
        <v>5206</v>
      </c>
      <c r="I474" s="218" t="s">
        <v>1391</v>
      </c>
      <c r="J474" s="47" t="s">
        <v>3123</v>
      </c>
      <c r="K474" s="41" t="s">
        <v>1399</v>
      </c>
      <c r="L474" s="41" t="s">
        <v>2987</v>
      </c>
      <c r="M474" s="41">
        <v>54</v>
      </c>
      <c r="N474" s="47" t="s">
        <v>5207</v>
      </c>
    </row>
    <row r="475" spans="1:14" x14ac:dyDescent="0.35">
      <c r="A475" s="49" t="s">
        <v>5208</v>
      </c>
      <c r="B475" s="20" t="s">
        <v>5209</v>
      </c>
      <c r="C475" s="299">
        <v>43591</v>
      </c>
      <c r="D475" s="299">
        <v>43599</v>
      </c>
      <c r="E475" s="44">
        <v>43690</v>
      </c>
      <c r="F475" s="20">
        <v>0</v>
      </c>
      <c r="G475" s="294" t="s">
        <v>3041</v>
      </c>
      <c r="H475" s="49" t="s">
        <v>3042</v>
      </c>
      <c r="I475" s="294" t="s">
        <v>1391</v>
      </c>
      <c r="J475" s="109" t="s">
        <v>3123</v>
      </c>
      <c r="K475" s="49" t="s">
        <v>1399</v>
      </c>
      <c r="L475" s="49" t="s">
        <v>2987</v>
      </c>
      <c r="M475" s="49">
        <v>47</v>
      </c>
      <c r="N475" s="109" t="s">
        <v>1425</v>
      </c>
    </row>
    <row r="476" spans="1:14" ht="24" x14ac:dyDescent="0.35">
      <c r="A476" s="41" t="s">
        <v>5210</v>
      </c>
      <c r="B476" s="40" t="s">
        <v>5211</v>
      </c>
      <c r="C476" s="300">
        <v>43591</v>
      </c>
      <c r="D476" s="300">
        <v>43766</v>
      </c>
      <c r="E476" s="51">
        <v>44861</v>
      </c>
      <c r="F476" s="40">
        <v>0</v>
      </c>
      <c r="G476" s="218" t="s">
        <v>3971</v>
      </c>
      <c r="H476" s="41" t="s">
        <v>3972</v>
      </c>
      <c r="I476" s="218" t="s">
        <v>1464</v>
      </c>
      <c r="J476" s="47" t="s">
        <v>2986</v>
      </c>
      <c r="K476" s="41" t="s">
        <v>1399</v>
      </c>
      <c r="L476" s="41" t="s">
        <v>2987</v>
      </c>
      <c r="M476" s="41">
        <v>51</v>
      </c>
      <c r="N476" s="47" t="s">
        <v>5212</v>
      </c>
    </row>
    <row r="477" spans="1:14" x14ac:dyDescent="0.35">
      <c r="A477" s="49" t="s">
        <v>5213</v>
      </c>
      <c r="B477" s="20" t="s">
        <v>5214</v>
      </c>
      <c r="C477" s="299">
        <v>43591</v>
      </c>
      <c r="D477" s="299">
        <v>43598</v>
      </c>
      <c r="E477" s="44">
        <v>43689</v>
      </c>
      <c r="F477" s="20">
        <v>0</v>
      </c>
      <c r="G477" s="294" t="s">
        <v>5215</v>
      </c>
      <c r="H477" s="49" t="s">
        <v>5216</v>
      </c>
      <c r="I477" s="294" t="s">
        <v>1391</v>
      </c>
      <c r="J477" s="109" t="s">
        <v>3123</v>
      </c>
      <c r="K477" s="49" t="s">
        <v>1399</v>
      </c>
      <c r="L477" s="49" t="s">
        <v>2987</v>
      </c>
      <c r="M477" s="49">
        <v>66.41</v>
      </c>
      <c r="N477" s="109" t="s">
        <v>4275</v>
      </c>
    </row>
    <row r="478" spans="1:14" x14ac:dyDescent="0.35">
      <c r="A478" s="41" t="s">
        <v>5217</v>
      </c>
      <c r="B478" s="40" t="s">
        <v>5218</v>
      </c>
      <c r="C478" s="300">
        <v>43591</v>
      </c>
      <c r="D478" s="300">
        <v>43794</v>
      </c>
      <c r="E478" s="51">
        <v>44889</v>
      </c>
      <c r="F478" s="40">
        <v>0</v>
      </c>
      <c r="G478" s="218" t="s">
        <v>5215</v>
      </c>
      <c r="H478" s="41" t="s">
        <v>5216</v>
      </c>
      <c r="I478" s="218" t="s">
        <v>1464</v>
      </c>
      <c r="J478" s="47" t="s">
        <v>2986</v>
      </c>
      <c r="K478" s="41" t="s">
        <v>1399</v>
      </c>
      <c r="L478" s="41" t="s">
        <v>2987</v>
      </c>
      <c r="M478" s="41">
        <v>66.41</v>
      </c>
      <c r="N478" s="47" t="s">
        <v>4275</v>
      </c>
    </row>
    <row r="479" spans="1:14" ht="24" x14ac:dyDescent="0.35">
      <c r="A479" s="49" t="s">
        <v>5219</v>
      </c>
      <c r="B479" s="20" t="s">
        <v>5220</v>
      </c>
      <c r="C479" s="299">
        <v>43591</v>
      </c>
      <c r="D479" s="299">
        <v>43598</v>
      </c>
      <c r="E479" s="44">
        <v>43689</v>
      </c>
      <c r="F479" s="20">
        <v>0</v>
      </c>
      <c r="G479" s="294" t="s">
        <v>5221</v>
      </c>
      <c r="H479" s="49" t="s">
        <v>5222</v>
      </c>
      <c r="I479" s="294" t="s">
        <v>1391</v>
      </c>
      <c r="J479" s="109" t="s">
        <v>3123</v>
      </c>
      <c r="K479" s="49" t="s">
        <v>1398</v>
      </c>
      <c r="L479" s="49" t="s">
        <v>2987</v>
      </c>
      <c r="M479" s="49">
        <v>100</v>
      </c>
      <c r="N479" s="109" t="s">
        <v>5223</v>
      </c>
    </row>
    <row r="480" spans="1:14" x14ac:dyDescent="0.35">
      <c r="A480" s="41" t="s">
        <v>5224</v>
      </c>
      <c r="B480" s="40" t="s">
        <v>5225</v>
      </c>
      <c r="C480" s="300">
        <v>43592</v>
      </c>
      <c r="D480" s="300">
        <v>43598</v>
      </c>
      <c r="E480" s="51">
        <v>43689</v>
      </c>
      <c r="F480" s="40">
        <v>0</v>
      </c>
      <c r="G480" s="218" t="s">
        <v>3065</v>
      </c>
      <c r="H480" s="41" t="s">
        <v>470</v>
      </c>
      <c r="I480" s="218" t="s">
        <v>1391</v>
      </c>
      <c r="J480" s="47" t="s">
        <v>3123</v>
      </c>
      <c r="K480" s="41" t="s">
        <v>1399</v>
      </c>
      <c r="L480" s="41" t="s">
        <v>2987</v>
      </c>
      <c r="M480" s="41">
        <v>40</v>
      </c>
      <c r="N480" s="47" t="s">
        <v>5226</v>
      </c>
    </row>
    <row r="481" spans="1:14" x14ac:dyDescent="0.35">
      <c r="A481" s="49" t="s">
        <v>5227</v>
      </c>
      <c r="B481" s="20" t="s">
        <v>5228</v>
      </c>
      <c r="C481" s="299">
        <v>43500</v>
      </c>
      <c r="D481" s="299">
        <v>43545</v>
      </c>
      <c r="E481" s="44">
        <v>43605</v>
      </c>
      <c r="F481" s="20">
        <v>0</v>
      </c>
      <c r="G481" s="294" t="s">
        <v>5229</v>
      </c>
      <c r="H481" s="49" t="s">
        <v>5230</v>
      </c>
      <c r="I481" s="294" t="s">
        <v>1391</v>
      </c>
      <c r="J481" s="109" t="s">
        <v>3123</v>
      </c>
      <c r="K481" s="49" t="s">
        <v>1397</v>
      </c>
      <c r="L481" s="49" t="s">
        <v>2987</v>
      </c>
      <c r="M481" s="49">
        <v>9</v>
      </c>
      <c r="N481" s="109" t="s">
        <v>5231</v>
      </c>
    </row>
    <row r="482" spans="1:14" ht="24" x14ac:dyDescent="0.35">
      <c r="A482" s="41" t="s">
        <v>5232</v>
      </c>
      <c r="B482" s="40" t="s">
        <v>5233</v>
      </c>
      <c r="C482" s="300">
        <v>43598</v>
      </c>
      <c r="D482" s="300">
        <v>43599</v>
      </c>
      <c r="E482" s="51">
        <v>43690</v>
      </c>
      <c r="F482" s="40">
        <v>0</v>
      </c>
      <c r="G482" s="218" t="s">
        <v>3053</v>
      </c>
      <c r="H482" s="41" t="s">
        <v>3054</v>
      </c>
      <c r="I482" s="218" t="s">
        <v>1391</v>
      </c>
      <c r="J482" s="47" t="s">
        <v>3123</v>
      </c>
      <c r="K482" s="41" t="s">
        <v>1400</v>
      </c>
      <c r="L482" s="41" t="s">
        <v>2987</v>
      </c>
      <c r="M482" s="41">
        <v>52</v>
      </c>
      <c r="N482" s="47" t="s">
        <v>1415</v>
      </c>
    </row>
    <row r="483" spans="1:14" x14ac:dyDescent="0.35">
      <c r="A483" s="49" t="s">
        <v>5234</v>
      </c>
      <c r="B483" s="20" t="s">
        <v>5235</v>
      </c>
      <c r="C483" s="299">
        <v>43599</v>
      </c>
      <c r="D483" s="299">
        <v>43608</v>
      </c>
      <c r="E483" s="44">
        <v>43699</v>
      </c>
      <c r="F483" s="20">
        <v>0</v>
      </c>
      <c r="G483" s="294" t="s">
        <v>5236</v>
      </c>
      <c r="H483" s="49" t="s">
        <v>5237</v>
      </c>
      <c r="I483" s="294" t="s">
        <v>1391</v>
      </c>
      <c r="J483" s="109" t="s">
        <v>3123</v>
      </c>
      <c r="K483" s="49" t="s">
        <v>1399</v>
      </c>
      <c r="L483" s="49" t="s">
        <v>2987</v>
      </c>
      <c r="M483" s="49">
        <v>15</v>
      </c>
      <c r="N483" s="109" t="s">
        <v>3079</v>
      </c>
    </row>
    <row r="484" spans="1:14" x14ac:dyDescent="0.35">
      <c r="A484" s="41" t="s">
        <v>5238</v>
      </c>
      <c r="B484" s="40" t="s">
        <v>5239</v>
      </c>
      <c r="C484" s="300">
        <v>43600</v>
      </c>
      <c r="D484" s="300">
        <v>43613</v>
      </c>
      <c r="E484" s="51">
        <v>43704</v>
      </c>
      <c r="F484" s="40">
        <v>0</v>
      </c>
      <c r="G484" s="218" t="s">
        <v>1455</v>
      </c>
      <c r="H484" s="41" t="s">
        <v>3374</v>
      </c>
      <c r="I484" s="218" t="s">
        <v>1391</v>
      </c>
      <c r="J484" s="47" t="s">
        <v>3123</v>
      </c>
      <c r="K484" s="41" t="s">
        <v>1399</v>
      </c>
      <c r="L484" s="41" t="s">
        <v>2987</v>
      </c>
      <c r="M484" s="41">
        <v>16</v>
      </c>
      <c r="N484" s="47" t="s">
        <v>5240</v>
      </c>
    </row>
    <row r="485" spans="1:14" x14ac:dyDescent="0.35">
      <c r="A485" s="49" t="s">
        <v>5241</v>
      </c>
      <c r="B485" s="20" t="s">
        <v>5242</v>
      </c>
      <c r="C485" s="299">
        <v>43600</v>
      </c>
      <c r="D485" s="299">
        <v>43608</v>
      </c>
      <c r="E485" s="44">
        <v>43699</v>
      </c>
      <c r="F485" s="20">
        <v>0</v>
      </c>
      <c r="G485" s="294" t="s">
        <v>3041</v>
      </c>
      <c r="H485" s="49" t="s">
        <v>3042</v>
      </c>
      <c r="I485" s="294" t="s">
        <v>1391</v>
      </c>
      <c r="J485" s="109" t="s">
        <v>3123</v>
      </c>
      <c r="K485" s="49" t="s">
        <v>1399</v>
      </c>
      <c r="L485" s="49" t="s">
        <v>2987</v>
      </c>
      <c r="M485" s="49">
        <v>70</v>
      </c>
      <c r="N485" s="109" t="s">
        <v>5243</v>
      </c>
    </row>
    <row r="486" spans="1:14" x14ac:dyDescent="0.35">
      <c r="A486" s="41" t="s">
        <v>5244</v>
      </c>
      <c r="B486" s="40" t="s">
        <v>5245</v>
      </c>
      <c r="C486" s="300">
        <v>43601</v>
      </c>
      <c r="D486" s="300">
        <v>43613</v>
      </c>
      <c r="E486" s="51">
        <v>43704</v>
      </c>
      <c r="F486" s="40">
        <v>0</v>
      </c>
      <c r="G486" s="218" t="s">
        <v>1498</v>
      </c>
      <c r="H486" s="41" t="s">
        <v>365</v>
      </c>
      <c r="I486" s="218" t="s">
        <v>1391</v>
      </c>
      <c r="J486" s="47" t="s">
        <v>3123</v>
      </c>
      <c r="K486" s="41" t="s">
        <v>1399</v>
      </c>
      <c r="L486" s="41" t="s">
        <v>2987</v>
      </c>
      <c r="M486" s="41">
        <v>100</v>
      </c>
      <c r="N486" s="47" t="s">
        <v>1431</v>
      </c>
    </row>
    <row r="487" spans="1:14" x14ac:dyDescent="0.35">
      <c r="A487" s="49" t="s">
        <v>5246</v>
      </c>
      <c r="B487" s="20" t="s">
        <v>5247</v>
      </c>
      <c r="C487" s="299">
        <v>43601</v>
      </c>
      <c r="D487" s="299">
        <v>43733</v>
      </c>
      <c r="E487" s="44">
        <v>44828</v>
      </c>
      <c r="F487" s="20">
        <v>0</v>
      </c>
      <c r="G487" s="294" t="s">
        <v>1498</v>
      </c>
      <c r="H487" s="49" t="s">
        <v>365</v>
      </c>
      <c r="I487" s="294" t="s">
        <v>1464</v>
      </c>
      <c r="J487" s="109" t="s">
        <v>2986</v>
      </c>
      <c r="K487" s="49" t="s">
        <v>1399</v>
      </c>
      <c r="L487" s="49" t="s">
        <v>2987</v>
      </c>
      <c r="M487" s="49">
        <v>100</v>
      </c>
      <c r="N487" s="109" t="s">
        <v>1431</v>
      </c>
    </row>
    <row r="488" spans="1:14" x14ac:dyDescent="0.35">
      <c r="A488" s="41" t="s">
        <v>5248</v>
      </c>
      <c r="B488" s="40" t="s">
        <v>5249</v>
      </c>
      <c r="C488" s="300">
        <v>43605</v>
      </c>
      <c r="D488" s="300">
        <v>43608</v>
      </c>
      <c r="E488" s="51">
        <v>43699</v>
      </c>
      <c r="F488" s="40">
        <v>0</v>
      </c>
      <c r="G488" s="218" t="s">
        <v>3048</v>
      </c>
      <c r="H488" s="41" t="s">
        <v>3049</v>
      </c>
      <c r="I488" s="218" t="s">
        <v>1391</v>
      </c>
      <c r="J488" s="47" t="s">
        <v>3123</v>
      </c>
      <c r="K488" s="41" t="s">
        <v>1399</v>
      </c>
      <c r="L488" s="41" t="s">
        <v>2987</v>
      </c>
      <c r="M488" s="41">
        <v>16.5</v>
      </c>
      <c r="N488" s="47" t="s">
        <v>3050</v>
      </c>
    </row>
    <row r="489" spans="1:14" x14ac:dyDescent="0.35">
      <c r="A489" s="49" t="s">
        <v>5250</v>
      </c>
      <c r="B489" s="20" t="s">
        <v>5251</v>
      </c>
      <c r="C489" s="299">
        <v>43605</v>
      </c>
      <c r="D489" s="299">
        <v>43608</v>
      </c>
      <c r="E489" s="44">
        <v>43699</v>
      </c>
      <c r="F489" s="20">
        <v>0</v>
      </c>
      <c r="G489" s="294" t="s">
        <v>5096</v>
      </c>
      <c r="H489" s="49" t="s">
        <v>5097</v>
      </c>
      <c r="I489" s="294" t="s">
        <v>1391</v>
      </c>
      <c r="J489" s="109" t="s">
        <v>3123</v>
      </c>
      <c r="K489" s="49" t="s">
        <v>1388</v>
      </c>
      <c r="L489" s="49" t="s">
        <v>2987</v>
      </c>
      <c r="M489" s="49">
        <v>40</v>
      </c>
      <c r="N489" s="109" t="s">
        <v>4316</v>
      </c>
    </row>
    <row r="490" spans="1:14" x14ac:dyDescent="0.35">
      <c r="A490" s="41" t="s">
        <v>5252</v>
      </c>
      <c r="B490" s="40" t="s">
        <v>5253</v>
      </c>
      <c r="C490" s="300">
        <v>43608</v>
      </c>
      <c r="D490" s="300">
        <v>43613</v>
      </c>
      <c r="E490" s="51">
        <v>43704</v>
      </c>
      <c r="F490" s="40">
        <v>0</v>
      </c>
      <c r="G490" s="218" t="s">
        <v>4869</v>
      </c>
      <c r="H490" s="41" t="s">
        <v>4870</v>
      </c>
      <c r="I490" s="218" t="s">
        <v>1391</v>
      </c>
      <c r="J490" s="47" t="s">
        <v>3123</v>
      </c>
      <c r="K490" s="41" t="s">
        <v>1399</v>
      </c>
      <c r="L490" s="41" t="s">
        <v>2987</v>
      </c>
      <c r="M490" s="41">
        <v>45</v>
      </c>
      <c r="N490" s="47" t="s">
        <v>5254</v>
      </c>
    </row>
    <row r="491" spans="1:14" x14ac:dyDescent="0.35">
      <c r="A491" s="49" t="s">
        <v>5255</v>
      </c>
      <c r="B491" s="20" t="s">
        <v>5256</v>
      </c>
      <c r="C491" s="299">
        <v>43608</v>
      </c>
      <c r="D491" s="299">
        <v>43613</v>
      </c>
      <c r="E491" s="44">
        <v>43704</v>
      </c>
      <c r="F491" s="20">
        <v>0</v>
      </c>
      <c r="G491" s="294" t="s">
        <v>5257</v>
      </c>
      <c r="H491" s="49" t="s">
        <v>5258</v>
      </c>
      <c r="I491" s="294" t="s">
        <v>1391</v>
      </c>
      <c r="J491" s="109" t="s">
        <v>3123</v>
      </c>
      <c r="K491" s="49" t="s">
        <v>1399</v>
      </c>
      <c r="L491" s="49" t="s">
        <v>2987</v>
      </c>
      <c r="M491" s="49">
        <v>30</v>
      </c>
      <c r="N491" s="109" t="s">
        <v>3977</v>
      </c>
    </row>
    <row r="492" spans="1:14" x14ac:dyDescent="0.35">
      <c r="A492" s="41" t="s">
        <v>5259</v>
      </c>
      <c r="B492" s="40" t="s">
        <v>5260</v>
      </c>
      <c r="C492" s="300">
        <v>43608</v>
      </c>
      <c r="D492" s="300">
        <v>43613</v>
      </c>
      <c r="E492" s="51">
        <v>43704</v>
      </c>
      <c r="F492" s="40">
        <v>0</v>
      </c>
      <c r="G492" s="218" t="s">
        <v>5113</v>
      </c>
      <c r="H492" s="41" t="s">
        <v>5114</v>
      </c>
      <c r="I492" s="218" t="s">
        <v>1391</v>
      </c>
      <c r="J492" s="47" t="s">
        <v>3123</v>
      </c>
      <c r="K492" s="41" t="s">
        <v>1400</v>
      </c>
      <c r="L492" s="41" t="s">
        <v>2987</v>
      </c>
      <c r="M492" s="41">
        <v>56</v>
      </c>
      <c r="N492" s="47" t="s">
        <v>5261</v>
      </c>
    </row>
    <row r="493" spans="1:14" ht="24" x14ac:dyDescent="0.35">
      <c r="A493" s="49" t="s">
        <v>5262</v>
      </c>
      <c r="B493" s="20" t="s">
        <v>5263</v>
      </c>
      <c r="C493" s="299">
        <v>43608</v>
      </c>
      <c r="D493" s="299">
        <v>43626</v>
      </c>
      <c r="E493" s="44">
        <v>43717</v>
      </c>
      <c r="F493" s="20">
        <v>0</v>
      </c>
      <c r="G493" s="294" t="s">
        <v>5264</v>
      </c>
      <c r="H493" s="49" t="s">
        <v>5265</v>
      </c>
      <c r="I493" s="294" t="s">
        <v>1391</v>
      </c>
      <c r="J493" s="109" t="s">
        <v>3123</v>
      </c>
      <c r="K493" s="49" t="s">
        <v>1397</v>
      </c>
      <c r="L493" s="49" t="s">
        <v>2987</v>
      </c>
      <c r="M493" s="49">
        <v>15</v>
      </c>
      <c r="N493" s="109" t="s">
        <v>5266</v>
      </c>
    </row>
    <row r="494" spans="1:14" x14ac:dyDescent="0.35">
      <c r="A494" s="41" t="s">
        <v>5267</v>
      </c>
      <c r="B494" s="40" t="s">
        <v>5268</v>
      </c>
      <c r="C494" s="300">
        <v>43613</v>
      </c>
      <c r="D494" s="300">
        <v>43626</v>
      </c>
      <c r="E494" s="51">
        <v>43717</v>
      </c>
      <c r="F494" s="40">
        <v>0</v>
      </c>
      <c r="G494" s="218" t="s">
        <v>4359</v>
      </c>
      <c r="H494" s="41" t="s">
        <v>4360</v>
      </c>
      <c r="I494" s="218" t="s">
        <v>1391</v>
      </c>
      <c r="J494" s="47" t="s">
        <v>3123</v>
      </c>
      <c r="K494" s="41" t="s">
        <v>1399</v>
      </c>
      <c r="L494" s="41" t="s">
        <v>2987</v>
      </c>
      <c r="M494" s="41">
        <v>42</v>
      </c>
      <c r="N494" s="47" t="s">
        <v>5269</v>
      </c>
    </row>
    <row r="495" spans="1:14" x14ac:dyDescent="0.35">
      <c r="A495" s="49" t="s">
        <v>3027</v>
      </c>
      <c r="B495" s="20" t="s">
        <v>3028</v>
      </c>
      <c r="C495" s="299">
        <v>43613</v>
      </c>
      <c r="D495" s="299">
        <v>43927</v>
      </c>
      <c r="E495" s="44">
        <v>45021</v>
      </c>
      <c r="F495" s="20">
        <v>0</v>
      </c>
      <c r="G495" s="294" t="s">
        <v>3029</v>
      </c>
      <c r="H495" s="49" t="s">
        <v>3030</v>
      </c>
      <c r="I495" s="294" t="s">
        <v>1464</v>
      </c>
      <c r="J495" s="109" t="s">
        <v>2986</v>
      </c>
      <c r="K495" s="49" t="s">
        <v>1399</v>
      </c>
      <c r="L495" s="49" t="s">
        <v>2987</v>
      </c>
      <c r="M495" s="49">
        <v>32</v>
      </c>
      <c r="N495" s="109" t="s">
        <v>1424</v>
      </c>
    </row>
    <row r="496" spans="1:14" x14ac:dyDescent="0.35">
      <c r="A496" s="41" t="s">
        <v>5270</v>
      </c>
      <c r="B496" s="40" t="s">
        <v>5271</v>
      </c>
      <c r="C496" s="300">
        <v>43615</v>
      </c>
      <c r="D496" s="300">
        <v>43626</v>
      </c>
      <c r="E496" s="51">
        <v>43717</v>
      </c>
      <c r="F496" s="40">
        <v>0</v>
      </c>
      <c r="G496" s="218" t="s">
        <v>5272</v>
      </c>
      <c r="H496" s="41" t="s">
        <v>5273</v>
      </c>
      <c r="I496" s="218" t="s">
        <v>1391</v>
      </c>
      <c r="J496" s="47" t="s">
        <v>3123</v>
      </c>
      <c r="K496" s="41" t="s">
        <v>1399</v>
      </c>
      <c r="L496" s="41" t="s">
        <v>2987</v>
      </c>
      <c r="M496" s="41">
        <v>44</v>
      </c>
      <c r="N496" s="47" t="s">
        <v>5274</v>
      </c>
    </row>
    <row r="497" spans="1:14" x14ac:dyDescent="0.35">
      <c r="A497" s="49" t="s">
        <v>5275</v>
      </c>
      <c r="B497" s="20" t="s">
        <v>5276</v>
      </c>
      <c r="C497" s="299">
        <v>43615</v>
      </c>
      <c r="D497" s="299">
        <v>43626</v>
      </c>
      <c r="E497" s="44">
        <v>43717</v>
      </c>
      <c r="F497" s="20">
        <v>0</v>
      </c>
      <c r="G497" s="294" t="s">
        <v>5272</v>
      </c>
      <c r="H497" s="49" t="s">
        <v>5273</v>
      </c>
      <c r="I497" s="294" t="s">
        <v>1391</v>
      </c>
      <c r="J497" s="109" t="s">
        <v>3123</v>
      </c>
      <c r="K497" s="49" t="s">
        <v>1399</v>
      </c>
      <c r="L497" s="49" t="s">
        <v>2987</v>
      </c>
      <c r="M497" s="49">
        <v>11</v>
      </c>
      <c r="N497" s="109" t="s">
        <v>5277</v>
      </c>
    </row>
    <row r="498" spans="1:14" x14ac:dyDescent="0.35">
      <c r="A498" s="41" t="s">
        <v>5278</v>
      </c>
      <c r="B498" s="40" t="s">
        <v>5279</v>
      </c>
      <c r="C498" s="300">
        <v>43615</v>
      </c>
      <c r="D498" s="300">
        <v>43626</v>
      </c>
      <c r="E498" s="51">
        <v>43717</v>
      </c>
      <c r="F498" s="40">
        <v>0</v>
      </c>
      <c r="G498" s="218" t="s">
        <v>5280</v>
      </c>
      <c r="H498" s="41" t="s">
        <v>5281</v>
      </c>
      <c r="I498" s="218" t="s">
        <v>1391</v>
      </c>
      <c r="J498" s="47" t="s">
        <v>3123</v>
      </c>
      <c r="K498" s="41" t="s">
        <v>1397</v>
      </c>
      <c r="L498" s="41" t="s">
        <v>2987</v>
      </c>
      <c r="M498" s="41">
        <v>2</v>
      </c>
      <c r="N498" s="47" t="s">
        <v>5282</v>
      </c>
    </row>
    <row r="499" spans="1:14" x14ac:dyDescent="0.35">
      <c r="A499" s="49" t="s">
        <v>5283</v>
      </c>
      <c r="B499" s="20" t="s">
        <v>5284</v>
      </c>
      <c r="C499" s="299">
        <v>43615</v>
      </c>
      <c r="D499" s="299">
        <v>43626</v>
      </c>
      <c r="E499" s="44">
        <v>43717</v>
      </c>
      <c r="F499" s="20">
        <v>0</v>
      </c>
      <c r="G499" s="294" t="s">
        <v>5285</v>
      </c>
      <c r="H499" s="49" t="s">
        <v>5286</v>
      </c>
      <c r="I499" s="294" t="s">
        <v>1391</v>
      </c>
      <c r="J499" s="109" t="s">
        <v>3123</v>
      </c>
      <c r="K499" s="49" t="s">
        <v>1399</v>
      </c>
      <c r="L499" s="49" t="s">
        <v>2987</v>
      </c>
      <c r="M499" s="49">
        <v>5</v>
      </c>
      <c r="N499" s="109" t="s">
        <v>5287</v>
      </c>
    </row>
    <row r="500" spans="1:14" x14ac:dyDescent="0.35">
      <c r="A500" s="41" t="s">
        <v>3031</v>
      </c>
      <c r="B500" s="40" t="s">
        <v>3032</v>
      </c>
      <c r="C500" s="300">
        <v>43622</v>
      </c>
      <c r="D500" s="300">
        <v>43909</v>
      </c>
      <c r="E500" s="51">
        <v>45003</v>
      </c>
      <c r="F500" s="40">
        <v>0</v>
      </c>
      <c r="G500" s="218" t="s">
        <v>3033</v>
      </c>
      <c r="H500" s="41" t="s">
        <v>337</v>
      </c>
      <c r="I500" s="218" t="s">
        <v>1464</v>
      </c>
      <c r="J500" s="47" t="s">
        <v>2986</v>
      </c>
      <c r="K500" s="41" t="s">
        <v>1399</v>
      </c>
      <c r="L500" s="41" t="s">
        <v>2987</v>
      </c>
      <c r="M500" s="41">
        <v>99.99</v>
      </c>
      <c r="N500" s="47" t="s">
        <v>1416</v>
      </c>
    </row>
    <row r="501" spans="1:14" x14ac:dyDescent="0.35">
      <c r="A501" s="49" t="s">
        <v>5288</v>
      </c>
      <c r="B501" s="20" t="s">
        <v>5289</v>
      </c>
      <c r="C501" s="299">
        <v>43622</v>
      </c>
      <c r="D501" s="299">
        <v>43626</v>
      </c>
      <c r="E501" s="44">
        <v>43717</v>
      </c>
      <c r="F501" s="20">
        <v>0</v>
      </c>
      <c r="G501" s="294" t="s">
        <v>5290</v>
      </c>
      <c r="H501" s="49" t="s">
        <v>5291</v>
      </c>
      <c r="I501" s="294" t="s">
        <v>1391</v>
      </c>
      <c r="J501" s="109" t="s">
        <v>3123</v>
      </c>
      <c r="K501" s="49" t="s">
        <v>1399</v>
      </c>
      <c r="L501" s="49" t="s">
        <v>2987</v>
      </c>
      <c r="M501" s="49">
        <v>30</v>
      </c>
      <c r="N501" s="109" t="s">
        <v>5292</v>
      </c>
    </row>
    <row r="502" spans="1:14" x14ac:dyDescent="0.35">
      <c r="A502" s="41" t="s">
        <v>5293</v>
      </c>
      <c r="B502" s="40" t="s">
        <v>5294</v>
      </c>
      <c r="C502" s="300">
        <v>43623</v>
      </c>
      <c r="D502" s="300">
        <v>43640</v>
      </c>
      <c r="E502" s="51">
        <v>43731</v>
      </c>
      <c r="F502" s="40">
        <v>0</v>
      </c>
      <c r="G502" s="218" t="s">
        <v>5182</v>
      </c>
      <c r="H502" s="41" t="s">
        <v>5183</v>
      </c>
      <c r="I502" s="218" t="s">
        <v>1391</v>
      </c>
      <c r="J502" s="47" t="s">
        <v>3123</v>
      </c>
      <c r="K502" s="41" t="s">
        <v>1399</v>
      </c>
      <c r="L502" s="41" t="s">
        <v>2987</v>
      </c>
      <c r="M502" s="41">
        <v>84</v>
      </c>
      <c r="N502" s="47" t="s">
        <v>5295</v>
      </c>
    </row>
    <row r="503" spans="1:14" x14ac:dyDescent="0.35">
      <c r="A503" s="49" t="s">
        <v>5296</v>
      </c>
      <c r="B503" s="20" t="s">
        <v>5297</v>
      </c>
      <c r="C503" s="299">
        <v>43626</v>
      </c>
      <c r="D503" s="299">
        <v>43628</v>
      </c>
      <c r="E503" s="44">
        <v>43719</v>
      </c>
      <c r="F503" s="20">
        <v>0</v>
      </c>
      <c r="G503" s="294" t="s">
        <v>5298</v>
      </c>
      <c r="H503" s="49" t="s">
        <v>5299</v>
      </c>
      <c r="I503" s="294" t="s">
        <v>1391</v>
      </c>
      <c r="J503" s="109" t="s">
        <v>3123</v>
      </c>
      <c r="K503" s="49" t="s">
        <v>1399</v>
      </c>
      <c r="L503" s="49" t="s">
        <v>2987</v>
      </c>
      <c r="M503" s="49">
        <v>40</v>
      </c>
      <c r="N503" s="109" t="s">
        <v>5300</v>
      </c>
    </row>
    <row r="504" spans="1:14" x14ac:dyDescent="0.35">
      <c r="A504" s="41" t="s">
        <v>3034</v>
      </c>
      <c r="B504" s="40" t="s">
        <v>3035</v>
      </c>
      <c r="C504" s="300">
        <v>43627</v>
      </c>
      <c r="D504" s="300">
        <v>43972</v>
      </c>
      <c r="E504" s="51">
        <v>45066</v>
      </c>
      <c r="F504" s="40">
        <v>0</v>
      </c>
      <c r="G504" s="218" t="s">
        <v>3036</v>
      </c>
      <c r="H504" s="41" t="s">
        <v>3037</v>
      </c>
      <c r="I504" s="218" t="s">
        <v>1464</v>
      </c>
      <c r="J504" s="47" t="s">
        <v>2986</v>
      </c>
      <c r="K504" s="41" t="s">
        <v>1399</v>
      </c>
      <c r="L504" s="41" t="s">
        <v>2987</v>
      </c>
      <c r="M504" s="41">
        <v>40</v>
      </c>
      <c r="N504" s="47" t="s">
        <v>3038</v>
      </c>
    </row>
    <row r="505" spans="1:14" x14ac:dyDescent="0.35">
      <c r="A505" s="49" t="s">
        <v>5301</v>
      </c>
      <c r="B505" s="20" t="s">
        <v>5302</v>
      </c>
      <c r="C505" s="299">
        <v>43629</v>
      </c>
      <c r="D505" s="299">
        <v>43740</v>
      </c>
      <c r="E505" s="44">
        <v>43831</v>
      </c>
      <c r="F505" s="20">
        <v>0</v>
      </c>
      <c r="G505" s="294" t="s">
        <v>3226</v>
      </c>
      <c r="H505" s="49" t="s">
        <v>3227</v>
      </c>
      <c r="I505" s="294" t="s">
        <v>1391</v>
      </c>
      <c r="J505" s="109" t="s">
        <v>3123</v>
      </c>
      <c r="K505" s="49" t="s">
        <v>1399</v>
      </c>
      <c r="L505" s="49" t="s">
        <v>2987</v>
      </c>
      <c r="M505" s="49">
        <v>100</v>
      </c>
      <c r="N505" s="109" t="s">
        <v>5303</v>
      </c>
    </row>
    <row r="506" spans="1:14" x14ac:dyDescent="0.35">
      <c r="A506" s="41" t="s">
        <v>5304</v>
      </c>
      <c r="B506" s="40" t="s">
        <v>5305</v>
      </c>
      <c r="C506" s="300">
        <v>43630</v>
      </c>
      <c r="D506" s="300">
        <v>43640</v>
      </c>
      <c r="E506" s="51">
        <v>43731</v>
      </c>
      <c r="F506" s="40">
        <v>0</v>
      </c>
      <c r="G506" s="218" t="s">
        <v>3725</v>
      </c>
      <c r="H506" s="41" t="s">
        <v>3726</v>
      </c>
      <c r="I506" s="218" t="s">
        <v>1391</v>
      </c>
      <c r="J506" s="47" t="s">
        <v>3123</v>
      </c>
      <c r="K506" s="41" t="s">
        <v>3001</v>
      </c>
      <c r="L506" s="41" t="s">
        <v>2987</v>
      </c>
      <c r="M506" s="41">
        <v>760</v>
      </c>
      <c r="N506" s="47" t="s">
        <v>5306</v>
      </c>
    </row>
    <row r="507" spans="1:14" x14ac:dyDescent="0.35">
      <c r="A507" s="49" t="s">
        <v>5307</v>
      </c>
      <c r="B507" s="20" t="s">
        <v>5308</v>
      </c>
      <c r="C507" s="299">
        <v>43633</v>
      </c>
      <c r="D507" s="299">
        <v>43640</v>
      </c>
      <c r="E507" s="44">
        <v>43731</v>
      </c>
      <c r="F507" s="20">
        <v>0</v>
      </c>
      <c r="G507" s="294" t="s">
        <v>5309</v>
      </c>
      <c r="H507" s="49" t="s">
        <v>5310</v>
      </c>
      <c r="I507" s="294" t="s">
        <v>1391</v>
      </c>
      <c r="J507" s="109" t="s">
        <v>3123</v>
      </c>
      <c r="K507" s="49" t="s">
        <v>1399</v>
      </c>
      <c r="L507" s="49" t="s">
        <v>2987</v>
      </c>
      <c r="M507" s="49">
        <v>19</v>
      </c>
      <c r="N507" s="109" t="s">
        <v>4221</v>
      </c>
    </row>
    <row r="508" spans="1:14" ht="24" x14ac:dyDescent="0.35">
      <c r="A508" s="41" t="s">
        <v>5311</v>
      </c>
      <c r="B508" s="40" t="s">
        <v>5312</v>
      </c>
      <c r="C508" s="300">
        <v>43633</v>
      </c>
      <c r="D508" s="300">
        <v>43684</v>
      </c>
      <c r="E508" s="51">
        <v>43775</v>
      </c>
      <c r="F508" s="40">
        <v>0</v>
      </c>
      <c r="G508" s="218" t="s">
        <v>3109</v>
      </c>
      <c r="H508" s="41" t="s">
        <v>387</v>
      </c>
      <c r="I508" s="218" t="s">
        <v>1391</v>
      </c>
      <c r="J508" s="47" t="s">
        <v>3123</v>
      </c>
      <c r="K508" s="41" t="s">
        <v>1399</v>
      </c>
      <c r="L508" s="41" t="s">
        <v>2987</v>
      </c>
      <c r="M508" s="41">
        <v>56</v>
      </c>
      <c r="N508" s="47" t="s">
        <v>1426</v>
      </c>
    </row>
    <row r="509" spans="1:14" x14ac:dyDescent="0.35">
      <c r="A509" s="49" t="s">
        <v>5313</v>
      </c>
      <c r="B509" s="20" t="s">
        <v>5314</v>
      </c>
      <c r="C509" s="299">
        <v>43634</v>
      </c>
      <c r="D509" s="299">
        <v>43640</v>
      </c>
      <c r="E509" s="44">
        <v>43731</v>
      </c>
      <c r="F509" s="20">
        <v>0</v>
      </c>
      <c r="G509" s="294" t="s">
        <v>5272</v>
      </c>
      <c r="H509" s="49" t="s">
        <v>5273</v>
      </c>
      <c r="I509" s="294" t="s">
        <v>1391</v>
      </c>
      <c r="J509" s="109" t="s">
        <v>3123</v>
      </c>
      <c r="K509" s="49" t="s">
        <v>1399</v>
      </c>
      <c r="L509" s="49" t="s">
        <v>2987</v>
      </c>
      <c r="M509" s="49">
        <v>80</v>
      </c>
      <c r="N509" s="109" t="s">
        <v>4504</v>
      </c>
    </row>
    <row r="510" spans="1:14" x14ac:dyDescent="0.35">
      <c r="A510" s="41" t="s">
        <v>5315</v>
      </c>
      <c r="B510" s="40" t="s">
        <v>5316</v>
      </c>
      <c r="C510" s="300">
        <v>43634</v>
      </c>
      <c r="D510" s="300">
        <v>43830</v>
      </c>
      <c r="E510" s="51">
        <v>44925</v>
      </c>
      <c r="F510" s="40">
        <v>0</v>
      </c>
      <c r="G510" s="218" t="s">
        <v>5317</v>
      </c>
      <c r="H510" s="41" t="s">
        <v>5318</v>
      </c>
      <c r="I510" s="218" t="s">
        <v>1464</v>
      </c>
      <c r="J510" s="47" t="s">
        <v>2986</v>
      </c>
      <c r="K510" s="41" t="s">
        <v>1399</v>
      </c>
      <c r="L510" s="41" t="s">
        <v>2987</v>
      </c>
      <c r="M510" s="41">
        <v>95</v>
      </c>
      <c r="N510" s="47" t="s">
        <v>5319</v>
      </c>
    </row>
    <row r="511" spans="1:14" x14ac:dyDescent="0.35">
      <c r="A511" s="49" t="s">
        <v>5320</v>
      </c>
      <c r="B511" s="20" t="s">
        <v>5321</v>
      </c>
      <c r="C511" s="299">
        <v>43634</v>
      </c>
      <c r="D511" s="299">
        <v>43640</v>
      </c>
      <c r="E511" s="44">
        <v>43731</v>
      </c>
      <c r="F511" s="20">
        <v>0</v>
      </c>
      <c r="G511" s="294" t="s">
        <v>3725</v>
      </c>
      <c r="H511" s="49" t="s">
        <v>3726</v>
      </c>
      <c r="I511" s="294" t="s">
        <v>1391</v>
      </c>
      <c r="J511" s="109" t="s">
        <v>3123</v>
      </c>
      <c r="K511" s="49" t="s">
        <v>3001</v>
      </c>
      <c r="L511" s="49" t="s">
        <v>2987</v>
      </c>
      <c r="M511" s="49">
        <v>100</v>
      </c>
      <c r="N511" s="109" t="s">
        <v>5322</v>
      </c>
    </row>
    <row r="512" spans="1:14" x14ac:dyDescent="0.35">
      <c r="A512" s="41" t="s">
        <v>5323</v>
      </c>
      <c r="B512" s="40" t="s">
        <v>5324</v>
      </c>
      <c r="C512" s="300">
        <v>43637</v>
      </c>
      <c r="D512" s="300">
        <v>43640</v>
      </c>
      <c r="E512" s="51">
        <v>43731</v>
      </c>
      <c r="F512" s="40">
        <v>0</v>
      </c>
      <c r="G512" s="218" t="s">
        <v>5325</v>
      </c>
      <c r="H512" s="41" t="s">
        <v>5326</v>
      </c>
      <c r="I512" s="218" t="s">
        <v>1391</v>
      </c>
      <c r="J512" s="47" t="s">
        <v>3123</v>
      </c>
      <c r="K512" s="41" t="s">
        <v>1399</v>
      </c>
      <c r="L512" s="41" t="s">
        <v>2987</v>
      </c>
      <c r="M512" s="41">
        <v>71</v>
      </c>
      <c r="N512" s="47" t="s">
        <v>5327</v>
      </c>
    </row>
    <row r="513" spans="1:14" x14ac:dyDescent="0.35">
      <c r="A513" s="49" t="s">
        <v>5328</v>
      </c>
      <c r="B513" s="20" t="s">
        <v>5329</v>
      </c>
      <c r="C513" s="299">
        <v>43641</v>
      </c>
      <c r="D513" s="299">
        <v>43649</v>
      </c>
      <c r="E513" s="44">
        <v>43740</v>
      </c>
      <c r="F513" s="20">
        <v>0</v>
      </c>
      <c r="G513" s="294" t="s">
        <v>5330</v>
      </c>
      <c r="H513" s="49" t="s">
        <v>5331</v>
      </c>
      <c r="I513" s="294" t="s">
        <v>1391</v>
      </c>
      <c r="J513" s="109" t="s">
        <v>3123</v>
      </c>
      <c r="K513" s="49" t="s">
        <v>1399</v>
      </c>
      <c r="L513" s="49" t="s">
        <v>2987</v>
      </c>
      <c r="M513" s="49">
        <v>16</v>
      </c>
      <c r="N513" s="109" t="s">
        <v>3709</v>
      </c>
    </row>
    <row r="514" spans="1:14" ht="36" x14ac:dyDescent="0.35">
      <c r="A514" s="41" t="s">
        <v>1532</v>
      </c>
      <c r="B514" s="40" t="s">
        <v>1554</v>
      </c>
      <c r="C514" s="300">
        <v>43641</v>
      </c>
      <c r="D514" s="300">
        <v>43922</v>
      </c>
      <c r="E514" s="51">
        <v>45016</v>
      </c>
      <c r="F514" s="40">
        <v>0</v>
      </c>
      <c r="G514" s="218" t="s">
        <v>1534</v>
      </c>
      <c r="H514" s="41" t="s">
        <v>457</v>
      </c>
      <c r="I514" s="218" t="s">
        <v>1471</v>
      </c>
      <c r="J514" s="47" t="s">
        <v>2986</v>
      </c>
      <c r="K514" s="41" t="s">
        <v>1405</v>
      </c>
      <c r="L514" s="41" t="s">
        <v>2987</v>
      </c>
      <c r="M514" s="41">
        <v>594</v>
      </c>
      <c r="N514" s="47" t="s">
        <v>1422</v>
      </c>
    </row>
    <row r="515" spans="1:14" x14ac:dyDescent="0.35">
      <c r="A515" s="49" t="s">
        <v>5332</v>
      </c>
      <c r="B515" s="20" t="s">
        <v>5333</v>
      </c>
      <c r="C515" s="299">
        <v>43642</v>
      </c>
      <c r="D515" s="299">
        <v>43649</v>
      </c>
      <c r="E515" s="44">
        <v>43740</v>
      </c>
      <c r="F515" s="20">
        <v>0</v>
      </c>
      <c r="G515" s="294" t="s">
        <v>5334</v>
      </c>
      <c r="H515" s="49" t="s">
        <v>5335</v>
      </c>
      <c r="I515" s="294" t="s">
        <v>1391</v>
      </c>
      <c r="J515" s="109" t="s">
        <v>3123</v>
      </c>
      <c r="K515" s="49" t="s">
        <v>1399</v>
      </c>
      <c r="L515" s="49" t="s">
        <v>2987</v>
      </c>
      <c r="M515" s="49">
        <v>80</v>
      </c>
      <c r="N515" s="109" t="s">
        <v>5336</v>
      </c>
    </row>
    <row r="516" spans="1:14" x14ac:dyDescent="0.35">
      <c r="A516" s="41" t="s">
        <v>5337</v>
      </c>
      <c r="B516" s="40" t="s">
        <v>5338</v>
      </c>
      <c r="C516" s="300">
        <v>43642</v>
      </c>
      <c r="D516" s="300">
        <v>43649</v>
      </c>
      <c r="E516" s="51">
        <v>43740</v>
      </c>
      <c r="F516" s="40">
        <v>0</v>
      </c>
      <c r="G516" s="218" t="s">
        <v>5334</v>
      </c>
      <c r="H516" s="41" t="s">
        <v>5335</v>
      </c>
      <c r="I516" s="218" t="s">
        <v>1391</v>
      </c>
      <c r="J516" s="47" t="s">
        <v>3123</v>
      </c>
      <c r="K516" s="41" t="s">
        <v>1399</v>
      </c>
      <c r="L516" s="41" t="s">
        <v>2987</v>
      </c>
      <c r="M516" s="41">
        <v>100</v>
      </c>
      <c r="N516" s="47" t="s">
        <v>5339</v>
      </c>
    </row>
    <row r="517" spans="1:14" ht="36" x14ac:dyDescent="0.35">
      <c r="A517" s="49" t="s">
        <v>5340</v>
      </c>
      <c r="B517" s="20" t="s">
        <v>5341</v>
      </c>
      <c r="C517" s="299">
        <v>43644</v>
      </c>
      <c r="D517" s="299">
        <v>43649</v>
      </c>
      <c r="E517" s="44">
        <v>43740</v>
      </c>
      <c r="F517" s="20">
        <v>0</v>
      </c>
      <c r="G517" s="294" t="s">
        <v>1534</v>
      </c>
      <c r="H517" s="49" t="s">
        <v>457</v>
      </c>
      <c r="I517" s="294" t="s">
        <v>1391</v>
      </c>
      <c r="J517" s="109" t="s">
        <v>3123</v>
      </c>
      <c r="K517" s="49" t="s">
        <v>1399</v>
      </c>
      <c r="L517" s="49" t="s">
        <v>2987</v>
      </c>
      <c r="M517" s="49">
        <v>48</v>
      </c>
      <c r="N517" s="109" t="s">
        <v>3106</v>
      </c>
    </row>
    <row r="518" spans="1:14" x14ac:dyDescent="0.35">
      <c r="A518" s="41" t="s">
        <v>5342</v>
      </c>
      <c r="B518" s="40" t="s">
        <v>5343</v>
      </c>
      <c r="C518" s="300">
        <v>43648</v>
      </c>
      <c r="D518" s="300">
        <v>43830</v>
      </c>
      <c r="E518" s="51">
        <v>44925</v>
      </c>
      <c r="F518" s="40">
        <v>0</v>
      </c>
      <c r="G518" s="218" t="s">
        <v>5344</v>
      </c>
      <c r="H518" s="41" t="s">
        <v>5345</v>
      </c>
      <c r="I518" s="218" t="s">
        <v>1464</v>
      </c>
      <c r="J518" s="47" t="s">
        <v>2986</v>
      </c>
      <c r="K518" s="41" t="s">
        <v>3634</v>
      </c>
      <c r="L518" s="41" t="s">
        <v>2987</v>
      </c>
      <c r="M518" s="41">
        <v>85</v>
      </c>
      <c r="N518" s="47" t="s">
        <v>5346</v>
      </c>
    </row>
    <row r="519" spans="1:14" x14ac:dyDescent="0.35">
      <c r="A519" s="49" t="s">
        <v>5347</v>
      </c>
      <c r="B519" s="20" t="s">
        <v>5348</v>
      </c>
      <c r="C519" s="299">
        <v>43654</v>
      </c>
      <c r="D519" s="299">
        <v>43669</v>
      </c>
      <c r="E519" s="44">
        <v>43760</v>
      </c>
      <c r="F519" s="20">
        <v>0</v>
      </c>
      <c r="G519" s="294" t="s">
        <v>3082</v>
      </c>
      <c r="H519" s="49" t="s">
        <v>3083</v>
      </c>
      <c r="I519" s="294" t="s">
        <v>1391</v>
      </c>
      <c r="J519" s="109" t="s">
        <v>3123</v>
      </c>
      <c r="K519" s="49" t="s">
        <v>3964</v>
      </c>
      <c r="L519" s="49" t="s">
        <v>2987</v>
      </c>
      <c r="M519" s="49">
        <v>57</v>
      </c>
      <c r="N519" s="109" t="s">
        <v>5349</v>
      </c>
    </row>
    <row r="520" spans="1:14" x14ac:dyDescent="0.35">
      <c r="A520" s="41" t="s">
        <v>5350</v>
      </c>
      <c r="B520" s="40" t="s">
        <v>5351</v>
      </c>
      <c r="C520" s="300">
        <v>43654</v>
      </c>
      <c r="D520" s="300">
        <v>43669</v>
      </c>
      <c r="E520" s="51">
        <v>43760</v>
      </c>
      <c r="F520" s="40">
        <v>0</v>
      </c>
      <c r="G520" s="218" t="s">
        <v>5352</v>
      </c>
      <c r="H520" s="41" t="s">
        <v>5353</v>
      </c>
      <c r="I520" s="218" t="s">
        <v>1391</v>
      </c>
      <c r="J520" s="47" t="s">
        <v>3123</v>
      </c>
      <c r="K520" s="41" t="s">
        <v>1399</v>
      </c>
      <c r="L520" s="41" t="s">
        <v>2987</v>
      </c>
      <c r="M520" s="41">
        <v>65</v>
      </c>
      <c r="N520" s="47" t="s">
        <v>5354</v>
      </c>
    </row>
    <row r="521" spans="1:14" x14ac:dyDescent="0.35">
      <c r="A521" s="49" t="s">
        <v>5355</v>
      </c>
      <c r="B521" s="20" t="s">
        <v>5356</v>
      </c>
      <c r="C521" s="299">
        <v>43655</v>
      </c>
      <c r="D521" s="299">
        <v>43649</v>
      </c>
      <c r="E521" s="44">
        <v>43740</v>
      </c>
      <c r="F521" s="20">
        <v>0</v>
      </c>
      <c r="G521" s="294" t="s">
        <v>3082</v>
      </c>
      <c r="H521" s="49" t="s">
        <v>3083</v>
      </c>
      <c r="I521" s="294" t="s">
        <v>1391</v>
      </c>
      <c r="J521" s="109" t="s">
        <v>3123</v>
      </c>
      <c r="K521" s="49" t="s">
        <v>1399</v>
      </c>
      <c r="L521" s="49" t="s">
        <v>2987</v>
      </c>
      <c r="M521" s="49">
        <v>15</v>
      </c>
      <c r="N521" s="109" t="s">
        <v>3084</v>
      </c>
    </row>
    <row r="522" spans="1:14" x14ac:dyDescent="0.35">
      <c r="A522" s="41" t="s">
        <v>5357</v>
      </c>
      <c r="B522" s="40" t="s">
        <v>5358</v>
      </c>
      <c r="C522" s="300">
        <v>43655</v>
      </c>
      <c r="D522" s="300">
        <v>43655</v>
      </c>
      <c r="E522" s="51">
        <v>43746</v>
      </c>
      <c r="F522" s="40">
        <v>0</v>
      </c>
      <c r="G522" s="218" t="s">
        <v>5359</v>
      </c>
      <c r="H522" s="41" t="s">
        <v>5360</v>
      </c>
      <c r="I522" s="218" t="s">
        <v>1391</v>
      </c>
      <c r="J522" s="47" t="s">
        <v>3123</v>
      </c>
      <c r="K522" s="41" t="s">
        <v>1397</v>
      </c>
      <c r="L522" s="41" t="s">
        <v>2987</v>
      </c>
      <c r="M522" s="41">
        <v>0.3</v>
      </c>
      <c r="N522" s="47" t="s">
        <v>5361</v>
      </c>
    </row>
    <row r="523" spans="1:14" x14ac:dyDescent="0.35">
      <c r="A523" s="49" t="s">
        <v>5362</v>
      </c>
      <c r="B523" s="20" t="s">
        <v>5363</v>
      </c>
      <c r="C523" s="299">
        <v>43657</v>
      </c>
      <c r="D523" s="299">
        <v>43669</v>
      </c>
      <c r="E523" s="44">
        <v>43760</v>
      </c>
      <c r="F523" s="20">
        <v>0</v>
      </c>
      <c r="G523" s="294" t="s">
        <v>5364</v>
      </c>
      <c r="H523" s="49" t="s">
        <v>5365</v>
      </c>
      <c r="I523" s="294" t="s">
        <v>1391</v>
      </c>
      <c r="J523" s="109" t="s">
        <v>3123</v>
      </c>
      <c r="K523" s="49" t="s">
        <v>1399</v>
      </c>
      <c r="L523" s="49" t="s">
        <v>2987</v>
      </c>
      <c r="M523" s="49">
        <v>65</v>
      </c>
      <c r="N523" s="109" t="s">
        <v>5366</v>
      </c>
    </row>
    <row r="524" spans="1:14" x14ac:dyDescent="0.35">
      <c r="A524" s="41" t="s">
        <v>5367</v>
      </c>
      <c r="B524" s="40" t="s">
        <v>5368</v>
      </c>
      <c r="C524" s="300">
        <v>43657</v>
      </c>
      <c r="D524" s="300">
        <v>43669</v>
      </c>
      <c r="E524" s="51">
        <v>43760</v>
      </c>
      <c r="F524" s="40">
        <v>0</v>
      </c>
      <c r="G524" s="218" t="s">
        <v>5369</v>
      </c>
      <c r="H524" s="41" t="s">
        <v>5370</v>
      </c>
      <c r="I524" s="218" t="s">
        <v>1391</v>
      </c>
      <c r="J524" s="47" t="s">
        <v>3123</v>
      </c>
      <c r="K524" s="41" t="s">
        <v>1397</v>
      </c>
      <c r="L524" s="41" t="s">
        <v>2987</v>
      </c>
      <c r="M524" s="41">
        <v>10</v>
      </c>
      <c r="N524" s="47" t="s">
        <v>5371</v>
      </c>
    </row>
    <row r="525" spans="1:14" x14ac:dyDescent="0.35">
      <c r="A525" s="49" t="s">
        <v>3039</v>
      </c>
      <c r="B525" s="20" t="s">
        <v>3040</v>
      </c>
      <c r="C525" s="299">
        <v>43661</v>
      </c>
      <c r="D525" s="299">
        <v>43978</v>
      </c>
      <c r="E525" s="44">
        <v>45072</v>
      </c>
      <c r="F525" s="20">
        <v>0</v>
      </c>
      <c r="G525" s="294" t="s">
        <v>3041</v>
      </c>
      <c r="H525" s="49" t="s">
        <v>3042</v>
      </c>
      <c r="I525" s="294" t="s">
        <v>1464</v>
      </c>
      <c r="J525" s="109" t="s">
        <v>2986</v>
      </c>
      <c r="K525" s="49" t="s">
        <v>1399</v>
      </c>
      <c r="L525" s="49" t="s">
        <v>2987</v>
      </c>
      <c r="M525" s="49">
        <v>70</v>
      </c>
      <c r="N525" s="109" t="s">
        <v>3043</v>
      </c>
    </row>
    <row r="526" spans="1:14" x14ac:dyDescent="0.35">
      <c r="A526" s="41" t="s">
        <v>3044</v>
      </c>
      <c r="B526" s="40" t="s">
        <v>3045</v>
      </c>
      <c r="C526" s="300">
        <v>43661</v>
      </c>
      <c r="D526" s="300">
        <v>43978</v>
      </c>
      <c r="E526" s="51">
        <v>45072</v>
      </c>
      <c r="F526" s="40">
        <v>0</v>
      </c>
      <c r="G526" s="218" t="s">
        <v>3041</v>
      </c>
      <c r="H526" s="41" t="s">
        <v>3042</v>
      </c>
      <c r="I526" s="218" t="s">
        <v>1464</v>
      </c>
      <c r="J526" s="47" t="s">
        <v>2986</v>
      </c>
      <c r="K526" s="41" t="s">
        <v>1399</v>
      </c>
      <c r="L526" s="41" t="s">
        <v>2987</v>
      </c>
      <c r="M526" s="41">
        <v>47</v>
      </c>
      <c r="N526" s="47" t="s">
        <v>1425</v>
      </c>
    </row>
    <row r="527" spans="1:14" ht="24" x14ac:dyDescent="0.35">
      <c r="A527" s="49" t="s">
        <v>5372</v>
      </c>
      <c r="B527" s="20" t="s">
        <v>5373</v>
      </c>
      <c r="C527" s="299">
        <v>43664</v>
      </c>
      <c r="D527" s="299">
        <v>43669</v>
      </c>
      <c r="E527" s="44">
        <v>43760</v>
      </c>
      <c r="F527" s="20">
        <v>0</v>
      </c>
      <c r="G527" s="294" t="s">
        <v>5374</v>
      </c>
      <c r="H527" s="49" t="s">
        <v>5375</v>
      </c>
      <c r="I527" s="294" t="s">
        <v>1391</v>
      </c>
      <c r="J527" s="109" t="s">
        <v>3123</v>
      </c>
      <c r="K527" s="49" t="s">
        <v>1397</v>
      </c>
      <c r="L527" s="49" t="s">
        <v>2987</v>
      </c>
      <c r="M527" s="49">
        <v>9</v>
      </c>
      <c r="N527" s="109" t="s">
        <v>5376</v>
      </c>
    </row>
    <row r="528" spans="1:14" x14ac:dyDescent="0.35">
      <c r="A528" s="41" t="s">
        <v>5377</v>
      </c>
      <c r="B528" s="40" t="s">
        <v>5378</v>
      </c>
      <c r="C528" s="300">
        <v>43664</v>
      </c>
      <c r="D528" s="300">
        <v>43704</v>
      </c>
      <c r="E528" s="51">
        <v>43795</v>
      </c>
      <c r="F528" s="40">
        <v>0</v>
      </c>
      <c r="G528" s="218" t="s">
        <v>5379</v>
      </c>
      <c r="H528" s="41" t="s">
        <v>5380</v>
      </c>
      <c r="I528" s="218" t="s">
        <v>1391</v>
      </c>
      <c r="J528" s="47" t="s">
        <v>3123</v>
      </c>
      <c r="K528" s="41" t="s">
        <v>1397</v>
      </c>
      <c r="L528" s="41" t="s">
        <v>2987</v>
      </c>
      <c r="M528" s="41">
        <v>32</v>
      </c>
      <c r="N528" s="47" t="s">
        <v>5381</v>
      </c>
    </row>
    <row r="529" spans="1:14" ht="24" x14ac:dyDescent="0.35">
      <c r="A529" s="49" t="s">
        <v>5382</v>
      </c>
      <c r="B529" s="20" t="s">
        <v>5383</v>
      </c>
      <c r="C529" s="299">
        <v>43664</v>
      </c>
      <c r="D529" s="299">
        <v>43669</v>
      </c>
      <c r="E529" s="44">
        <v>43760</v>
      </c>
      <c r="F529" s="20">
        <v>0</v>
      </c>
      <c r="G529" s="294" t="s">
        <v>4910</v>
      </c>
      <c r="H529" s="49" t="s">
        <v>4911</v>
      </c>
      <c r="I529" s="294" t="s">
        <v>1391</v>
      </c>
      <c r="J529" s="109" t="s">
        <v>3123</v>
      </c>
      <c r="K529" s="49" t="s">
        <v>1398</v>
      </c>
      <c r="L529" s="49" t="s">
        <v>2987</v>
      </c>
      <c r="M529" s="49">
        <v>125</v>
      </c>
      <c r="N529" s="109" t="s">
        <v>4912</v>
      </c>
    </row>
    <row r="530" spans="1:14" ht="24" x14ac:dyDescent="0.35">
      <c r="A530" s="41" t="s">
        <v>5384</v>
      </c>
      <c r="B530" s="40" t="s">
        <v>5385</v>
      </c>
      <c r="C530" s="300">
        <v>43664</v>
      </c>
      <c r="D530" s="300">
        <v>43669</v>
      </c>
      <c r="E530" s="51">
        <v>43760</v>
      </c>
      <c r="F530" s="40">
        <v>0</v>
      </c>
      <c r="G530" s="218" t="s">
        <v>3109</v>
      </c>
      <c r="H530" s="41" t="s">
        <v>387</v>
      </c>
      <c r="I530" s="218" t="s">
        <v>1391</v>
      </c>
      <c r="J530" s="47" t="s">
        <v>3123</v>
      </c>
      <c r="K530" s="41" t="s">
        <v>1399</v>
      </c>
      <c r="L530" s="41" t="s">
        <v>2987</v>
      </c>
      <c r="M530" s="41">
        <v>43</v>
      </c>
      <c r="N530" s="47" t="s">
        <v>1421</v>
      </c>
    </row>
    <row r="531" spans="1:14" x14ac:dyDescent="0.35">
      <c r="A531" s="49" t="s">
        <v>3046</v>
      </c>
      <c r="B531" s="20" t="s">
        <v>3047</v>
      </c>
      <c r="C531" s="299">
        <v>43668</v>
      </c>
      <c r="D531" s="299">
        <v>43985</v>
      </c>
      <c r="E531" s="44">
        <v>45079</v>
      </c>
      <c r="F531" s="20">
        <v>0</v>
      </c>
      <c r="G531" s="294" t="s">
        <v>3048</v>
      </c>
      <c r="H531" s="49" t="s">
        <v>3049</v>
      </c>
      <c r="I531" s="294" t="s">
        <v>1464</v>
      </c>
      <c r="J531" s="109" t="s">
        <v>2986</v>
      </c>
      <c r="K531" s="49" t="s">
        <v>1399</v>
      </c>
      <c r="L531" s="49" t="s">
        <v>2987</v>
      </c>
      <c r="M531" s="49">
        <v>16.5</v>
      </c>
      <c r="N531" s="109" t="s">
        <v>3050</v>
      </c>
    </row>
    <row r="532" spans="1:14" x14ac:dyDescent="0.35">
      <c r="A532" s="41" t="s">
        <v>1458</v>
      </c>
      <c r="B532" s="40" t="s">
        <v>1550</v>
      </c>
      <c r="C532" s="300">
        <v>43669</v>
      </c>
      <c r="D532" s="300">
        <v>43873</v>
      </c>
      <c r="E532" s="51">
        <v>44968</v>
      </c>
      <c r="F532" s="40">
        <v>0</v>
      </c>
      <c r="G532" s="218" t="s">
        <v>1460</v>
      </c>
      <c r="H532" s="41" t="s">
        <v>3375</v>
      </c>
      <c r="I532" s="218" t="s">
        <v>1456</v>
      </c>
      <c r="J532" s="47" t="s">
        <v>2986</v>
      </c>
      <c r="K532" s="41" t="s">
        <v>1399</v>
      </c>
      <c r="L532" s="41" t="s">
        <v>2987</v>
      </c>
      <c r="M532" s="41">
        <v>8</v>
      </c>
      <c r="N532" s="47" t="s">
        <v>3376</v>
      </c>
    </row>
    <row r="533" spans="1:14" x14ac:dyDescent="0.35">
      <c r="A533" s="49" t="s">
        <v>5386</v>
      </c>
      <c r="B533" s="20" t="s">
        <v>5387</v>
      </c>
      <c r="C533" s="299">
        <v>43669</v>
      </c>
      <c r="D533" s="299">
        <v>43679</v>
      </c>
      <c r="E533" s="44">
        <v>43770</v>
      </c>
      <c r="F533" s="20">
        <v>0</v>
      </c>
      <c r="G533" s="294" t="s">
        <v>3310</v>
      </c>
      <c r="H533" s="49" t="s">
        <v>22</v>
      </c>
      <c r="I533" s="294" t="s">
        <v>1391</v>
      </c>
      <c r="J533" s="109" t="s">
        <v>3123</v>
      </c>
      <c r="K533" s="49" t="s">
        <v>1398</v>
      </c>
      <c r="L533" s="49" t="s">
        <v>2987</v>
      </c>
      <c r="M533" s="49">
        <v>100</v>
      </c>
      <c r="N533" s="109" t="s">
        <v>5388</v>
      </c>
    </row>
    <row r="534" spans="1:14" x14ac:dyDescent="0.35">
      <c r="A534" s="41" t="s">
        <v>5389</v>
      </c>
      <c r="B534" s="40" t="s">
        <v>5390</v>
      </c>
      <c r="C534" s="300">
        <v>43670</v>
      </c>
      <c r="D534" s="300">
        <v>43679</v>
      </c>
      <c r="E534" s="51">
        <v>43770</v>
      </c>
      <c r="F534" s="40">
        <v>0</v>
      </c>
      <c r="G534" s="218" t="s">
        <v>5391</v>
      </c>
      <c r="H534" s="41" t="s">
        <v>5392</v>
      </c>
      <c r="I534" s="218" t="s">
        <v>1391</v>
      </c>
      <c r="J534" s="47" t="s">
        <v>3123</v>
      </c>
      <c r="K534" s="41" t="s">
        <v>1399</v>
      </c>
      <c r="L534" s="41" t="s">
        <v>2987</v>
      </c>
      <c r="M534" s="41">
        <v>66</v>
      </c>
      <c r="N534" s="47" t="s">
        <v>5393</v>
      </c>
    </row>
    <row r="535" spans="1:14" ht="24" x14ac:dyDescent="0.35">
      <c r="A535" s="49" t="s">
        <v>3051</v>
      </c>
      <c r="B535" s="20" t="s">
        <v>3052</v>
      </c>
      <c r="C535" s="299">
        <v>43671</v>
      </c>
      <c r="D535" s="299">
        <v>43909</v>
      </c>
      <c r="E535" s="44">
        <v>45003</v>
      </c>
      <c r="F535" s="20">
        <v>0</v>
      </c>
      <c r="G535" s="294" t="s">
        <v>3053</v>
      </c>
      <c r="H535" s="49" t="s">
        <v>3054</v>
      </c>
      <c r="I535" s="294" t="s">
        <v>1464</v>
      </c>
      <c r="J535" s="109" t="s">
        <v>2986</v>
      </c>
      <c r="K535" s="49" t="s">
        <v>1400</v>
      </c>
      <c r="L535" s="49" t="s">
        <v>2987</v>
      </c>
      <c r="M535" s="49">
        <v>52</v>
      </c>
      <c r="N535" s="109" t="s">
        <v>1415</v>
      </c>
    </row>
    <row r="536" spans="1:14" x14ac:dyDescent="0.35">
      <c r="A536" s="41" t="s">
        <v>5394</v>
      </c>
      <c r="B536" s="40" t="s">
        <v>5395</v>
      </c>
      <c r="C536" s="300">
        <v>43675</v>
      </c>
      <c r="D536" s="300">
        <v>43679</v>
      </c>
      <c r="E536" s="51">
        <v>43770</v>
      </c>
      <c r="F536" s="40">
        <v>0</v>
      </c>
      <c r="G536" s="218" t="s">
        <v>5298</v>
      </c>
      <c r="H536" s="41" t="s">
        <v>5299</v>
      </c>
      <c r="I536" s="218" t="s">
        <v>1391</v>
      </c>
      <c r="J536" s="47" t="s">
        <v>3123</v>
      </c>
      <c r="K536" s="41" t="s">
        <v>1399</v>
      </c>
      <c r="L536" s="41" t="s">
        <v>2987</v>
      </c>
      <c r="M536" s="41">
        <v>100</v>
      </c>
      <c r="N536" s="47" t="s">
        <v>5396</v>
      </c>
    </row>
    <row r="537" spans="1:14" x14ac:dyDescent="0.35">
      <c r="A537" s="49" t="s">
        <v>3055</v>
      </c>
      <c r="B537" s="20" t="s">
        <v>3056</v>
      </c>
      <c r="C537" s="299">
        <v>43675</v>
      </c>
      <c r="D537" s="299">
        <v>43852</v>
      </c>
      <c r="E537" s="44">
        <v>44947</v>
      </c>
      <c r="F537" s="20">
        <v>0</v>
      </c>
      <c r="G537" s="294" t="s">
        <v>3057</v>
      </c>
      <c r="H537" s="49" t="s">
        <v>3058</v>
      </c>
      <c r="I537" s="294" t="s">
        <v>1464</v>
      </c>
      <c r="J537" s="109" t="s">
        <v>2986</v>
      </c>
      <c r="K537" s="49" t="s">
        <v>1400</v>
      </c>
      <c r="L537" s="49" t="s">
        <v>2987</v>
      </c>
      <c r="M537" s="49">
        <v>78.7</v>
      </c>
      <c r="N537" s="109" t="s">
        <v>1408</v>
      </c>
    </row>
    <row r="538" spans="1:14" x14ac:dyDescent="0.35">
      <c r="A538" s="41" t="s">
        <v>5397</v>
      </c>
      <c r="B538" s="40" t="s">
        <v>5398</v>
      </c>
      <c r="C538" s="300">
        <v>43675</v>
      </c>
      <c r="D538" s="300">
        <v>43679</v>
      </c>
      <c r="E538" s="51">
        <v>43770</v>
      </c>
      <c r="F538" s="40">
        <v>0</v>
      </c>
      <c r="G538" s="218" t="s">
        <v>3078</v>
      </c>
      <c r="H538" s="41" t="s">
        <v>422</v>
      </c>
      <c r="I538" s="218" t="s">
        <v>1391</v>
      </c>
      <c r="J538" s="47" t="s">
        <v>3123</v>
      </c>
      <c r="K538" s="41" t="s">
        <v>1399</v>
      </c>
      <c r="L538" s="41" t="s">
        <v>2987</v>
      </c>
      <c r="M538" s="41">
        <v>11</v>
      </c>
      <c r="N538" s="47" t="s">
        <v>3079</v>
      </c>
    </row>
    <row r="539" spans="1:14" x14ac:dyDescent="0.35">
      <c r="A539" s="49" t="s">
        <v>3059</v>
      </c>
      <c r="B539" s="20" t="s">
        <v>3060</v>
      </c>
      <c r="C539" s="299">
        <v>43675</v>
      </c>
      <c r="D539" s="299">
        <v>43852</v>
      </c>
      <c r="E539" s="44">
        <v>44947</v>
      </c>
      <c r="F539" s="20">
        <v>0</v>
      </c>
      <c r="G539" s="294" t="s">
        <v>3061</v>
      </c>
      <c r="H539" s="49" t="s">
        <v>3062</v>
      </c>
      <c r="I539" s="294" t="s">
        <v>1464</v>
      </c>
      <c r="J539" s="109" t="s">
        <v>2986</v>
      </c>
      <c r="K539" s="49" t="s">
        <v>1400</v>
      </c>
      <c r="L539" s="49" t="s">
        <v>2987</v>
      </c>
      <c r="M539" s="49">
        <v>71.099999999999994</v>
      </c>
      <c r="N539" s="109" t="s">
        <v>1407</v>
      </c>
    </row>
    <row r="540" spans="1:14" x14ac:dyDescent="0.35">
      <c r="A540" s="41" t="s">
        <v>5399</v>
      </c>
      <c r="B540" s="40" t="s">
        <v>5400</v>
      </c>
      <c r="C540" s="300">
        <v>43675</v>
      </c>
      <c r="D540" s="300">
        <v>43679</v>
      </c>
      <c r="E540" s="51">
        <v>43770</v>
      </c>
      <c r="F540" s="40">
        <v>0</v>
      </c>
      <c r="G540" s="218" t="s">
        <v>5401</v>
      </c>
      <c r="H540" s="41" t="s">
        <v>5402</v>
      </c>
      <c r="I540" s="218" t="s">
        <v>1391</v>
      </c>
      <c r="J540" s="47" t="s">
        <v>3123</v>
      </c>
      <c r="K540" s="41" t="s">
        <v>1399</v>
      </c>
      <c r="L540" s="41" t="s">
        <v>2987</v>
      </c>
      <c r="M540" s="41">
        <v>42</v>
      </c>
      <c r="N540" s="47" t="s">
        <v>5403</v>
      </c>
    </row>
    <row r="541" spans="1:14" x14ac:dyDescent="0.35">
      <c r="A541" s="49" t="s">
        <v>5404</v>
      </c>
      <c r="B541" s="20" t="s">
        <v>5405</v>
      </c>
      <c r="C541" s="299">
        <v>43676</v>
      </c>
      <c r="D541" s="299">
        <v>43726</v>
      </c>
      <c r="E541" s="44">
        <v>43816</v>
      </c>
      <c r="F541" s="20">
        <v>0</v>
      </c>
      <c r="G541" s="294" t="s">
        <v>5406</v>
      </c>
      <c r="H541" s="49" t="s">
        <v>5407</v>
      </c>
      <c r="I541" s="294" t="s">
        <v>1391</v>
      </c>
      <c r="J541" s="109" t="s">
        <v>3123</v>
      </c>
      <c r="K541" s="49" t="s">
        <v>1399</v>
      </c>
      <c r="L541" s="49" t="s">
        <v>2987</v>
      </c>
      <c r="M541" s="49">
        <v>11</v>
      </c>
      <c r="N541" s="109" t="s">
        <v>3170</v>
      </c>
    </row>
    <row r="542" spans="1:14" x14ac:dyDescent="0.35">
      <c r="A542" s="41" t="s">
        <v>5408</v>
      </c>
      <c r="B542" s="40" t="s">
        <v>5409</v>
      </c>
      <c r="C542" s="300">
        <v>43677</v>
      </c>
      <c r="D542" s="300">
        <v>43700</v>
      </c>
      <c r="E542" s="51">
        <v>43791</v>
      </c>
      <c r="F542" s="40">
        <v>0</v>
      </c>
      <c r="G542" s="218" t="s">
        <v>3879</v>
      </c>
      <c r="H542" s="41" t="s">
        <v>367</v>
      </c>
      <c r="I542" s="218" t="s">
        <v>1391</v>
      </c>
      <c r="J542" s="47" t="s">
        <v>3123</v>
      </c>
      <c r="K542" s="41" t="s">
        <v>3828</v>
      </c>
      <c r="L542" s="41" t="s">
        <v>2987</v>
      </c>
      <c r="M542" s="41">
        <v>48</v>
      </c>
      <c r="N542" s="47" t="s">
        <v>5410</v>
      </c>
    </row>
    <row r="543" spans="1:14" x14ac:dyDescent="0.35">
      <c r="A543" s="49" t="s">
        <v>5411</v>
      </c>
      <c r="B543" s="20" t="s">
        <v>5412</v>
      </c>
      <c r="C543" s="299">
        <v>43678</v>
      </c>
      <c r="D543" s="299">
        <v>43830</v>
      </c>
      <c r="E543" s="44">
        <v>44925</v>
      </c>
      <c r="F543" s="20">
        <v>0</v>
      </c>
      <c r="G543" s="294" t="s">
        <v>5325</v>
      </c>
      <c r="H543" s="49" t="s">
        <v>5326</v>
      </c>
      <c r="I543" s="294" t="s">
        <v>1464</v>
      </c>
      <c r="J543" s="109" t="s">
        <v>2986</v>
      </c>
      <c r="K543" s="49" t="s">
        <v>1399</v>
      </c>
      <c r="L543" s="49" t="s">
        <v>2987</v>
      </c>
      <c r="M543" s="49">
        <v>71</v>
      </c>
      <c r="N543" s="109" t="s">
        <v>5413</v>
      </c>
    </row>
    <row r="544" spans="1:14" x14ac:dyDescent="0.35">
      <c r="A544" s="41" t="s">
        <v>5414</v>
      </c>
      <c r="B544" s="40" t="s">
        <v>5415</v>
      </c>
      <c r="C544" s="300">
        <v>43684</v>
      </c>
      <c r="D544" s="300">
        <v>43704</v>
      </c>
      <c r="E544" s="51">
        <v>43795</v>
      </c>
      <c r="F544" s="40">
        <v>0</v>
      </c>
      <c r="G544" s="218" t="s">
        <v>3257</v>
      </c>
      <c r="H544" s="41" t="s">
        <v>3258</v>
      </c>
      <c r="I544" s="218" t="s">
        <v>1391</v>
      </c>
      <c r="J544" s="47" t="s">
        <v>3123</v>
      </c>
      <c r="K544" s="41" t="s">
        <v>1399</v>
      </c>
      <c r="L544" s="41" t="s">
        <v>2987</v>
      </c>
      <c r="M544" s="41">
        <v>56</v>
      </c>
      <c r="N544" s="47" t="s">
        <v>3259</v>
      </c>
    </row>
    <row r="545" spans="1:14" x14ac:dyDescent="0.35">
      <c r="A545" s="49" t="s">
        <v>5416</v>
      </c>
      <c r="B545" s="20" t="s">
        <v>5417</v>
      </c>
      <c r="C545" s="299">
        <v>43685</v>
      </c>
      <c r="D545" s="299">
        <v>43704</v>
      </c>
      <c r="E545" s="44">
        <v>43795</v>
      </c>
      <c r="F545" s="20">
        <v>0</v>
      </c>
      <c r="G545" s="294" t="s">
        <v>5418</v>
      </c>
      <c r="H545" s="49" t="s">
        <v>3232</v>
      </c>
      <c r="I545" s="294" t="s">
        <v>1391</v>
      </c>
      <c r="J545" s="109" t="s">
        <v>3123</v>
      </c>
      <c r="K545" s="49" t="s">
        <v>1399</v>
      </c>
      <c r="L545" s="49" t="s">
        <v>2987</v>
      </c>
      <c r="M545" s="49">
        <v>53</v>
      </c>
      <c r="N545" s="109" t="s">
        <v>5419</v>
      </c>
    </row>
    <row r="546" spans="1:14" x14ac:dyDescent="0.35">
      <c r="A546" s="41" t="s">
        <v>5420</v>
      </c>
      <c r="B546" s="40" t="s">
        <v>5421</v>
      </c>
      <c r="C546" s="300">
        <v>43685</v>
      </c>
      <c r="D546" s="300">
        <v>43704</v>
      </c>
      <c r="E546" s="51">
        <v>43795</v>
      </c>
      <c r="F546" s="40">
        <v>0</v>
      </c>
      <c r="G546" s="218" t="s">
        <v>3231</v>
      </c>
      <c r="H546" s="41" t="s">
        <v>3232</v>
      </c>
      <c r="I546" s="218" t="s">
        <v>1391</v>
      </c>
      <c r="J546" s="47" t="s">
        <v>3123</v>
      </c>
      <c r="K546" s="41" t="s">
        <v>1399</v>
      </c>
      <c r="L546" s="41" t="s">
        <v>2987</v>
      </c>
      <c r="M546" s="41">
        <v>55</v>
      </c>
      <c r="N546" s="47" t="s">
        <v>5422</v>
      </c>
    </row>
    <row r="547" spans="1:14" x14ac:dyDescent="0.35">
      <c r="A547" s="49" t="s">
        <v>5423</v>
      </c>
      <c r="B547" s="20" t="s">
        <v>5424</v>
      </c>
      <c r="C547" s="299">
        <v>43692</v>
      </c>
      <c r="D547" s="299">
        <v>43830</v>
      </c>
      <c r="E547" s="44">
        <v>43920</v>
      </c>
      <c r="F547" s="20">
        <v>0</v>
      </c>
      <c r="G547" s="294" t="s">
        <v>5236</v>
      </c>
      <c r="H547" s="49" t="s">
        <v>5237</v>
      </c>
      <c r="I547" s="294" t="s">
        <v>1391</v>
      </c>
      <c r="J547" s="109" t="s">
        <v>3123</v>
      </c>
      <c r="K547" s="49" t="s">
        <v>1399</v>
      </c>
      <c r="L547" s="49" t="s">
        <v>2987</v>
      </c>
      <c r="M547" s="49">
        <v>28</v>
      </c>
      <c r="N547" s="109" t="s">
        <v>5425</v>
      </c>
    </row>
    <row r="548" spans="1:14" x14ac:dyDescent="0.35">
      <c r="A548" s="41" t="s">
        <v>5426</v>
      </c>
      <c r="B548" s="40" t="s">
        <v>5427</v>
      </c>
      <c r="C548" s="300">
        <v>43692</v>
      </c>
      <c r="D548" s="300">
        <v>43704</v>
      </c>
      <c r="E548" s="51">
        <v>43795</v>
      </c>
      <c r="F548" s="40">
        <v>0</v>
      </c>
      <c r="G548" s="218" t="s">
        <v>5236</v>
      </c>
      <c r="H548" s="41" t="s">
        <v>5237</v>
      </c>
      <c r="I548" s="218" t="s">
        <v>1391</v>
      </c>
      <c r="J548" s="47" t="s">
        <v>3123</v>
      </c>
      <c r="K548" s="41" t="s">
        <v>1399</v>
      </c>
      <c r="L548" s="41" t="s">
        <v>2987</v>
      </c>
      <c r="M548" s="41">
        <v>35</v>
      </c>
      <c r="N548" s="47" t="s">
        <v>5428</v>
      </c>
    </row>
    <row r="549" spans="1:14" x14ac:dyDescent="0.35">
      <c r="A549" s="49" t="s">
        <v>5429</v>
      </c>
      <c r="B549" s="20" t="s">
        <v>5430</v>
      </c>
      <c r="C549" s="299">
        <v>43692</v>
      </c>
      <c r="D549" s="299">
        <v>43704</v>
      </c>
      <c r="E549" s="44">
        <v>43795</v>
      </c>
      <c r="F549" s="20">
        <v>0</v>
      </c>
      <c r="G549" s="294" t="s">
        <v>5236</v>
      </c>
      <c r="H549" s="49" t="s">
        <v>5237</v>
      </c>
      <c r="I549" s="294" t="s">
        <v>1391</v>
      </c>
      <c r="J549" s="109" t="s">
        <v>3123</v>
      </c>
      <c r="K549" s="49" t="s">
        <v>1399</v>
      </c>
      <c r="L549" s="49" t="s">
        <v>2987</v>
      </c>
      <c r="M549" s="49">
        <v>10</v>
      </c>
      <c r="N549" s="109" t="s">
        <v>5431</v>
      </c>
    </row>
    <row r="550" spans="1:14" x14ac:dyDescent="0.35">
      <c r="A550" s="41" t="s">
        <v>5432</v>
      </c>
      <c r="B550" s="40" t="s">
        <v>5433</v>
      </c>
      <c r="C550" s="300">
        <v>43692</v>
      </c>
      <c r="D550" s="300">
        <v>43700</v>
      </c>
      <c r="E550" s="51">
        <v>43791</v>
      </c>
      <c r="F550" s="40">
        <v>0</v>
      </c>
      <c r="G550" s="218" t="s">
        <v>1515</v>
      </c>
      <c r="H550" s="41" t="s">
        <v>444</v>
      </c>
      <c r="I550" s="218" t="s">
        <v>1391</v>
      </c>
      <c r="J550" s="47" t="s">
        <v>3123</v>
      </c>
      <c r="K550" s="41" t="s">
        <v>1399</v>
      </c>
      <c r="L550" s="41" t="s">
        <v>2987</v>
      </c>
      <c r="M550" s="41">
        <v>82</v>
      </c>
      <c r="N550" s="47" t="s">
        <v>5434</v>
      </c>
    </row>
    <row r="551" spans="1:14" x14ac:dyDescent="0.35">
      <c r="A551" s="49" t="s">
        <v>5435</v>
      </c>
      <c r="B551" s="20" t="s">
        <v>5436</v>
      </c>
      <c r="C551" s="299">
        <v>43692</v>
      </c>
      <c r="D551" s="299">
        <v>43830</v>
      </c>
      <c r="E551" s="44">
        <v>44925</v>
      </c>
      <c r="F551" s="20">
        <v>0</v>
      </c>
      <c r="G551" s="294" t="s">
        <v>1515</v>
      </c>
      <c r="H551" s="49" t="s">
        <v>444</v>
      </c>
      <c r="I551" s="294" t="s">
        <v>1464</v>
      </c>
      <c r="J551" s="109" t="s">
        <v>2986</v>
      </c>
      <c r="K551" s="49" t="s">
        <v>1399</v>
      </c>
      <c r="L551" s="49" t="s">
        <v>2987</v>
      </c>
      <c r="M551" s="49">
        <v>90</v>
      </c>
      <c r="N551" s="109" t="s">
        <v>5434</v>
      </c>
    </row>
    <row r="552" spans="1:14" ht="24" x14ac:dyDescent="0.35">
      <c r="A552" s="41" t="s">
        <v>5437</v>
      </c>
      <c r="B552" s="40" t="s">
        <v>5438</v>
      </c>
      <c r="C552" s="300">
        <v>43692</v>
      </c>
      <c r="D552" s="300">
        <v>43700</v>
      </c>
      <c r="E552" s="51">
        <v>43791</v>
      </c>
      <c r="F552" s="40">
        <v>0</v>
      </c>
      <c r="G552" s="218" t="s">
        <v>5022</v>
      </c>
      <c r="H552" s="41" t="s">
        <v>5023</v>
      </c>
      <c r="I552" s="218" t="s">
        <v>1391</v>
      </c>
      <c r="J552" s="47" t="s">
        <v>3123</v>
      </c>
      <c r="K552" s="41" t="s">
        <v>1397</v>
      </c>
      <c r="L552" s="41" t="s">
        <v>2987</v>
      </c>
      <c r="M552" s="41">
        <v>4</v>
      </c>
      <c r="N552" s="47" t="s">
        <v>5439</v>
      </c>
    </row>
    <row r="553" spans="1:14" ht="24" x14ac:dyDescent="0.35">
      <c r="A553" s="49" t="s">
        <v>5440</v>
      </c>
      <c r="B553" s="20" t="s">
        <v>5441</v>
      </c>
      <c r="C553" s="299">
        <v>43693</v>
      </c>
      <c r="D553" s="299">
        <v>43700</v>
      </c>
      <c r="E553" s="44">
        <v>43791</v>
      </c>
      <c r="F553" s="20">
        <v>0</v>
      </c>
      <c r="G553" s="294" t="s">
        <v>5221</v>
      </c>
      <c r="H553" s="49" t="s">
        <v>5222</v>
      </c>
      <c r="I553" s="294" t="s">
        <v>1391</v>
      </c>
      <c r="J553" s="109" t="s">
        <v>3123</v>
      </c>
      <c r="K553" s="49" t="s">
        <v>1398</v>
      </c>
      <c r="L553" s="49" t="s">
        <v>2987</v>
      </c>
      <c r="M553" s="49">
        <v>100</v>
      </c>
      <c r="N553" s="109" t="s">
        <v>5442</v>
      </c>
    </row>
    <row r="554" spans="1:14" x14ac:dyDescent="0.35">
      <c r="A554" s="41" t="s">
        <v>5443</v>
      </c>
      <c r="B554" s="40" t="s">
        <v>5444</v>
      </c>
      <c r="C554" s="300">
        <v>43699</v>
      </c>
      <c r="D554" s="300">
        <v>43703</v>
      </c>
      <c r="E554" s="51">
        <v>43794</v>
      </c>
      <c r="F554" s="40">
        <v>0</v>
      </c>
      <c r="G554" s="218" t="s">
        <v>5445</v>
      </c>
      <c r="H554" s="41" t="s">
        <v>5446</v>
      </c>
      <c r="I554" s="218" t="s">
        <v>1391</v>
      </c>
      <c r="J554" s="47" t="s">
        <v>3123</v>
      </c>
      <c r="K554" s="41" t="s">
        <v>1399</v>
      </c>
      <c r="L554" s="41" t="s">
        <v>2987</v>
      </c>
      <c r="M554" s="41">
        <v>5</v>
      </c>
      <c r="N554" s="47" t="s">
        <v>5447</v>
      </c>
    </row>
    <row r="555" spans="1:14" x14ac:dyDescent="0.35">
      <c r="A555" s="49" t="s">
        <v>3063</v>
      </c>
      <c r="B555" s="20" t="s">
        <v>3064</v>
      </c>
      <c r="C555" s="299">
        <v>43700</v>
      </c>
      <c r="D555" s="299">
        <v>43910</v>
      </c>
      <c r="E555" s="44">
        <v>45004</v>
      </c>
      <c r="F555" s="20">
        <v>0</v>
      </c>
      <c r="G555" s="294" t="s">
        <v>3065</v>
      </c>
      <c r="H555" s="49" t="s">
        <v>470</v>
      </c>
      <c r="I555" s="294" t="s">
        <v>1464</v>
      </c>
      <c r="J555" s="109" t="s">
        <v>2986</v>
      </c>
      <c r="K555" s="49" t="s">
        <v>1399</v>
      </c>
      <c r="L555" s="49" t="s">
        <v>2987</v>
      </c>
      <c r="M555" s="49">
        <v>40</v>
      </c>
      <c r="N555" s="109" t="s">
        <v>3066</v>
      </c>
    </row>
    <row r="556" spans="1:14" ht="36" x14ac:dyDescent="0.35">
      <c r="A556" s="41" t="s">
        <v>5448</v>
      </c>
      <c r="B556" s="40" t="s">
        <v>5449</v>
      </c>
      <c r="C556" s="300">
        <v>43706</v>
      </c>
      <c r="D556" s="300">
        <v>43726</v>
      </c>
      <c r="E556" s="51">
        <v>43816</v>
      </c>
      <c r="F556" s="40">
        <v>0</v>
      </c>
      <c r="G556" s="218" t="s">
        <v>1534</v>
      </c>
      <c r="H556" s="41" t="s">
        <v>457</v>
      </c>
      <c r="I556" s="218" t="s">
        <v>1391</v>
      </c>
      <c r="J556" s="47" t="s">
        <v>3123</v>
      </c>
      <c r="K556" s="41" t="s">
        <v>4215</v>
      </c>
      <c r="L556" s="41" t="s">
        <v>2987</v>
      </c>
      <c r="M556" s="41">
        <v>41</v>
      </c>
      <c r="N556" s="47" t="s">
        <v>3452</v>
      </c>
    </row>
    <row r="557" spans="1:14" x14ac:dyDescent="0.35">
      <c r="A557" s="49" t="s">
        <v>5450</v>
      </c>
      <c r="B557" s="20" t="s">
        <v>5451</v>
      </c>
      <c r="C557" s="299">
        <v>43711</v>
      </c>
      <c r="D557" s="299">
        <v>43726</v>
      </c>
      <c r="E557" s="44">
        <v>43816</v>
      </c>
      <c r="F557" s="20">
        <v>0</v>
      </c>
      <c r="G557" s="294" t="s">
        <v>5452</v>
      </c>
      <c r="H557" s="49" t="s">
        <v>5453</v>
      </c>
      <c r="I557" s="294" t="s">
        <v>1391</v>
      </c>
      <c r="J557" s="109" t="s">
        <v>3123</v>
      </c>
      <c r="K557" s="49" t="s">
        <v>1397</v>
      </c>
      <c r="L557" s="49" t="s">
        <v>2987</v>
      </c>
      <c r="M557" s="49">
        <v>16</v>
      </c>
      <c r="N557" s="109" t="s">
        <v>5454</v>
      </c>
    </row>
    <row r="558" spans="1:14" x14ac:dyDescent="0.35">
      <c r="A558" s="41" t="s">
        <v>5455</v>
      </c>
      <c r="B558" s="40" t="s">
        <v>5456</v>
      </c>
      <c r="C558" s="300">
        <v>43711</v>
      </c>
      <c r="D558" s="300">
        <v>43726</v>
      </c>
      <c r="E558" s="51">
        <v>43816</v>
      </c>
      <c r="F558" s="40">
        <v>0</v>
      </c>
      <c r="G558" s="218" t="s">
        <v>5457</v>
      </c>
      <c r="H558" s="41" t="s">
        <v>5458</v>
      </c>
      <c r="I558" s="218" t="s">
        <v>1391</v>
      </c>
      <c r="J558" s="47" t="s">
        <v>3123</v>
      </c>
      <c r="K558" s="41" t="s">
        <v>1399</v>
      </c>
      <c r="L558" s="41" t="s">
        <v>2987</v>
      </c>
      <c r="M558" s="41">
        <v>48</v>
      </c>
      <c r="N558" s="47" t="s">
        <v>5459</v>
      </c>
    </row>
    <row r="559" spans="1:14" ht="24" x14ac:dyDescent="0.35">
      <c r="A559" s="49" t="s">
        <v>5460</v>
      </c>
      <c r="B559" s="20" t="s">
        <v>5461</v>
      </c>
      <c r="C559" s="299">
        <v>43712</v>
      </c>
      <c r="D559" s="299">
        <v>43726</v>
      </c>
      <c r="E559" s="44">
        <v>43816</v>
      </c>
      <c r="F559" s="20">
        <v>0</v>
      </c>
      <c r="G559" s="294" t="s">
        <v>3999</v>
      </c>
      <c r="H559" s="49" t="s">
        <v>362</v>
      </c>
      <c r="I559" s="294" t="s">
        <v>1391</v>
      </c>
      <c r="J559" s="109" t="s">
        <v>3123</v>
      </c>
      <c r="K559" s="49" t="s">
        <v>1399</v>
      </c>
      <c r="L559" s="49" t="s">
        <v>2987</v>
      </c>
      <c r="M559" s="49">
        <v>100</v>
      </c>
      <c r="N559" s="109" t="s">
        <v>5462</v>
      </c>
    </row>
    <row r="560" spans="1:14" ht="24" x14ac:dyDescent="0.35">
      <c r="A560" s="41" t="s">
        <v>5463</v>
      </c>
      <c r="B560" s="40" t="s">
        <v>5464</v>
      </c>
      <c r="C560" s="300">
        <v>43712</v>
      </c>
      <c r="D560" s="300">
        <v>43740</v>
      </c>
      <c r="E560" s="51">
        <v>43831</v>
      </c>
      <c r="F560" s="40">
        <v>0</v>
      </c>
      <c r="G560" s="218" t="s">
        <v>3999</v>
      </c>
      <c r="H560" s="41" t="s">
        <v>362</v>
      </c>
      <c r="I560" s="218" t="s">
        <v>1391</v>
      </c>
      <c r="J560" s="47" t="s">
        <v>3123</v>
      </c>
      <c r="K560" s="41" t="s">
        <v>1399</v>
      </c>
      <c r="L560" s="41" t="s">
        <v>2987</v>
      </c>
      <c r="M560" s="41">
        <v>68</v>
      </c>
      <c r="N560" s="47" t="s">
        <v>5465</v>
      </c>
    </row>
    <row r="561" spans="1:14" x14ac:dyDescent="0.35">
      <c r="A561" s="49" t="s">
        <v>5466</v>
      </c>
      <c r="B561" s="20" t="s">
        <v>5467</v>
      </c>
      <c r="C561" s="299">
        <v>43713</v>
      </c>
      <c r="D561" s="299">
        <v>43726</v>
      </c>
      <c r="E561" s="44">
        <v>43816</v>
      </c>
      <c r="F561" s="20">
        <v>0</v>
      </c>
      <c r="G561" s="294" t="s">
        <v>5468</v>
      </c>
      <c r="H561" s="49" t="s">
        <v>5469</v>
      </c>
      <c r="I561" s="294" t="s">
        <v>1391</v>
      </c>
      <c r="J561" s="109" t="s">
        <v>3123</v>
      </c>
      <c r="K561" s="49" t="s">
        <v>1399</v>
      </c>
      <c r="L561" s="49" t="s">
        <v>2987</v>
      </c>
      <c r="M561" s="49">
        <v>75</v>
      </c>
      <c r="N561" s="109" t="s">
        <v>5470</v>
      </c>
    </row>
    <row r="562" spans="1:14" x14ac:dyDescent="0.35">
      <c r="A562" s="41" t="s">
        <v>5471</v>
      </c>
      <c r="B562" s="40" t="s">
        <v>5472</v>
      </c>
      <c r="C562" s="300">
        <v>43717</v>
      </c>
      <c r="D562" s="300">
        <v>43769</v>
      </c>
      <c r="E562" s="51">
        <v>43860</v>
      </c>
      <c r="F562" s="40">
        <v>0</v>
      </c>
      <c r="G562" s="218" t="s">
        <v>5379</v>
      </c>
      <c r="H562" s="41" t="s">
        <v>5380</v>
      </c>
      <c r="I562" s="218" t="s">
        <v>1391</v>
      </c>
      <c r="J562" s="47" t="s">
        <v>3123</v>
      </c>
      <c r="K562" s="41" t="s">
        <v>4935</v>
      </c>
      <c r="L562" s="41" t="s">
        <v>2987</v>
      </c>
      <c r="M562" s="41">
        <v>20</v>
      </c>
      <c r="N562" s="47" t="s">
        <v>5473</v>
      </c>
    </row>
    <row r="563" spans="1:14" x14ac:dyDescent="0.35">
      <c r="A563" s="49" t="s">
        <v>3067</v>
      </c>
      <c r="B563" s="20" t="s">
        <v>3068</v>
      </c>
      <c r="C563" s="299">
        <v>43720</v>
      </c>
      <c r="D563" s="299">
        <v>43909</v>
      </c>
      <c r="E563" s="44">
        <v>45003</v>
      </c>
      <c r="F563" s="20">
        <v>0</v>
      </c>
      <c r="G563" s="294" t="s">
        <v>3069</v>
      </c>
      <c r="H563" s="49" t="s">
        <v>3070</v>
      </c>
      <c r="I563" s="294" t="s">
        <v>1464</v>
      </c>
      <c r="J563" s="109" t="s">
        <v>2986</v>
      </c>
      <c r="K563" s="49" t="s">
        <v>1399</v>
      </c>
      <c r="L563" s="49" t="s">
        <v>2987</v>
      </c>
      <c r="M563" s="49">
        <v>90</v>
      </c>
      <c r="N563" s="109" t="s">
        <v>1420</v>
      </c>
    </row>
    <row r="564" spans="1:14" x14ac:dyDescent="0.35">
      <c r="A564" s="41" t="s">
        <v>1491</v>
      </c>
      <c r="B564" s="40" t="s">
        <v>1557</v>
      </c>
      <c r="C564" s="300">
        <v>43721</v>
      </c>
      <c r="D564" s="300">
        <v>43983</v>
      </c>
      <c r="E564" s="51">
        <v>45443</v>
      </c>
      <c r="F564" s="40">
        <v>0</v>
      </c>
      <c r="G564" s="218" t="s">
        <v>1493</v>
      </c>
      <c r="H564" s="41" t="s">
        <v>3373</v>
      </c>
      <c r="I564" s="218" t="s">
        <v>1494</v>
      </c>
      <c r="J564" s="47" t="s">
        <v>2986</v>
      </c>
      <c r="K564" s="41" t="s">
        <v>1399</v>
      </c>
      <c r="L564" s="41" t="s">
        <v>2987</v>
      </c>
      <c r="M564" s="41">
        <v>10</v>
      </c>
      <c r="N564" s="47" t="s">
        <v>1432</v>
      </c>
    </row>
    <row r="565" spans="1:14" x14ac:dyDescent="0.35">
      <c r="A565" s="49" t="s">
        <v>5474</v>
      </c>
      <c r="B565" s="20" t="s">
        <v>5475</v>
      </c>
      <c r="C565" s="299">
        <v>43721</v>
      </c>
      <c r="D565" s="299">
        <v>43740</v>
      </c>
      <c r="E565" s="44">
        <v>43831</v>
      </c>
      <c r="F565" s="20">
        <v>0</v>
      </c>
      <c r="G565" s="294" t="s">
        <v>5476</v>
      </c>
      <c r="H565" s="49" t="s">
        <v>5477</v>
      </c>
      <c r="I565" s="294" t="s">
        <v>1391</v>
      </c>
      <c r="J565" s="109" t="s">
        <v>3123</v>
      </c>
      <c r="K565" s="49" t="s">
        <v>5478</v>
      </c>
      <c r="L565" s="49" t="s">
        <v>2987</v>
      </c>
      <c r="M565" s="49">
        <v>0.06</v>
      </c>
      <c r="N565" s="109" t="s">
        <v>5479</v>
      </c>
    </row>
    <row r="566" spans="1:14" ht="24" x14ac:dyDescent="0.35">
      <c r="A566" s="41" t="s">
        <v>5480</v>
      </c>
      <c r="B566" s="40" t="s">
        <v>5481</v>
      </c>
      <c r="C566" s="300">
        <v>43726</v>
      </c>
      <c r="D566" s="300">
        <v>43742</v>
      </c>
      <c r="E566" s="51">
        <v>43833</v>
      </c>
      <c r="F566" s="40">
        <v>0</v>
      </c>
      <c r="G566" s="218" t="s">
        <v>5221</v>
      </c>
      <c r="H566" s="41" t="s">
        <v>5222</v>
      </c>
      <c r="I566" s="218" t="s">
        <v>1391</v>
      </c>
      <c r="J566" s="47" t="s">
        <v>3123</v>
      </c>
      <c r="K566" s="41" t="s">
        <v>1398</v>
      </c>
      <c r="L566" s="41" t="s">
        <v>2987</v>
      </c>
      <c r="M566" s="41">
        <v>140</v>
      </c>
      <c r="N566" s="47" t="s">
        <v>5482</v>
      </c>
    </row>
    <row r="567" spans="1:14" x14ac:dyDescent="0.35">
      <c r="A567" s="49" t="s">
        <v>5483</v>
      </c>
      <c r="B567" s="20" t="s">
        <v>5484</v>
      </c>
      <c r="C567" s="299">
        <v>43727</v>
      </c>
      <c r="D567" s="299">
        <v>43740</v>
      </c>
      <c r="E567" s="44">
        <v>43831</v>
      </c>
      <c r="F567" s="20">
        <v>0</v>
      </c>
      <c r="G567" s="294" t="s">
        <v>3165</v>
      </c>
      <c r="H567" s="49" t="s">
        <v>3166</v>
      </c>
      <c r="I567" s="294" t="s">
        <v>1391</v>
      </c>
      <c r="J567" s="109" t="s">
        <v>3123</v>
      </c>
      <c r="K567" s="49" t="s">
        <v>1399</v>
      </c>
      <c r="L567" s="49" t="s">
        <v>2987</v>
      </c>
      <c r="M567" s="49">
        <v>25</v>
      </c>
      <c r="N567" s="109" t="s">
        <v>5485</v>
      </c>
    </row>
    <row r="568" spans="1:14" ht="24" x14ac:dyDescent="0.35">
      <c r="A568" s="41" t="s">
        <v>3071</v>
      </c>
      <c r="B568" s="40" t="s">
        <v>3072</v>
      </c>
      <c r="C568" s="300">
        <v>43727</v>
      </c>
      <c r="D568" s="300">
        <v>43910</v>
      </c>
      <c r="E568" s="51">
        <v>45004</v>
      </c>
      <c r="F568" s="40">
        <v>0</v>
      </c>
      <c r="G568" s="218" t="s">
        <v>3073</v>
      </c>
      <c r="H568" s="41" t="s">
        <v>3074</v>
      </c>
      <c r="I568" s="218" t="s">
        <v>1464</v>
      </c>
      <c r="J568" s="47" t="s">
        <v>2986</v>
      </c>
      <c r="K568" s="41" t="s">
        <v>1399</v>
      </c>
      <c r="L568" s="41" t="s">
        <v>2987</v>
      </c>
      <c r="M568" s="41">
        <v>42</v>
      </c>
      <c r="N568" s="47" t="s">
        <v>3075</v>
      </c>
    </row>
    <row r="569" spans="1:14" ht="24" x14ac:dyDescent="0.35">
      <c r="A569" s="49" t="s">
        <v>5486</v>
      </c>
      <c r="B569" s="20" t="s">
        <v>5487</v>
      </c>
      <c r="C569" s="299">
        <v>43733</v>
      </c>
      <c r="D569" s="299">
        <v>43739</v>
      </c>
      <c r="E569" s="44">
        <v>43830</v>
      </c>
      <c r="F569" s="20">
        <v>0</v>
      </c>
      <c r="G569" s="294" t="s">
        <v>3053</v>
      </c>
      <c r="H569" s="49" t="s">
        <v>3054</v>
      </c>
      <c r="I569" s="294" t="s">
        <v>1391</v>
      </c>
      <c r="J569" s="109" t="s">
        <v>3123</v>
      </c>
      <c r="K569" s="49" t="s">
        <v>1399</v>
      </c>
      <c r="L569" s="49" t="s">
        <v>2987</v>
      </c>
      <c r="M569" s="49">
        <v>60</v>
      </c>
      <c r="N569" s="109" t="s">
        <v>5488</v>
      </c>
    </row>
    <row r="570" spans="1:14" x14ac:dyDescent="0.35">
      <c r="A570" s="41" t="s">
        <v>5489</v>
      </c>
      <c r="B570" s="40" t="s">
        <v>5490</v>
      </c>
      <c r="C570" s="300">
        <v>43733</v>
      </c>
      <c r="D570" s="300">
        <v>43742</v>
      </c>
      <c r="E570" s="51">
        <v>43833</v>
      </c>
      <c r="F570" s="40">
        <v>0</v>
      </c>
      <c r="G570" s="218" t="s">
        <v>5257</v>
      </c>
      <c r="H570" s="41" t="s">
        <v>5258</v>
      </c>
      <c r="I570" s="218" t="s">
        <v>1391</v>
      </c>
      <c r="J570" s="47" t="s">
        <v>3123</v>
      </c>
      <c r="K570" s="41" t="s">
        <v>1399</v>
      </c>
      <c r="L570" s="41" t="s">
        <v>2987</v>
      </c>
      <c r="M570" s="41">
        <v>90</v>
      </c>
      <c r="N570" s="47" t="s">
        <v>5491</v>
      </c>
    </row>
    <row r="571" spans="1:14" x14ac:dyDescent="0.35">
      <c r="A571" s="49" t="s">
        <v>5492</v>
      </c>
      <c r="B571" s="20" t="s">
        <v>5493</v>
      </c>
      <c r="C571" s="299">
        <v>43733</v>
      </c>
      <c r="D571" s="299">
        <v>43740</v>
      </c>
      <c r="E571" s="44">
        <v>43831</v>
      </c>
      <c r="F571" s="20">
        <v>0</v>
      </c>
      <c r="G571" s="294" t="s">
        <v>3087</v>
      </c>
      <c r="H571" s="49" t="s">
        <v>3088</v>
      </c>
      <c r="I571" s="294" t="s">
        <v>1391</v>
      </c>
      <c r="J571" s="109" t="s">
        <v>3123</v>
      </c>
      <c r="K571" s="49" t="s">
        <v>1399</v>
      </c>
      <c r="L571" s="49" t="s">
        <v>2987</v>
      </c>
      <c r="M571" s="49">
        <v>46</v>
      </c>
      <c r="N571" s="109" t="s">
        <v>3089</v>
      </c>
    </row>
    <row r="572" spans="1:14" x14ac:dyDescent="0.35">
      <c r="A572" s="41" t="s">
        <v>3377</v>
      </c>
      <c r="B572" s="40" t="s">
        <v>3378</v>
      </c>
      <c r="C572" s="300">
        <v>43735</v>
      </c>
      <c r="D572" s="300">
        <v>43873</v>
      </c>
      <c r="E572" s="51">
        <v>44968</v>
      </c>
      <c r="F572" s="40">
        <v>0</v>
      </c>
      <c r="G572" s="218" t="s">
        <v>3379</v>
      </c>
      <c r="H572" s="41" t="s">
        <v>3380</v>
      </c>
      <c r="I572" s="218" t="s">
        <v>1456</v>
      </c>
      <c r="J572" s="47" t="s">
        <v>2986</v>
      </c>
      <c r="K572" s="41" t="s">
        <v>1399</v>
      </c>
      <c r="L572" s="41" t="s">
        <v>2987</v>
      </c>
      <c r="M572" s="41">
        <v>10</v>
      </c>
      <c r="N572" s="47" t="s">
        <v>1433</v>
      </c>
    </row>
    <row r="573" spans="1:14" x14ac:dyDescent="0.35">
      <c r="A573" s="49" t="s">
        <v>5494</v>
      </c>
      <c r="B573" s="20" t="s">
        <v>5495</v>
      </c>
      <c r="C573" s="299">
        <v>43735</v>
      </c>
      <c r="D573" s="299">
        <v>43742</v>
      </c>
      <c r="E573" s="44">
        <v>43833</v>
      </c>
      <c r="F573" s="20">
        <v>0</v>
      </c>
      <c r="G573" s="294" t="s">
        <v>5496</v>
      </c>
      <c r="H573" s="49" t="s">
        <v>5497</v>
      </c>
      <c r="I573" s="294" t="s">
        <v>1391</v>
      </c>
      <c r="J573" s="109" t="s">
        <v>3123</v>
      </c>
      <c r="K573" s="49" t="s">
        <v>1397</v>
      </c>
      <c r="L573" s="49" t="s">
        <v>2987</v>
      </c>
      <c r="M573" s="49">
        <v>10</v>
      </c>
      <c r="N573" s="109" t="s">
        <v>5498</v>
      </c>
    </row>
    <row r="574" spans="1:14" x14ac:dyDescent="0.35">
      <c r="A574" s="41" t="s">
        <v>5499</v>
      </c>
      <c r="B574" s="40" t="s">
        <v>5500</v>
      </c>
      <c r="C574" s="300">
        <v>43735</v>
      </c>
      <c r="D574" s="300">
        <v>43740</v>
      </c>
      <c r="E574" s="51">
        <v>43831</v>
      </c>
      <c r="F574" s="40">
        <v>0</v>
      </c>
      <c r="G574" s="218" t="s">
        <v>5298</v>
      </c>
      <c r="H574" s="41" t="s">
        <v>5299</v>
      </c>
      <c r="I574" s="218" t="s">
        <v>1391</v>
      </c>
      <c r="J574" s="47" t="s">
        <v>3123</v>
      </c>
      <c r="K574" s="41" t="s">
        <v>1399</v>
      </c>
      <c r="L574" s="41" t="s">
        <v>2987</v>
      </c>
      <c r="M574" s="41">
        <v>50</v>
      </c>
      <c r="N574" s="47" t="s">
        <v>5501</v>
      </c>
    </row>
    <row r="575" spans="1:14" x14ac:dyDescent="0.35">
      <c r="A575" s="49" t="s">
        <v>3076</v>
      </c>
      <c r="B575" s="20" t="s">
        <v>3077</v>
      </c>
      <c r="C575" s="299">
        <v>43735</v>
      </c>
      <c r="D575" s="299">
        <v>44196</v>
      </c>
      <c r="E575" s="44">
        <v>45290</v>
      </c>
      <c r="F575" s="20">
        <v>0</v>
      </c>
      <c r="G575" s="294" t="s">
        <v>3078</v>
      </c>
      <c r="H575" s="49" t="s">
        <v>422</v>
      </c>
      <c r="I575" s="294" t="s">
        <v>1464</v>
      </c>
      <c r="J575" s="109" t="s">
        <v>2986</v>
      </c>
      <c r="K575" s="49" t="s">
        <v>1399</v>
      </c>
      <c r="L575" s="49" t="s">
        <v>2987</v>
      </c>
      <c r="M575" s="49">
        <v>11</v>
      </c>
      <c r="N575" s="109" t="s">
        <v>3079</v>
      </c>
    </row>
    <row r="576" spans="1:14" x14ac:dyDescent="0.35">
      <c r="A576" s="41" t="s">
        <v>5502</v>
      </c>
      <c r="B576" s="40" t="s">
        <v>5503</v>
      </c>
      <c r="C576" s="300">
        <v>43738</v>
      </c>
      <c r="D576" s="300">
        <v>43742</v>
      </c>
      <c r="E576" s="51">
        <v>43833</v>
      </c>
      <c r="F576" s="40">
        <v>0</v>
      </c>
      <c r="G576" s="218" t="s">
        <v>4985</v>
      </c>
      <c r="H576" s="41" t="s">
        <v>4986</v>
      </c>
      <c r="I576" s="218" t="s">
        <v>1391</v>
      </c>
      <c r="J576" s="47" t="s">
        <v>3123</v>
      </c>
      <c r="K576" s="41" t="s">
        <v>1399</v>
      </c>
      <c r="L576" s="41" t="s">
        <v>2987</v>
      </c>
      <c r="M576" s="41">
        <v>16</v>
      </c>
      <c r="N576" s="47" t="s">
        <v>5504</v>
      </c>
    </row>
    <row r="577" spans="1:14" x14ac:dyDescent="0.35">
      <c r="A577" s="49" t="s">
        <v>5505</v>
      </c>
      <c r="B577" s="20" t="s">
        <v>5506</v>
      </c>
      <c r="C577" s="299">
        <v>43740</v>
      </c>
      <c r="D577" s="299">
        <v>43742</v>
      </c>
      <c r="E577" s="44">
        <v>43833</v>
      </c>
      <c r="F577" s="20">
        <v>0</v>
      </c>
      <c r="G577" s="294" t="s">
        <v>5330</v>
      </c>
      <c r="H577" s="49" t="s">
        <v>5331</v>
      </c>
      <c r="I577" s="294" t="s">
        <v>1391</v>
      </c>
      <c r="J577" s="109" t="s">
        <v>3123</v>
      </c>
      <c r="K577" s="49" t="s">
        <v>1399</v>
      </c>
      <c r="L577" s="49" t="s">
        <v>2987</v>
      </c>
      <c r="M577" s="49">
        <v>16</v>
      </c>
      <c r="N577" s="109" t="s">
        <v>3709</v>
      </c>
    </row>
    <row r="578" spans="1:14" ht="24" x14ac:dyDescent="0.35">
      <c r="A578" s="41" t="s">
        <v>5507</v>
      </c>
      <c r="B578" s="40" t="s">
        <v>5508</v>
      </c>
      <c r="C578" s="300">
        <v>43741</v>
      </c>
      <c r="D578" s="300">
        <v>43760</v>
      </c>
      <c r="E578" s="51">
        <v>43851</v>
      </c>
      <c r="F578" s="40">
        <v>0</v>
      </c>
      <c r="G578" s="218" t="s">
        <v>5509</v>
      </c>
      <c r="H578" s="41" t="s">
        <v>5510</v>
      </c>
      <c r="I578" s="218" t="s">
        <v>1391</v>
      </c>
      <c r="J578" s="47" t="s">
        <v>3123</v>
      </c>
      <c r="K578" s="41" t="s">
        <v>1399</v>
      </c>
      <c r="L578" s="41" t="s">
        <v>2987</v>
      </c>
      <c r="M578" s="41">
        <v>0.85</v>
      </c>
      <c r="N578" s="47" t="s">
        <v>5511</v>
      </c>
    </row>
    <row r="579" spans="1:14" x14ac:dyDescent="0.35">
      <c r="A579" s="49" t="s">
        <v>5512</v>
      </c>
      <c r="B579" s="20" t="s">
        <v>5513</v>
      </c>
      <c r="C579" s="299">
        <v>43745</v>
      </c>
      <c r="D579" s="299">
        <v>43760</v>
      </c>
      <c r="E579" s="44">
        <v>43851</v>
      </c>
      <c r="F579" s="20">
        <v>0</v>
      </c>
      <c r="G579" s="294" t="s">
        <v>5514</v>
      </c>
      <c r="H579" s="49" t="s">
        <v>5515</v>
      </c>
      <c r="I579" s="294" t="s">
        <v>1391</v>
      </c>
      <c r="J579" s="109" t="s">
        <v>3123</v>
      </c>
      <c r="K579" s="49" t="s">
        <v>1399</v>
      </c>
      <c r="L579" s="49" t="s">
        <v>2987</v>
      </c>
      <c r="M579" s="49">
        <v>75</v>
      </c>
      <c r="N579" s="109" t="s">
        <v>5516</v>
      </c>
    </row>
    <row r="580" spans="1:14" x14ac:dyDescent="0.35">
      <c r="A580" s="41" t="s">
        <v>3080</v>
      </c>
      <c r="B580" s="40" t="s">
        <v>3081</v>
      </c>
      <c r="C580" s="300">
        <v>43745</v>
      </c>
      <c r="D580" s="300">
        <v>44196</v>
      </c>
      <c r="E580" s="51">
        <v>45290</v>
      </c>
      <c r="F580" s="40">
        <v>0</v>
      </c>
      <c r="G580" s="218" t="s">
        <v>3082</v>
      </c>
      <c r="H580" s="41" t="s">
        <v>3083</v>
      </c>
      <c r="I580" s="218" t="s">
        <v>1464</v>
      </c>
      <c r="J580" s="47" t="s">
        <v>2986</v>
      </c>
      <c r="K580" s="41" t="s">
        <v>1399</v>
      </c>
      <c r="L580" s="41" t="s">
        <v>2987</v>
      </c>
      <c r="M580" s="41">
        <v>15</v>
      </c>
      <c r="N580" s="47" t="s">
        <v>3084</v>
      </c>
    </row>
    <row r="581" spans="1:14" x14ac:dyDescent="0.35">
      <c r="A581" s="49" t="s">
        <v>3085</v>
      </c>
      <c r="B581" s="20" t="s">
        <v>3086</v>
      </c>
      <c r="C581" s="299">
        <v>43748</v>
      </c>
      <c r="D581" s="299">
        <v>44196</v>
      </c>
      <c r="E581" s="44">
        <v>45290</v>
      </c>
      <c r="F581" s="20">
        <v>0</v>
      </c>
      <c r="G581" s="294" t="s">
        <v>3087</v>
      </c>
      <c r="H581" s="49" t="s">
        <v>3088</v>
      </c>
      <c r="I581" s="294" t="s">
        <v>1464</v>
      </c>
      <c r="J581" s="109" t="s">
        <v>2986</v>
      </c>
      <c r="K581" s="49" t="s">
        <v>1399</v>
      </c>
      <c r="L581" s="49" t="s">
        <v>2987</v>
      </c>
      <c r="M581" s="49">
        <v>46</v>
      </c>
      <c r="N581" s="109" t="s">
        <v>3089</v>
      </c>
    </row>
    <row r="582" spans="1:14" x14ac:dyDescent="0.35">
      <c r="A582" s="41" t="s">
        <v>3090</v>
      </c>
      <c r="B582" s="40" t="s">
        <v>3091</v>
      </c>
      <c r="C582" s="300">
        <v>43756</v>
      </c>
      <c r="D582" s="300">
        <v>43873</v>
      </c>
      <c r="E582" s="51">
        <v>44968</v>
      </c>
      <c r="F582" s="40">
        <v>0</v>
      </c>
      <c r="G582" s="218" t="s">
        <v>3092</v>
      </c>
      <c r="H582" s="41" t="s">
        <v>3093</v>
      </c>
      <c r="I582" s="218" t="s">
        <v>1464</v>
      </c>
      <c r="J582" s="47" t="s">
        <v>2986</v>
      </c>
      <c r="K582" s="41" t="s">
        <v>1399</v>
      </c>
      <c r="L582" s="41" t="s">
        <v>2987</v>
      </c>
      <c r="M582" s="41">
        <v>65</v>
      </c>
      <c r="N582" s="47" t="s">
        <v>1412</v>
      </c>
    </row>
    <row r="583" spans="1:14" x14ac:dyDescent="0.35">
      <c r="A583" s="49" t="s">
        <v>5517</v>
      </c>
      <c r="B583" s="20" t="s">
        <v>5518</v>
      </c>
      <c r="C583" s="299">
        <v>43756</v>
      </c>
      <c r="D583" s="299">
        <v>43760</v>
      </c>
      <c r="E583" s="44">
        <v>43851</v>
      </c>
      <c r="F583" s="20">
        <v>0</v>
      </c>
      <c r="G583" s="294" t="s">
        <v>4162</v>
      </c>
      <c r="H583" s="49" t="s">
        <v>4163</v>
      </c>
      <c r="I583" s="294" t="s">
        <v>1391</v>
      </c>
      <c r="J583" s="109" t="s">
        <v>3123</v>
      </c>
      <c r="K583" s="49" t="s">
        <v>1400</v>
      </c>
      <c r="L583" s="49" t="s">
        <v>2987</v>
      </c>
      <c r="M583" s="49">
        <v>95</v>
      </c>
      <c r="N583" s="109" t="s">
        <v>4751</v>
      </c>
    </row>
    <row r="584" spans="1:14" x14ac:dyDescent="0.35">
      <c r="A584" s="41" t="s">
        <v>5519</v>
      </c>
      <c r="B584" s="40" t="s">
        <v>5520</v>
      </c>
      <c r="C584" s="300">
        <v>43756</v>
      </c>
      <c r="D584" s="300">
        <v>43760</v>
      </c>
      <c r="E584" s="51">
        <v>43851</v>
      </c>
      <c r="F584" s="40">
        <v>0</v>
      </c>
      <c r="G584" s="218" t="s">
        <v>5521</v>
      </c>
      <c r="H584" s="41" t="s">
        <v>5522</v>
      </c>
      <c r="I584" s="218" t="s">
        <v>1391</v>
      </c>
      <c r="J584" s="47" t="s">
        <v>3123</v>
      </c>
      <c r="K584" s="41" t="s">
        <v>1399</v>
      </c>
      <c r="L584" s="41" t="s">
        <v>2987</v>
      </c>
      <c r="M584" s="41">
        <v>58</v>
      </c>
      <c r="N584" s="47" t="s">
        <v>5523</v>
      </c>
    </row>
    <row r="585" spans="1:14" ht="24" x14ac:dyDescent="0.35">
      <c r="A585" s="49" t="s">
        <v>5524</v>
      </c>
      <c r="B585" s="20" t="s">
        <v>5525</v>
      </c>
      <c r="C585" s="299">
        <v>43759</v>
      </c>
      <c r="D585" s="299">
        <v>43769</v>
      </c>
      <c r="E585" s="44">
        <v>43860</v>
      </c>
      <c r="F585" s="20">
        <v>0</v>
      </c>
      <c r="G585" s="294" t="s">
        <v>4910</v>
      </c>
      <c r="H585" s="49" t="s">
        <v>4911</v>
      </c>
      <c r="I585" s="294" t="s">
        <v>1391</v>
      </c>
      <c r="J585" s="109" t="s">
        <v>3123</v>
      </c>
      <c r="K585" s="49" t="s">
        <v>1400</v>
      </c>
      <c r="L585" s="49" t="s">
        <v>2987</v>
      </c>
      <c r="M585" s="49">
        <v>94</v>
      </c>
      <c r="N585" s="109" t="s">
        <v>5526</v>
      </c>
    </row>
    <row r="586" spans="1:14" ht="24" x14ac:dyDescent="0.35">
      <c r="A586" s="41" t="s">
        <v>5527</v>
      </c>
      <c r="B586" s="40" t="s">
        <v>5528</v>
      </c>
      <c r="C586" s="300">
        <v>43761</v>
      </c>
      <c r="D586" s="300">
        <v>43769</v>
      </c>
      <c r="E586" s="51">
        <v>43860</v>
      </c>
      <c r="F586" s="40">
        <v>0</v>
      </c>
      <c r="G586" s="218" t="s">
        <v>5529</v>
      </c>
      <c r="H586" s="41" t="s">
        <v>5530</v>
      </c>
      <c r="I586" s="218" t="s">
        <v>1391</v>
      </c>
      <c r="J586" s="47" t="s">
        <v>3123</v>
      </c>
      <c r="K586" s="41" t="s">
        <v>1399</v>
      </c>
      <c r="L586" s="41" t="s">
        <v>2987</v>
      </c>
      <c r="M586" s="41">
        <v>12</v>
      </c>
      <c r="N586" s="47" t="s">
        <v>5531</v>
      </c>
    </row>
    <row r="587" spans="1:14" x14ac:dyDescent="0.35">
      <c r="A587" s="49" t="s">
        <v>5532</v>
      </c>
      <c r="B587" s="20" t="s">
        <v>5533</v>
      </c>
      <c r="C587" s="299">
        <v>43762</v>
      </c>
      <c r="D587" s="299">
        <v>43769</v>
      </c>
      <c r="E587" s="44">
        <v>43860</v>
      </c>
      <c r="F587" s="20">
        <v>0</v>
      </c>
      <c r="G587" s="294" t="s">
        <v>5200</v>
      </c>
      <c r="H587" s="49" t="s">
        <v>5201</v>
      </c>
      <c r="I587" s="294" t="s">
        <v>1391</v>
      </c>
      <c r="J587" s="109" t="s">
        <v>3123</v>
      </c>
      <c r="K587" s="49" t="s">
        <v>1399</v>
      </c>
      <c r="L587" s="49" t="s">
        <v>2987</v>
      </c>
      <c r="M587" s="49">
        <v>18</v>
      </c>
      <c r="N587" s="109" t="s">
        <v>5534</v>
      </c>
    </row>
    <row r="588" spans="1:14" x14ac:dyDescent="0.35">
      <c r="A588" s="41" t="s">
        <v>5535</v>
      </c>
      <c r="B588" s="40" t="s">
        <v>5536</v>
      </c>
      <c r="C588" s="300">
        <v>43762</v>
      </c>
      <c r="D588" s="300">
        <v>43769</v>
      </c>
      <c r="E588" s="51">
        <v>43860</v>
      </c>
      <c r="F588" s="40">
        <v>0</v>
      </c>
      <c r="G588" s="218" t="s">
        <v>4162</v>
      </c>
      <c r="H588" s="41" t="s">
        <v>4163</v>
      </c>
      <c r="I588" s="218" t="s">
        <v>1391</v>
      </c>
      <c r="J588" s="47" t="s">
        <v>3123</v>
      </c>
      <c r="K588" s="41" t="s">
        <v>1400</v>
      </c>
      <c r="L588" s="41" t="s">
        <v>2987</v>
      </c>
      <c r="M588" s="41">
        <v>54</v>
      </c>
      <c r="N588" s="47" t="s">
        <v>5537</v>
      </c>
    </row>
    <row r="589" spans="1:14" x14ac:dyDescent="0.35">
      <c r="A589" s="49" t="s">
        <v>5538</v>
      </c>
      <c r="B589" s="20" t="s">
        <v>5539</v>
      </c>
      <c r="C589" s="299">
        <v>43762</v>
      </c>
      <c r="D589" s="299">
        <v>43769</v>
      </c>
      <c r="E589" s="44">
        <v>43860</v>
      </c>
      <c r="F589" s="20">
        <v>0</v>
      </c>
      <c r="G589" s="294" t="s">
        <v>4162</v>
      </c>
      <c r="H589" s="49" t="s">
        <v>4163</v>
      </c>
      <c r="I589" s="294" t="s">
        <v>1391</v>
      </c>
      <c r="J589" s="109" t="s">
        <v>3123</v>
      </c>
      <c r="K589" s="49" t="s">
        <v>1400</v>
      </c>
      <c r="L589" s="49" t="s">
        <v>2987</v>
      </c>
      <c r="M589" s="49">
        <v>85</v>
      </c>
      <c r="N589" s="109" t="s">
        <v>5540</v>
      </c>
    </row>
    <row r="590" spans="1:14" x14ac:dyDescent="0.35">
      <c r="A590" s="41" t="s">
        <v>3094</v>
      </c>
      <c r="B590" s="40" t="s">
        <v>3095</v>
      </c>
      <c r="C590" s="300">
        <v>43762</v>
      </c>
      <c r="D590" s="300">
        <v>43922</v>
      </c>
      <c r="E590" s="51">
        <v>45016</v>
      </c>
      <c r="F590" s="40">
        <v>0</v>
      </c>
      <c r="G590" s="218" t="s">
        <v>3096</v>
      </c>
      <c r="H590" s="41" t="s">
        <v>3097</v>
      </c>
      <c r="I590" s="218" t="s">
        <v>1464</v>
      </c>
      <c r="J590" s="47" t="s">
        <v>2986</v>
      </c>
      <c r="K590" s="41" t="s">
        <v>1399</v>
      </c>
      <c r="L590" s="41" t="s">
        <v>2987</v>
      </c>
      <c r="M590" s="41">
        <v>49.7</v>
      </c>
      <c r="N590" s="47" t="s">
        <v>3098</v>
      </c>
    </row>
    <row r="591" spans="1:14" ht="24" x14ac:dyDescent="0.35">
      <c r="A591" s="49" t="s">
        <v>5541</v>
      </c>
      <c r="B591" s="20" t="s">
        <v>5542</v>
      </c>
      <c r="C591" s="299">
        <v>43763</v>
      </c>
      <c r="D591" s="299">
        <v>43769</v>
      </c>
      <c r="E591" s="44">
        <v>43860</v>
      </c>
      <c r="F591" s="20">
        <v>0</v>
      </c>
      <c r="G591" s="294" t="s">
        <v>5543</v>
      </c>
      <c r="H591" s="49" t="s">
        <v>5544</v>
      </c>
      <c r="I591" s="294" t="s">
        <v>1391</v>
      </c>
      <c r="J591" s="109" t="s">
        <v>3123</v>
      </c>
      <c r="K591" s="49" t="s">
        <v>1397</v>
      </c>
      <c r="L591" s="49" t="s">
        <v>2987</v>
      </c>
      <c r="M591" s="49">
        <v>0.85</v>
      </c>
      <c r="N591" s="109" t="s">
        <v>5545</v>
      </c>
    </row>
    <row r="592" spans="1:14" x14ac:dyDescent="0.35">
      <c r="A592" s="41" t="s">
        <v>3099</v>
      </c>
      <c r="B592" s="40" t="s">
        <v>3100</v>
      </c>
      <c r="C592" s="300">
        <v>43763</v>
      </c>
      <c r="D592" s="300">
        <v>43909</v>
      </c>
      <c r="E592" s="51">
        <v>45003</v>
      </c>
      <c r="F592" s="40">
        <v>0</v>
      </c>
      <c r="G592" s="218" t="s">
        <v>3101</v>
      </c>
      <c r="H592" s="41" t="s">
        <v>3102</v>
      </c>
      <c r="I592" s="218" t="s">
        <v>1464</v>
      </c>
      <c r="J592" s="47" t="s">
        <v>2986</v>
      </c>
      <c r="K592" s="41" t="s">
        <v>1399</v>
      </c>
      <c r="L592" s="41" t="s">
        <v>2987</v>
      </c>
      <c r="M592" s="41">
        <v>68</v>
      </c>
      <c r="N592" s="47" t="s">
        <v>1419</v>
      </c>
    </row>
    <row r="593" spans="1:14" x14ac:dyDescent="0.35">
      <c r="A593" s="49" t="s">
        <v>5546</v>
      </c>
      <c r="B593" s="20" t="s">
        <v>5547</v>
      </c>
      <c r="C593" s="299">
        <v>43766</v>
      </c>
      <c r="D593" s="299">
        <v>43777</v>
      </c>
      <c r="E593" s="44">
        <v>43868</v>
      </c>
      <c r="F593" s="20">
        <v>0</v>
      </c>
      <c r="G593" s="294" t="s">
        <v>5548</v>
      </c>
      <c r="H593" s="49" t="s">
        <v>5549</v>
      </c>
      <c r="I593" s="294" t="s">
        <v>1391</v>
      </c>
      <c r="J593" s="109" t="s">
        <v>3123</v>
      </c>
      <c r="K593" s="49" t="s">
        <v>1399</v>
      </c>
      <c r="L593" s="49" t="s">
        <v>2987</v>
      </c>
      <c r="M593" s="49">
        <v>100</v>
      </c>
      <c r="N593" s="109" t="s">
        <v>5303</v>
      </c>
    </row>
    <row r="594" spans="1:14" x14ac:dyDescent="0.35">
      <c r="A594" s="41" t="s">
        <v>5550</v>
      </c>
      <c r="B594" s="40" t="s">
        <v>5551</v>
      </c>
      <c r="C594" s="300">
        <v>43766</v>
      </c>
      <c r="D594" s="300">
        <v>43769</v>
      </c>
      <c r="E594" s="51">
        <v>43860</v>
      </c>
      <c r="F594" s="40">
        <v>0</v>
      </c>
      <c r="G594" s="218" t="s">
        <v>3101</v>
      </c>
      <c r="H594" s="41" t="s">
        <v>3102</v>
      </c>
      <c r="I594" s="218" t="s">
        <v>1391</v>
      </c>
      <c r="J594" s="47" t="s">
        <v>3123</v>
      </c>
      <c r="K594" s="41" t="s">
        <v>1397</v>
      </c>
      <c r="L594" s="41" t="s">
        <v>2987</v>
      </c>
      <c r="M594" s="41">
        <v>8</v>
      </c>
      <c r="N594" s="47" t="s">
        <v>5552</v>
      </c>
    </row>
    <row r="595" spans="1:14" x14ac:dyDescent="0.35">
      <c r="A595" s="49" t="s">
        <v>5553</v>
      </c>
      <c r="B595" s="20" t="s">
        <v>5554</v>
      </c>
      <c r="C595" s="299">
        <v>43767</v>
      </c>
      <c r="D595" s="299">
        <v>43777</v>
      </c>
      <c r="E595" s="44">
        <v>43868</v>
      </c>
      <c r="F595" s="20">
        <v>0</v>
      </c>
      <c r="G595" s="294" t="s">
        <v>5555</v>
      </c>
      <c r="H595" s="49" t="s">
        <v>5556</v>
      </c>
      <c r="I595" s="294" t="s">
        <v>1391</v>
      </c>
      <c r="J595" s="109" t="s">
        <v>3123</v>
      </c>
      <c r="K595" s="49" t="s">
        <v>1399</v>
      </c>
      <c r="L595" s="49" t="s">
        <v>2987</v>
      </c>
      <c r="M595" s="49">
        <v>40</v>
      </c>
      <c r="N595" s="109" t="s">
        <v>4316</v>
      </c>
    </row>
    <row r="596" spans="1:14" x14ac:dyDescent="0.35">
      <c r="A596" s="41" t="s">
        <v>5557</v>
      </c>
      <c r="B596" s="40" t="s">
        <v>5558</v>
      </c>
      <c r="C596" s="300">
        <v>43768</v>
      </c>
      <c r="D596" s="300">
        <v>43777</v>
      </c>
      <c r="E596" s="51">
        <v>43868</v>
      </c>
      <c r="F596" s="40">
        <v>0</v>
      </c>
      <c r="G596" s="218" t="s">
        <v>3105</v>
      </c>
      <c r="H596" s="41" t="s">
        <v>345</v>
      </c>
      <c r="I596" s="218" t="s">
        <v>1391</v>
      </c>
      <c r="J596" s="47" t="s">
        <v>3123</v>
      </c>
      <c r="K596" s="41" t="s">
        <v>4935</v>
      </c>
      <c r="L596" s="41" t="s">
        <v>2987</v>
      </c>
      <c r="M596" s="41">
        <v>110</v>
      </c>
      <c r="N596" s="47" t="s">
        <v>5559</v>
      </c>
    </row>
    <row r="597" spans="1:14" x14ac:dyDescent="0.35">
      <c r="A597" s="49" t="s">
        <v>5560</v>
      </c>
      <c r="B597" s="20" t="s">
        <v>5561</v>
      </c>
      <c r="C597" s="299">
        <v>43769</v>
      </c>
      <c r="D597" s="299">
        <v>43777</v>
      </c>
      <c r="E597" s="44">
        <v>43868</v>
      </c>
      <c r="F597" s="20">
        <v>0</v>
      </c>
      <c r="G597" s="294" t="s">
        <v>5118</v>
      </c>
      <c r="H597" s="49" t="s">
        <v>5119</v>
      </c>
      <c r="I597" s="294" t="s">
        <v>1391</v>
      </c>
      <c r="J597" s="109" t="s">
        <v>3123</v>
      </c>
      <c r="K597" s="49" t="s">
        <v>1400</v>
      </c>
      <c r="L597" s="49" t="s">
        <v>2987</v>
      </c>
      <c r="M597" s="49">
        <v>78</v>
      </c>
      <c r="N597" s="109" t="s">
        <v>5562</v>
      </c>
    </row>
    <row r="598" spans="1:14" x14ac:dyDescent="0.35">
      <c r="A598" s="41" t="s">
        <v>5563</v>
      </c>
      <c r="B598" s="40" t="s">
        <v>5564</v>
      </c>
      <c r="C598" s="300">
        <v>43769</v>
      </c>
      <c r="D598" s="300">
        <v>43777</v>
      </c>
      <c r="E598" s="51">
        <v>43868</v>
      </c>
      <c r="F598" s="40">
        <v>0</v>
      </c>
      <c r="G598" s="218" t="s">
        <v>5118</v>
      </c>
      <c r="H598" s="41" t="s">
        <v>5119</v>
      </c>
      <c r="I598" s="218" t="s">
        <v>1391</v>
      </c>
      <c r="J598" s="47" t="s">
        <v>3123</v>
      </c>
      <c r="K598" s="41" t="s">
        <v>1399</v>
      </c>
      <c r="L598" s="41" t="s">
        <v>2987</v>
      </c>
      <c r="M598" s="41">
        <v>52</v>
      </c>
      <c r="N598" s="47" t="s">
        <v>5565</v>
      </c>
    </row>
    <row r="599" spans="1:14" x14ac:dyDescent="0.35">
      <c r="A599" s="49" t="s">
        <v>5566</v>
      </c>
      <c r="B599" s="20" t="s">
        <v>5567</v>
      </c>
      <c r="C599" s="299">
        <v>43769</v>
      </c>
      <c r="D599" s="299">
        <v>43777</v>
      </c>
      <c r="E599" s="44">
        <v>43868</v>
      </c>
      <c r="F599" s="20">
        <v>0</v>
      </c>
      <c r="G599" s="294" t="s">
        <v>5118</v>
      </c>
      <c r="H599" s="49" t="s">
        <v>5119</v>
      </c>
      <c r="I599" s="294" t="s">
        <v>1391</v>
      </c>
      <c r="J599" s="109" t="s">
        <v>3123</v>
      </c>
      <c r="K599" s="49" t="s">
        <v>1399</v>
      </c>
      <c r="L599" s="49" t="s">
        <v>2987</v>
      </c>
      <c r="M599" s="49">
        <v>42</v>
      </c>
      <c r="N599" s="109" t="s">
        <v>5568</v>
      </c>
    </row>
    <row r="600" spans="1:14" x14ac:dyDescent="0.35">
      <c r="A600" s="41" t="s">
        <v>5569</v>
      </c>
      <c r="B600" s="40" t="s">
        <v>5570</v>
      </c>
      <c r="C600" s="300">
        <v>43769</v>
      </c>
      <c r="D600" s="300">
        <v>43777</v>
      </c>
      <c r="E600" s="51">
        <v>43868</v>
      </c>
      <c r="F600" s="40">
        <v>0</v>
      </c>
      <c r="G600" s="218" t="s">
        <v>5118</v>
      </c>
      <c r="H600" s="41" t="s">
        <v>5119</v>
      </c>
      <c r="I600" s="218" t="s">
        <v>1391</v>
      </c>
      <c r="J600" s="47" t="s">
        <v>3123</v>
      </c>
      <c r="K600" s="41" t="s">
        <v>1400</v>
      </c>
      <c r="L600" s="41" t="s">
        <v>2987</v>
      </c>
      <c r="M600" s="41">
        <v>76</v>
      </c>
      <c r="N600" s="47" t="s">
        <v>5571</v>
      </c>
    </row>
    <row r="601" spans="1:14" x14ac:dyDescent="0.35">
      <c r="A601" s="49" t="s">
        <v>5572</v>
      </c>
      <c r="B601" s="20" t="s">
        <v>5573</v>
      </c>
      <c r="C601" s="299">
        <v>43776</v>
      </c>
      <c r="D601" s="299">
        <v>43829</v>
      </c>
      <c r="E601" s="44">
        <v>43919</v>
      </c>
      <c r="F601" s="20">
        <v>0</v>
      </c>
      <c r="G601" s="294" t="s">
        <v>5574</v>
      </c>
      <c r="H601" s="49" t="s">
        <v>5575</v>
      </c>
      <c r="I601" s="294" t="s">
        <v>1391</v>
      </c>
      <c r="J601" s="109" t="s">
        <v>3123</v>
      </c>
      <c r="K601" s="49" t="s">
        <v>1400</v>
      </c>
      <c r="L601" s="49" t="s">
        <v>2987</v>
      </c>
      <c r="M601" s="49">
        <v>100</v>
      </c>
      <c r="N601" s="109" t="s">
        <v>5576</v>
      </c>
    </row>
    <row r="602" spans="1:14" x14ac:dyDescent="0.35">
      <c r="A602" s="41" t="s">
        <v>5577</v>
      </c>
      <c r="B602" s="40" t="s">
        <v>5578</v>
      </c>
      <c r="C602" s="300">
        <v>43782</v>
      </c>
      <c r="D602" s="300">
        <v>43801</v>
      </c>
      <c r="E602" s="51">
        <v>43891</v>
      </c>
      <c r="F602" s="40">
        <v>0</v>
      </c>
      <c r="G602" s="218" t="s">
        <v>3105</v>
      </c>
      <c r="H602" s="41" t="s">
        <v>345</v>
      </c>
      <c r="I602" s="218" t="s">
        <v>1391</v>
      </c>
      <c r="J602" s="47" t="s">
        <v>3123</v>
      </c>
      <c r="K602" s="41" t="s">
        <v>1404</v>
      </c>
      <c r="L602" s="41" t="s">
        <v>2987</v>
      </c>
      <c r="M602" s="41">
        <v>4</v>
      </c>
      <c r="N602" s="47" t="s">
        <v>5579</v>
      </c>
    </row>
    <row r="603" spans="1:14" x14ac:dyDescent="0.35">
      <c r="A603" s="49" t="s">
        <v>3103</v>
      </c>
      <c r="B603" s="20" t="s">
        <v>3104</v>
      </c>
      <c r="C603" s="299">
        <v>43782</v>
      </c>
      <c r="D603" s="299">
        <v>44196</v>
      </c>
      <c r="E603" s="44">
        <v>45290</v>
      </c>
      <c r="F603" s="20">
        <v>0</v>
      </c>
      <c r="G603" s="294" t="s">
        <v>3105</v>
      </c>
      <c r="H603" s="49" t="s">
        <v>345</v>
      </c>
      <c r="I603" s="294" t="s">
        <v>1464</v>
      </c>
      <c r="J603" s="109" t="s">
        <v>2986</v>
      </c>
      <c r="K603" s="49" t="s">
        <v>1403</v>
      </c>
      <c r="L603" s="49" t="s">
        <v>2987</v>
      </c>
      <c r="M603" s="49">
        <v>25</v>
      </c>
      <c r="N603" s="109" t="s">
        <v>3106</v>
      </c>
    </row>
    <row r="604" spans="1:14" x14ac:dyDescent="0.35">
      <c r="A604" s="41" t="s">
        <v>5580</v>
      </c>
      <c r="B604" s="40" t="s">
        <v>5581</v>
      </c>
      <c r="C604" s="300">
        <v>43791</v>
      </c>
      <c r="D604" s="300">
        <v>43798</v>
      </c>
      <c r="E604" s="51">
        <v>43889</v>
      </c>
      <c r="F604" s="40">
        <v>0</v>
      </c>
      <c r="G604" s="218" t="s">
        <v>5582</v>
      </c>
      <c r="H604" s="41" t="s">
        <v>5583</v>
      </c>
      <c r="I604" s="218" t="s">
        <v>1391</v>
      </c>
      <c r="J604" s="47" t="s">
        <v>3123</v>
      </c>
      <c r="K604" s="41" t="s">
        <v>1399</v>
      </c>
      <c r="L604" s="41" t="s">
        <v>2987</v>
      </c>
      <c r="M604" s="41">
        <v>36</v>
      </c>
      <c r="N604" s="47" t="s">
        <v>5584</v>
      </c>
    </row>
    <row r="605" spans="1:14" x14ac:dyDescent="0.35">
      <c r="A605" s="49" t="s">
        <v>3125</v>
      </c>
      <c r="B605" s="20" t="s">
        <v>3126</v>
      </c>
      <c r="C605" s="299">
        <v>43794</v>
      </c>
      <c r="D605" s="299">
        <v>43908</v>
      </c>
      <c r="E605" s="44">
        <v>43999</v>
      </c>
      <c r="F605" s="20">
        <v>0</v>
      </c>
      <c r="G605" s="294" t="s">
        <v>3127</v>
      </c>
      <c r="H605" s="49" t="s">
        <v>549</v>
      </c>
      <c r="I605" s="294" t="s">
        <v>1391</v>
      </c>
      <c r="J605" s="109" t="s">
        <v>3123</v>
      </c>
      <c r="K605" s="49" t="s">
        <v>1399</v>
      </c>
      <c r="L605" s="49" t="s">
        <v>2987</v>
      </c>
      <c r="M605" s="49">
        <v>75</v>
      </c>
      <c r="N605" s="109" t="s">
        <v>3128</v>
      </c>
    </row>
    <row r="606" spans="1:14" x14ac:dyDescent="0.35">
      <c r="A606" s="41" t="s">
        <v>5585</v>
      </c>
      <c r="B606" s="40" t="s">
        <v>5586</v>
      </c>
      <c r="C606" s="300">
        <v>43803</v>
      </c>
      <c r="D606" s="300">
        <v>43829</v>
      </c>
      <c r="E606" s="51">
        <v>43919</v>
      </c>
      <c r="F606" s="40">
        <v>0</v>
      </c>
      <c r="G606" s="218" t="s">
        <v>5587</v>
      </c>
      <c r="H606" s="41" t="s">
        <v>5588</v>
      </c>
      <c r="I606" s="218" t="s">
        <v>1391</v>
      </c>
      <c r="J606" s="47" t="s">
        <v>3123</v>
      </c>
      <c r="K606" s="41" t="s">
        <v>1399</v>
      </c>
      <c r="L606" s="41" t="s">
        <v>2987</v>
      </c>
      <c r="M606" s="41">
        <v>50</v>
      </c>
      <c r="N606" s="47" t="s">
        <v>4762</v>
      </c>
    </row>
    <row r="607" spans="1:14" x14ac:dyDescent="0.35">
      <c r="A607" s="49" t="s">
        <v>5589</v>
      </c>
      <c r="B607" s="20" t="s">
        <v>5590</v>
      </c>
      <c r="C607" s="299">
        <v>43804</v>
      </c>
      <c r="D607" s="299">
        <v>43829</v>
      </c>
      <c r="E607" s="44">
        <v>43919</v>
      </c>
      <c r="F607" s="20">
        <v>0</v>
      </c>
      <c r="G607" s="294" t="s">
        <v>3019</v>
      </c>
      <c r="H607" s="49" t="s">
        <v>3020</v>
      </c>
      <c r="I607" s="294" t="s">
        <v>1391</v>
      </c>
      <c r="J607" s="109" t="s">
        <v>3123</v>
      </c>
      <c r="K607" s="49" t="s">
        <v>1399</v>
      </c>
      <c r="L607" s="49" t="s">
        <v>2987</v>
      </c>
      <c r="M607" s="49">
        <v>38</v>
      </c>
      <c r="N607" s="109" t="s">
        <v>5459</v>
      </c>
    </row>
    <row r="608" spans="1:14" x14ac:dyDescent="0.35">
      <c r="A608" s="41" t="s">
        <v>5591</v>
      </c>
      <c r="B608" s="40" t="s">
        <v>5592</v>
      </c>
      <c r="C608" s="300">
        <v>43808</v>
      </c>
      <c r="D608" s="300">
        <v>43830</v>
      </c>
      <c r="E608" s="51">
        <v>43920</v>
      </c>
      <c r="F608" s="40">
        <v>0</v>
      </c>
      <c r="G608" s="218" t="s">
        <v>5445</v>
      </c>
      <c r="H608" s="41" t="s">
        <v>5446</v>
      </c>
      <c r="I608" s="218" t="s">
        <v>1391</v>
      </c>
      <c r="J608" s="47" t="s">
        <v>3123</v>
      </c>
      <c r="K608" s="41" t="s">
        <v>1399</v>
      </c>
      <c r="L608" s="41" t="s">
        <v>2987</v>
      </c>
      <c r="M608" s="41">
        <v>8</v>
      </c>
      <c r="N608" s="47" t="s">
        <v>5593</v>
      </c>
    </row>
    <row r="609" spans="1:14" ht="24" x14ac:dyDescent="0.35">
      <c r="A609" s="49" t="s">
        <v>3107</v>
      </c>
      <c r="B609" s="20" t="s">
        <v>3108</v>
      </c>
      <c r="C609" s="299">
        <v>43808</v>
      </c>
      <c r="D609" s="299">
        <v>43910</v>
      </c>
      <c r="E609" s="44">
        <v>45004</v>
      </c>
      <c r="F609" s="20">
        <v>0</v>
      </c>
      <c r="G609" s="294" t="s">
        <v>3109</v>
      </c>
      <c r="H609" s="49" t="s">
        <v>387</v>
      </c>
      <c r="I609" s="294" t="s">
        <v>1464</v>
      </c>
      <c r="J609" s="109" t="s">
        <v>2986</v>
      </c>
      <c r="K609" s="49" t="s">
        <v>1399</v>
      </c>
      <c r="L609" s="49" t="s">
        <v>2987</v>
      </c>
      <c r="M609" s="49">
        <v>43</v>
      </c>
      <c r="N609" s="109" t="s">
        <v>1421</v>
      </c>
    </row>
    <row r="610" spans="1:14" ht="24" x14ac:dyDescent="0.35">
      <c r="A610" s="41" t="s">
        <v>5594</v>
      </c>
      <c r="B610" s="40" t="s">
        <v>5595</v>
      </c>
      <c r="C610" s="300">
        <v>43808</v>
      </c>
      <c r="D610" s="300">
        <v>43829</v>
      </c>
      <c r="E610" s="51">
        <v>43919</v>
      </c>
      <c r="F610" s="40">
        <v>0</v>
      </c>
      <c r="G610" s="218" t="s">
        <v>3116</v>
      </c>
      <c r="H610" s="41" t="s">
        <v>3117</v>
      </c>
      <c r="I610" s="218" t="s">
        <v>1391</v>
      </c>
      <c r="J610" s="47" t="s">
        <v>3123</v>
      </c>
      <c r="K610" s="41" t="s">
        <v>1399</v>
      </c>
      <c r="L610" s="41" t="s">
        <v>2987</v>
      </c>
      <c r="M610" s="41">
        <v>15</v>
      </c>
      <c r="N610" s="47" t="s">
        <v>5596</v>
      </c>
    </row>
    <row r="611" spans="1:14" ht="24" x14ac:dyDescent="0.35">
      <c r="A611" s="49" t="s">
        <v>3110</v>
      </c>
      <c r="B611" s="20" t="s">
        <v>3111</v>
      </c>
      <c r="C611" s="299">
        <v>43808</v>
      </c>
      <c r="D611" s="299">
        <v>43978</v>
      </c>
      <c r="E611" s="44">
        <v>45072</v>
      </c>
      <c r="F611" s="20">
        <v>0</v>
      </c>
      <c r="G611" s="294" t="s">
        <v>3109</v>
      </c>
      <c r="H611" s="49" t="s">
        <v>387</v>
      </c>
      <c r="I611" s="294" t="s">
        <v>1464</v>
      </c>
      <c r="J611" s="109" t="s">
        <v>2986</v>
      </c>
      <c r="K611" s="49" t="s">
        <v>1399</v>
      </c>
      <c r="L611" s="49" t="s">
        <v>2987</v>
      </c>
      <c r="M611" s="49">
        <v>56</v>
      </c>
      <c r="N611" s="109" t="s">
        <v>1426</v>
      </c>
    </row>
    <row r="612" spans="1:14" x14ac:dyDescent="0.35">
      <c r="A612" s="41" t="s">
        <v>5597</v>
      </c>
      <c r="B612" s="40" t="s">
        <v>5598</v>
      </c>
      <c r="C612" s="300">
        <v>43810</v>
      </c>
      <c r="D612" s="300">
        <v>43829</v>
      </c>
      <c r="E612" s="51">
        <v>43919</v>
      </c>
      <c r="F612" s="40">
        <v>0</v>
      </c>
      <c r="G612" s="218" t="s">
        <v>5599</v>
      </c>
      <c r="H612" s="41" t="s">
        <v>5600</v>
      </c>
      <c r="I612" s="218" t="s">
        <v>1391</v>
      </c>
      <c r="J612" s="47" t="s">
        <v>3123</v>
      </c>
      <c r="K612" s="41" t="s">
        <v>1399</v>
      </c>
      <c r="L612" s="41" t="s">
        <v>2987</v>
      </c>
      <c r="M612" s="41">
        <v>32</v>
      </c>
      <c r="N612" s="47" t="s">
        <v>5601</v>
      </c>
    </row>
    <row r="613" spans="1:14" x14ac:dyDescent="0.35">
      <c r="A613" s="49" t="s">
        <v>3112</v>
      </c>
      <c r="B613" s="20" t="s">
        <v>3113</v>
      </c>
      <c r="C613" s="299">
        <v>43817</v>
      </c>
      <c r="D613" s="299">
        <v>43922</v>
      </c>
      <c r="E613" s="44">
        <v>45016</v>
      </c>
      <c r="F613" s="20">
        <v>0</v>
      </c>
      <c r="G613" s="294" t="s">
        <v>1515</v>
      </c>
      <c r="H613" s="49" t="s">
        <v>444</v>
      </c>
      <c r="I613" s="294" t="s">
        <v>1464</v>
      </c>
      <c r="J613" s="109" t="s">
        <v>2986</v>
      </c>
      <c r="K613" s="49" t="s">
        <v>1399</v>
      </c>
      <c r="L613" s="49" t="s">
        <v>2987</v>
      </c>
      <c r="M613" s="49">
        <v>98</v>
      </c>
      <c r="N613" s="109" t="s">
        <v>1423</v>
      </c>
    </row>
    <row r="614" spans="1:14" x14ac:dyDescent="0.35">
      <c r="A614" s="41" t="s">
        <v>5602</v>
      </c>
      <c r="B614" s="40" t="s">
        <v>5603</v>
      </c>
      <c r="C614" s="300">
        <v>43819</v>
      </c>
      <c r="D614" s="300">
        <v>43830</v>
      </c>
      <c r="E614" s="51">
        <v>43920</v>
      </c>
      <c r="F614" s="40">
        <v>0</v>
      </c>
      <c r="G614" s="218" t="s">
        <v>5604</v>
      </c>
      <c r="H614" s="41" t="s">
        <v>5605</v>
      </c>
      <c r="I614" s="218" t="s">
        <v>1391</v>
      </c>
      <c r="J614" s="47" t="s">
        <v>3123</v>
      </c>
      <c r="K614" s="41" t="s">
        <v>1398</v>
      </c>
      <c r="L614" s="41" t="s">
        <v>2987</v>
      </c>
      <c r="M614" s="41">
        <v>55</v>
      </c>
      <c r="N614" s="47" t="s">
        <v>5606</v>
      </c>
    </row>
    <row r="615" spans="1:14" x14ac:dyDescent="0.35">
      <c r="A615" s="49" t="s">
        <v>3129</v>
      </c>
      <c r="B615" s="20" t="s">
        <v>3130</v>
      </c>
      <c r="C615" s="299">
        <v>43825</v>
      </c>
      <c r="D615" s="299">
        <v>43846</v>
      </c>
      <c r="E615" s="44">
        <v>43936</v>
      </c>
      <c r="F615" s="20">
        <v>0</v>
      </c>
      <c r="G615" s="294" t="s">
        <v>3131</v>
      </c>
      <c r="H615" s="49" t="s">
        <v>3132</v>
      </c>
      <c r="I615" s="294" t="s">
        <v>1391</v>
      </c>
      <c r="J615" s="109" t="s">
        <v>3123</v>
      </c>
      <c r="K615" s="49" t="s">
        <v>1399</v>
      </c>
      <c r="L615" s="49" t="s">
        <v>2987</v>
      </c>
      <c r="M615" s="49">
        <v>100</v>
      </c>
      <c r="N615" s="109" t="s">
        <v>3133</v>
      </c>
    </row>
    <row r="616" spans="1:14" x14ac:dyDescent="0.35">
      <c r="A616" s="41" t="s">
        <v>3134</v>
      </c>
      <c r="B616" s="40" t="s">
        <v>3135</v>
      </c>
      <c r="C616" s="300">
        <v>43826</v>
      </c>
      <c r="D616" s="300">
        <v>43846</v>
      </c>
      <c r="E616" s="51">
        <v>43936</v>
      </c>
      <c r="F616" s="40">
        <v>0</v>
      </c>
      <c r="G616" s="218" t="s">
        <v>1501</v>
      </c>
      <c r="H616" s="41" t="s">
        <v>618</v>
      </c>
      <c r="I616" s="218" t="s">
        <v>1391</v>
      </c>
      <c r="J616" s="47" t="s">
        <v>3123</v>
      </c>
      <c r="K616" s="41" t="s">
        <v>1397</v>
      </c>
      <c r="L616" s="41" t="s">
        <v>2987</v>
      </c>
      <c r="M616" s="41">
        <v>8</v>
      </c>
      <c r="N616" s="47" t="s">
        <v>3136</v>
      </c>
    </row>
    <row r="617" spans="1:14" x14ac:dyDescent="0.35">
      <c r="A617" s="49" t="s">
        <v>3137</v>
      </c>
      <c r="B617" s="20" t="s">
        <v>3138</v>
      </c>
      <c r="C617" s="299">
        <v>43829</v>
      </c>
      <c r="D617" s="299">
        <v>43846</v>
      </c>
      <c r="E617" s="44">
        <v>43936</v>
      </c>
      <c r="F617" s="20">
        <v>0</v>
      </c>
      <c r="G617" s="294" t="s">
        <v>3139</v>
      </c>
      <c r="H617" s="49" t="s">
        <v>3140</v>
      </c>
      <c r="I617" s="294" t="s">
        <v>1391</v>
      </c>
      <c r="J617" s="109" t="s">
        <v>3123</v>
      </c>
      <c r="K617" s="49" t="s">
        <v>1397</v>
      </c>
      <c r="L617" s="49" t="s">
        <v>2987</v>
      </c>
      <c r="M617" s="49">
        <v>36</v>
      </c>
      <c r="N617" s="109" t="s">
        <v>3141</v>
      </c>
    </row>
    <row r="618" spans="1:14" x14ac:dyDescent="0.35">
      <c r="A618" s="41" t="s">
        <v>3142</v>
      </c>
      <c r="B618" s="40" t="s">
        <v>3143</v>
      </c>
      <c r="C618" s="300">
        <v>43829</v>
      </c>
      <c r="D618" s="300">
        <v>43846</v>
      </c>
      <c r="E618" s="51">
        <v>43936</v>
      </c>
      <c r="F618" s="40">
        <v>0</v>
      </c>
      <c r="G618" s="218" t="s">
        <v>445</v>
      </c>
      <c r="H618" s="41" t="s">
        <v>446</v>
      </c>
      <c r="I618" s="218" t="s">
        <v>1391</v>
      </c>
      <c r="J618" s="47" t="s">
        <v>3123</v>
      </c>
      <c r="K618" s="41" t="s">
        <v>1399</v>
      </c>
      <c r="L618" s="41" t="s">
        <v>2987</v>
      </c>
      <c r="M618" s="41">
        <v>41</v>
      </c>
      <c r="N618" s="47" t="s">
        <v>3144</v>
      </c>
    </row>
    <row r="619" spans="1:14" x14ac:dyDescent="0.35">
      <c r="A619" s="49" t="s">
        <v>3145</v>
      </c>
      <c r="B619" s="20" t="s">
        <v>3146</v>
      </c>
      <c r="C619" s="299">
        <v>43836</v>
      </c>
      <c r="D619" s="299">
        <v>43846</v>
      </c>
      <c r="E619" s="44">
        <v>43936</v>
      </c>
      <c r="F619" s="20">
        <v>0</v>
      </c>
      <c r="G619" s="294" t="s">
        <v>1510</v>
      </c>
      <c r="H619" s="49" t="s">
        <v>1865</v>
      </c>
      <c r="I619" s="294" t="s">
        <v>1391</v>
      </c>
      <c r="J619" s="109" t="s">
        <v>3123</v>
      </c>
      <c r="K619" s="49" t="s">
        <v>1400</v>
      </c>
      <c r="L619" s="49" t="s">
        <v>2987</v>
      </c>
      <c r="M619" s="49">
        <v>75</v>
      </c>
      <c r="N619" s="109" t="s">
        <v>3147</v>
      </c>
    </row>
    <row r="620" spans="1:14" x14ac:dyDescent="0.35">
      <c r="A620" s="41" t="s">
        <v>3148</v>
      </c>
      <c r="B620" s="40" t="s">
        <v>3149</v>
      </c>
      <c r="C620" s="300">
        <v>43836</v>
      </c>
      <c r="D620" s="300">
        <v>43846</v>
      </c>
      <c r="E620" s="51">
        <v>43936</v>
      </c>
      <c r="F620" s="40">
        <v>0</v>
      </c>
      <c r="G620" s="218" t="s">
        <v>3150</v>
      </c>
      <c r="H620" s="41" t="s">
        <v>3151</v>
      </c>
      <c r="I620" s="218" t="s">
        <v>1391</v>
      </c>
      <c r="J620" s="47" t="s">
        <v>3123</v>
      </c>
      <c r="K620" s="41" t="s">
        <v>1399</v>
      </c>
      <c r="L620" s="41" t="s">
        <v>2987</v>
      </c>
      <c r="M620" s="41">
        <v>10</v>
      </c>
      <c r="N620" s="47" t="s">
        <v>3152</v>
      </c>
    </row>
    <row r="621" spans="1:14" x14ac:dyDescent="0.35">
      <c r="A621" s="49" t="s">
        <v>3153</v>
      </c>
      <c r="B621" s="20" t="s">
        <v>3154</v>
      </c>
      <c r="C621" s="299">
        <v>43836</v>
      </c>
      <c r="D621" s="299">
        <v>43846</v>
      </c>
      <c r="E621" s="44">
        <v>43936</v>
      </c>
      <c r="F621" s="20">
        <v>0</v>
      </c>
      <c r="G621" s="294" t="s">
        <v>3155</v>
      </c>
      <c r="H621" s="49" t="s">
        <v>3156</v>
      </c>
      <c r="I621" s="294" t="s">
        <v>1391</v>
      </c>
      <c r="J621" s="109" t="s">
        <v>3123</v>
      </c>
      <c r="K621" s="49" t="s">
        <v>1399</v>
      </c>
      <c r="L621" s="49" t="s">
        <v>2987</v>
      </c>
      <c r="M621" s="49">
        <v>52</v>
      </c>
      <c r="N621" s="109" t="s">
        <v>3157</v>
      </c>
    </row>
    <row r="622" spans="1:14" x14ac:dyDescent="0.35">
      <c r="A622" s="41" t="s">
        <v>3158</v>
      </c>
      <c r="B622" s="40" t="s">
        <v>3159</v>
      </c>
      <c r="C622" s="300">
        <v>43837</v>
      </c>
      <c r="D622" s="300">
        <v>43846</v>
      </c>
      <c r="E622" s="51">
        <v>43936</v>
      </c>
      <c r="F622" s="40">
        <v>0</v>
      </c>
      <c r="G622" s="218" t="s">
        <v>3160</v>
      </c>
      <c r="H622" s="41" t="s">
        <v>3161</v>
      </c>
      <c r="I622" s="218" t="s">
        <v>1391</v>
      </c>
      <c r="J622" s="47" t="s">
        <v>3123</v>
      </c>
      <c r="K622" s="41" t="s">
        <v>1399</v>
      </c>
      <c r="L622" s="41" t="s">
        <v>2987</v>
      </c>
      <c r="M622" s="41">
        <v>77.7</v>
      </c>
      <c r="N622" s="47" t="s">
        <v>3162</v>
      </c>
    </row>
    <row r="623" spans="1:14" ht="24" x14ac:dyDescent="0.35">
      <c r="A623" s="49" t="s">
        <v>3114</v>
      </c>
      <c r="B623" s="20" t="s">
        <v>3115</v>
      </c>
      <c r="C623" s="299">
        <v>43837</v>
      </c>
      <c r="D623" s="299">
        <v>43978</v>
      </c>
      <c r="E623" s="44">
        <v>45072</v>
      </c>
      <c r="F623" s="20">
        <v>0</v>
      </c>
      <c r="G623" s="294" t="s">
        <v>3116</v>
      </c>
      <c r="H623" s="49" t="s">
        <v>3117</v>
      </c>
      <c r="I623" s="294" t="s">
        <v>1464</v>
      </c>
      <c r="J623" s="109" t="s">
        <v>2986</v>
      </c>
      <c r="K623" s="49" t="s">
        <v>1399</v>
      </c>
      <c r="L623" s="49" t="s">
        <v>2987</v>
      </c>
      <c r="M623" s="49">
        <v>15</v>
      </c>
      <c r="N623" s="109" t="s">
        <v>3118</v>
      </c>
    </row>
    <row r="624" spans="1:14" x14ac:dyDescent="0.35">
      <c r="A624" s="41" t="s">
        <v>3163</v>
      </c>
      <c r="B624" s="40" t="s">
        <v>3164</v>
      </c>
      <c r="C624" s="300">
        <v>43838</v>
      </c>
      <c r="D624" s="300">
        <v>43846</v>
      </c>
      <c r="E624" s="51">
        <v>43936</v>
      </c>
      <c r="F624" s="40">
        <v>0</v>
      </c>
      <c r="G624" s="218" t="s">
        <v>3165</v>
      </c>
      <c r="H624" s="41" t="s">
        <v>3166</v>
      </c>
      <c r="I624" s="218" t="s">
        <v>1391</v>
      </c>
      <c r="J624" s="47" t="s">
        <v>3123</v>
      </c>
      <c r="K624" s="41" t="s">
        <v>1399</v>
      </c>
      <c r="L624" s="41" t="s">
        <v>2987</v>
      </c>
      <c r="M624" s="41">
        <v>16</v>
      </c>
      <c r="N624" s="47" t="s">
        <v>3167</v>
      </c>
    </row>
    <row r="625" spans="1:14" x14ac:dyDescent="0.35">
      <c r="A625" s="49" t="s">
        <v>3168</v>
      </c>
      <c r="B625" s="20" t="s">
        <v>3169</v>
      </c>
      <c r="C625" s="299">
        <v>43843</v>
      </c>
      <c r="D625" s="299">
        <v>43846</v>
      </c>
      <c r="E625" s="44">
        <v>43936</v>
      </c>
      <c r="F625" s="20">
        <v>0</v>
      </c>
      <c r="G625" s="294" t="s">
        <v>3101</v>
      </c>
      <c r="H625" s="49" t="s">
        <v>3102</v>
      </c>
      <c r="I625" s="294" t="s">
        <v>1391</v>
      </c>
      <c r="J625" s="109" t="s">
        <v>3123</v>
      </c>
      <c r="K625" s="49" t="s">
        <v>1399</v>
      </c>
      <c r="L625" s="49" t="s">
        <v>2987</v>
      </c>
      <c r="M625" s="49">
        <v>25</v>
      </c>
      <c r="N625" s="109" t="s">
        <v>3170</v>
      </c>
    </row>
    <row r="626" spans="1:14" ht="24" x14ac:dyDescent="0.35">
      <c r="A626" s="41" t="s">
        <v>3171</v>
      </c>
      <c r="B626" s="40" t="s">
        <v>3172</v>
      </c>
      <c r="C626" s="300">
        <v>43852</v>
      </c>
      <c r="D626" s="300">
        <v>43885</v>
      </c>
      <c r="E626" s="51">
        <v>43974</v>
      </c>
      <c r="F626" s="40">
        <v>0</v>
      </c>
      <c r="G626" s="218" t="s">
        <v>3173</v>
      </c>
      <c r="H626" s="41" t="s">
        <v>3174</v>
      </c>
      <c r="I626" s="218" t="s">
        <v>1391</v>
      </c>
      <c r="J626" s="47" t="s">
        <v>3123</v>
      </c>
      <c r="K626" s="41" t="s">
        <v>1399</v>
      </c>
      <c r="L626" s="41" t="s">
        <v>2987</v>
      </c>
      <c r="M626" s="41">
        <v>50</v>
      </c>
      <c r="N626" s="47" t="s">
        <v>3175</v>
      </c>
    </row>
    <row r="627" spans="1:14" x14ac:dyDescent="0.35">
      <c r="A627" s="49" t="s">
        <v>3176</v>
      </c>
      <c r="B627" s="20" t="s">
        <v>3177</v>
      </c>
      <c r="C627" s="299">
        <v>43853</v>
      </c>
      <c r="D627" s="299">
        <v>43885</v>
      </c>
      <c r="E627" s="44">
        <v>43974</v>
      </c>
      <c r="F627" s="20">
        <v>0</v>
      </c>
      <c r="G627" s="294" t="s">
        <v>3178</v>
      </c>
      <c r="H627" s="49" t="s">
        <v>3179</v>
      </c>
      <c r="I627" s="294" t="s">
        <v>1391</v>
      </c>
      <c r="J627" s="109" t="s">
        <v>3123</v>
      </c>
      <c r="K627" s="49" t="s">
        <v>1399</v>
      </c>
      <c r="L627" s="49" t="s">
        <v>2987</v>
      </c>
      <c r="M627" s="49">
        <v>94</v>
      </c>
      <c r="N627" s="109" t="s">
        <v>3180</v>
      </c>
    </row>
    <row r="628" spans="1:14" x14ac:dyDescent="0.35">
      <c r="A628" s="41" t="s">
        <v>3181</v>
      </c>
      <c r="B628" s="40" t="s">
        <v>3182</v>
      </c>
      <c r="C628" s="300">
        <v>43854</v>
      </c>
      <c r="D628" s="300">
        <v>43885</v>
      </c>
      <c r="E628" s="51">
        <v>43974</v>
      </c>
      <c r="F628" s="40">
        <v>0</v>
      </c>
      <c r="G628" s="218" t="s">
        <v>1402</v>
      </c>
      <c r="H628" s="41" t="s">
        <v>3183</v>
      </c>
      <c r="I628" s="218" t="s">
        <v>1391</v>
      </c>
      <c r="J628" s="47" t="s">
        <v>3123</v>
      </c>
      <c r="K628" s="41" t="s">
        <v>1397</v>
      </c>
      <c r="L628" s="41" t="s">
        <v>2987</v>
      </c>
      <c r="M628" s="41">
        <v>14</v>
      </c>
      <c r="N628" s="47" t="s">
        <v>3184</v>
      </c>
    </row>
    <row r="629" spans="1:14" x14ac:dyDescent="0.35">
      <c r="A629" s="49" t="s">
        <v>3185</v>
      </c>
      <c r="B629" s="20" t="s">
        <v>3186</v>
      </c>
      <c r="C629" s="299">
        <v>43854</v>
      </c>
      <c r="D629" s="299">
        <v>43885</v>
      </c>
      <c r="E629" s="44">
        <v>43974</v>
      </c>
      <c r="F629" s="20">
        <v>0</v>
      </c>
      <c r="G629" s="294" t="s">
        <v>3187</v>
      </c>
      <c r="H629" s="49" t="s">
        <v>3188</v>
      </c>
      <c r="I629" s="294" t="s">
        <v>1391</v>
      </c>
      <c r="J629" s="109" t="s">
        <v>3123</v>
      </c>
      <c r="K629" s="49" t="s">
        <v>1399</v>
      </c>
      <c r="L629" s="49" t="s">
        <v>2987</v>
      </c>
      <c r="M629" s="49">
        <v>32</v>
      </c>
      <c r="N629" s="109" t="s">
        <v>3189</v>
      </c>
    </row>
    <row r="630" spans="1:14" ht="24" x14ac:dyDescent="0.35">
      <c r="A630" s="41" t="s">
        <v>3190</v>
      </c>
      <c r="B630" s="40" t="s">
        <v>3191</v>
      </c>
      <c r="C630" s="300">
        <v>43857</v>
      </c>
      <c r="D630" s="300">
        <v>43885</v>
      </c>
      <c r="E630" s="51">
        <v>43974</v>
      </c>
      <c r="F630" s="40">
        <v>0</v>
      </c>
      <c r="G630" s="218" t="s">
        <v>3192</v>
      </c>
      <c r="H630" s="41" t="s">
        <v>403</v>
      </c>
      <c r="I630" s="218" t="s">
        <v>1391</v>
      </c>
      <c r="J630" s="47" t="s">
        <v>3123</v>
      </c>
      <c r="K630" s="41" t="s">
        <v>1399</v>
      </c>
      <c r="L630" s="41" t="s">
        <v>2987</v>
      </c>
      <c r="M630" s="41">
        <v>160</v>
      </c>
      <c r="N630" s="47" t="s">
        <v>3193</v>
      </c>
    </row>
    <row r="631" spans="1:14" x14ac:dyDescent="0.35">
      <c r="A631" s="49" t="s">
        <v>3194</v>
      </c>
      <c r="B631" s="20" t="s">
        <v>3195</v>
      </c>
      <c r="C631" s="299">
        <v>43857</v>
      </c>
      <c r="D631" s="299">
        <v>43887</v>
      </c>
      <c r="E631" s="44">
        <v>43976</v>
      </c>
      <c r="F631" s="20">
        <v>0</v>
      </c>
      <c r="G631" s="294" t="s">
        <v>3196</v>
      </c>
      <c r="H631" s="49" t="s">
        <v>3197</v>
      </c>
      <c r="I631" s="294" t="s">
        <v>1391</v>
      </c>
      <c r="J631" s="109" t="s">
        <v>3123</v>
      </c>
      <c r="K631" s="49" t="s">
        <v>1397</v>
      </c>
      <c r="L631" s="49" t="s">
        <v>2987</v>
      </c>
      <c r="M631" s="49">
        <v>100</v>
      </c>
      <c r="N631" s="109" t="s">
        <v>3198</v>
      </c>
    </row>
    <row r="632" spans="1:14" x14ac:dyDescent="0.35">
      <c r="A632" s="41" t="s">
        <v>3199</v>
      </c>
      <c r="B632" s="40" t="s">
        <v>3200</v>
      </c>
      <c r="C632" s="300">
        <v>43857</v>
      </c>
      <c r="D632" s="300">
        <v>43885</v>
      </c>
      <c r="E632" s="51">
        <v>43974</v>
      </c>
      <c r="F632" s="40">
        <v>0</v>
      </c>
      <c r="G632" s="218" t="s">
        <v>3201</v>
      </c>
      <c r="H632" s="41" t="s">
        <v>3202</v>
      </c>
      <c r="I632" s="218" t="s">
        <v>1391</v>
      </c>
      <c r="J632" s="47" t="s">
        <v>3123</v>
      </c>
      <c r="K632" s="41" t="s">
        <v>1399</v>
      </c>
      <c r="L632" s="41" t="s">
        <v>2987</v>
      </c>
      <c r="M632" s="41">
        <v>70</v>
      </c>
      <c r="N632" s="47" t="s">
        <v>3203</v>
      </c>
    </row>
    <row r="633" spans="1:14" x14ac:dyDescent="0.35">
      <c r="A633" s="49" t="s">
        <v>3204</v>
      </c>
      <c r="B633" s="20" t="s">
        <v>3205</v>
      </c>
      <c r="C633" s="299">
        <v>43860</v>
      </c>
      <c r="D633" s="299">
        <v>43887</v>
      </c>
      <c r="E633" s="44">
        <v>43976</v>
      </c>
      <c r="F633" s="20">
        <v>0</v>
      </c>
      <c r="G633" s="294" t="s">
        <v>3150</v>
      </c>
      <c r="H633" s="49" t="s">
        <v>3151</v>
      </c>
      <c r="I633" s="294" t="s">
        <v>1391</v>
      </c>
      <c r="J633" s="109" t="s">
        <v>3123</v>
      </c>
      <c r="K633" s="49" t="s">
        <v>1399</v>
      </c>
      <c r="L633" s="49" t="s">
        <v>2987</v>
      </c>
      <c r="M633" s="49">
        <v>100</v>
      </c>
      <c r="N633" s="109" t="s">
        <v>3206</v>
      </c>
    </row>
    <row r="634" spans="1:14" x14ac:dyDescent="0.35">
      <c r="A634" s="41" t="s">
        <v>3207</v>
      </c>
      <c r="B634" s="40" t="s">
        <v>3208</v>
      </c>
      <c r="C634" s="300">
        <v>43860</v>
      </c>
      <c r="D634" s="300">
        <v>43887</v>
      </c>
      <c r="E634" s="51">
        <v>43976</v>
      </c>
      <c r="F634" s="40">
        <v>0</v>
      </c>
      <c r="G634" s="218" t="s">
        <v>3209</v>
      </c>
      <c r="H634" s="41" t="s">
        <v>3210</v>
      </c>
      <c r="I634" s="218" t="s">
        <v>1391</v>
      </c>
      <c r="J634" s="47" t="s">
        <v>3123</v>
      </c>
      <c r="K634" s="41" t="s">
        <v>1399</v>
      </c>
      <c r="L634" s="41" t="s">
        <v>2987</v>
      </c>
      <c r="M634" s="41">
        <v>51</v>
      </c>
      <c r="N634" s="47" t="s">
        <v>3211</v>
      </c>
    </row>
    <row r="635" spans="1:14" x14ac:dyDescent="0.35">
      <c r="A635" s="49" t="s">
        <v>3212</v>
      </c>
      <c r="B635" s="20" t="s">
        <v>3213</v>
      </c>
      <c r="C635" s="299">
        <v>43861</v>
      </c>
      <c r="D635" s="299">
        <v>43885</v>
      </c>
      <c r="E635" s="44">
        <v>43974</v>
      </c>
      <c r="F635" s="20">
        <v>0</v>
      </c>
      <c r="G635" s="294" t="s">
        <v>3214</v>
      </c>
      <c r="H635" s="49" t="s">
        <v>3215</v>
      </c>
      <c r="I635" s="294" t="s">
        <v>1391</v>
      </c>
      <c r="J635" s="109" t="s">
        <v>3123</v>
      </c>
      <c r="K635" s="49" t="s">
        <v>1399</v>
      </c>
      <c r="L635" s="49" t="s">
        <v>2987</v>
      </c>
      <c r="M635" s="49">
        <v>10</v>
      </c>
      <c r="N635" s="109" t="s">
        <v>3216</v>
      </c>
    </row>
    <row r="636" spans="1:14" x14ac:dyDescent="0.35">
      <c r="A636" s="41" t="s">
        <v>3217</v>
      </c>
      <c r="B636" s="40" t="s">
        <v>3218</v>
      </c>
      <c r="C636" s="300">
        <v>43861</v>
      </c>
      <c r="D636" s="300">
        <v>43887</v>
      </c>
      <c r="E636" s="51">
        <v>43976</v>
      </c>
      <c r="F636" s="40">
        <v>0</v>
      </c>
      <c r="G636" s="218" t="s">
        <v>3219</v>
      </c>
      <c r="H636" s="41" t="s">
        <v>487</v>
      </c>
      <c r="I636" s="218" t="s">
        <v>1391</v>
      </c>
      <c r="J636" s="47" t="s">
        <v>3123</v>
      </c>
      <c r="K636" s="41" t="s">
        <v>1399</v>
      </c>
      <c r="L636" s="41" t="s">
        <v>2987</v>
      </c>
      <c r="M636" s="41">
        <v>10</v>
      </c>
      <c r="N636" s="47" t="s">
        <v>3220</v>
      </c>
    </row>
    <row r="637" spans="1:14" x14ac:dyDescent="0.35">
      <c r="A637" s="49" t="s">
        <v>3221</v>
      </c>
      <c r="B637" s="20" t="s">
        <v>3222</v>
      </c>
      <c r="C637" s="299">
        <v>43861</v>
      </c>
      <c r="D637" s="299">
        <v>43885</v>
      </c>
      <c r="E637" s="44">
        <v>43974</v>
      </c>
      <c r="F637" s="20">
        <v>0</v>
      </c>
      <c r="G637" s="294" t="s">
        <v>3105</v>
      </c>
      <c r="H637" s="49" t="s">
        <v>345</v>
      </c>
      <c r="I637" s="294" t="s">
        <v>1391</v>
      </c>
      <c r="J637" s="109" t="s">
        <v>3123</v>
      </c>
      <c r="K637" s="49" t="s">
        <v>1403</v>
      </c>
      <c r="L637" s="49" t="s">
        <v>2987</v>
      </c>
      <c r="M637" s="49">
        <v>140</v>
      </c>
      <c r="N637" s="109" t="s">
        <v>3223</v>
      </c>
    </row>
    <row r="638" spans="1:14" x14ac:dyDescent="0.35">
      <c r="A638" s="41" t="s">
        <v>3224</v>
      </c>
      <c r="B638" s="40" t="s">
        <v>3225</v>
      </c>
      <c r="C638" s="300">
        <v>43864</v>
      </c>
      <c r="D638" s="300">
        <v>43885</v>
      </c>
      <c r="E638" s="51">
        <v>43974</v>
      </c>
      <c r="F638" s="40">
        <v>0</v>
      </c>
      <c r="G638" s="218" t="s">
        <v>3226</v>
      </c>
      <c r="H638" s="41" t="s">
        <v>3227</v>
      </c>
      <c r="I638" s="218" t="s">
        <v>1391</v>
      </c>
      <c r="J638" s="47" t="s">
        <v>3123</v>
      </c>
      <c r="K638" s="41" t="s">
        <v>1399</v>
      </c>
      <c r="L638" s="41" t="s">
        <v>2987</v>
      </c>
      <c r="M638" s="41">
        <v>55</v>
      </c>
      <c r="N638" s="47" t="s">
        <v>3228</v>
      </c>
    </row>
    <row r="639" spans="1:14" x14ac:dyDescent="0.35">
      <c r="A639" s="49" t="s">
        <v>3229</v>
      </c>
      <c r="B639" s="20" t="s">
        <v>3230</v>
      </c>
      <c r="C639" s="299">
        <v>43866</v>
      </c>
      <c r="D639" s="299">
        <v>43887</v>
      </c>
      <c r="E639" s="44">
        <v>43976</v>
      </c>
      <c r="F639" s="20">
        <v>0</v>
      </c>
      <c r="G639" s="294" t="s">
        <v>3231</v>
      </c>
      <c r="H639" s="49" t="s">
        <v>3232</v>
      </c>
      <c r="I639" s="294" t="s">
        <v>1391</v>
      </c>
      <c r="J639" s="109" t="s">
        <v>3123</v>
      </c>
      <c r="K639" s="49" t="s">
        <v>1399</v>
      </c>
      <c r="L639" s="49" t="s">
        <v>2987</v>
      </c>
      <c r="M639" s="49">
        <v>53</v>
      </c>
      <c r="N639" s="109" t="s">
        <v>3233</v>
      </c>
    </row>
    <row r="640" spans="1:14" x14ac:dyDescent="0.35">
      <c r="A640" s="41" t="s">
        <v>3234</v>
      </c>
      <c r="B640" s="40" t="s">
        <v>3235</v>
      </c>
      <c r="C640" s="300">
        <v>43867</v>
      </c>
      <c r="D640" s="300">
        <v>43885</v>
      </c>
      <c r="E640" s="51">
        <v>43974</v>
      </c>
      <c r="F640" s="40">
        <v>0</v>
      </c>
      <c r="G640" s="218" t="s">
        <v>3236</v>
      </c>
      <c r="H640" s="41" t="s">
        <v>3237</v>
      </c>
      <c r="I640" s="218" t="s">
        <v>1391</v>
      </c>
      <c r="J640" s="47" t="s">
        <v>3123</v>
      </c>
      <c r="K640" s="41" t="s">
        <v>1399</v>
      </c>
      <c r="L640" s="41" t="s">
        <v>2987</v>
      </c>
      <c r="M640" s="41">
        <v>24</v>
      </c>
      <c r="N640" s="47" t="s">
        <v>3238</v>
      </c>
    </row>
    <row r="641" spans="1:14" x14ac:dyDescent="0.35">
      <c r="A641" s="49" t="s">
        <v>3239</v>
      </c>
      <c r="B641" s="20" t="s">
        <v>3240</v>
      </c>
      <c r="C641" s="299">
        <v>43867</v>
      </c>
      <c r="D641" s="299">
        <v>43908</v>
      </c>
      <c r="E641" s="44">
        <v>43999</v>
      </c>
      <c r="F641" s="20">
        <v>0</v>
      </c>
      <c r="G641" s="294" t="s">
        <v>3236</v>
      </c>
      <c r="H641" s="49" t="s">
        <v>3237</v>
      </c>
      <c r="I641" s="294" t="s">
        <v>1391</v>
      </c>
      <c r="J641" s="109" t="s">
        <v>3123</v>
      </c>
      <c r="K641" s="49" t="s">
        <v>1399</v>
      </c>
      <c r="L641" s="49" t="s">
        <v>2987</v>
      </c>
      <c r="M641" s="49">
        <v>73</v>
      </c>
      <c r="N641" s="109" t="s">
        <v>3241</v>
      </c>
    </row>
    <row r="642" spans="1:14" x14ac:dyDescent="0.35">
      <c r="A642" s="41" t="s">
        <v>5607</v>
      </c>
      <c r="B642" s="40" t="s">
        <v>5608</v>
      </c>
      <c r="C642" s="300">
        <v>41205</v>
      </c>
      <c r="D642" s="300">
        <v>41807</v>
      </c>
      <c r="E642" s="51">
        <v>44364</v>
      </c>
      <c r="F642" s="40">
        <v>2</v>
      </c>
      <c r="G642" s="218" t="s">
        <v>4685</v>
      </c>
      <c r="H642" s="41" t="s">
        <v>357</v>
      </c>
      <c r="I642" s="218" t="s">
        <v>1464</v>
      </c>
      <c r="J642" s="47" t="s">
        <v>3123</v>
      </c>
      <c r="K642" s="41" t="s">
        <v>1399</v>
      </c>
      <c r="L642" s="41" t="s">
        <v>2987</v>
      </c>
      <c r="M642" s="41">
        <v>64</v>
      </c>
      <c r="N642" s="47" t="s">
        <v>5609</v>
      </c>
    </row>
    <row r="643" spans="1:14" x14ac:dyDescent="0.35">
      <c r="A643" s="49" t="s">
        <v>3242</v>
      </c>
      <c r="B643" s="20" t="s">
        <v>3243</v>
      </c>
      <c r="C643" s="299">
        <v>43868</v>
      </c>
      <c r="D643" s="299">
        <v>43887</v>
      </c>
      <c r="E643" s="44">
        <v>43976</v>
      </c>
      <c r="F643" s="20">
        <v>0</v>
      </c>
      <c r="G643" s="294" t="s">
        <v>3244</v>
      </c>
      <c r="H643" s="49" t="s">
        <v>3245</v>
      </c>
      <c r="I643" s="294" t="s">
        <v>1391</v>
      </c>
      <c r="J643" s="109" t="s">
        <v>3123</v>
      </c>
      <c r="K643" s="49" t="s">
        <v>1399</v>
      </c>
      <c r="L643" s="49" t="s">
        <v>2987</v>
      </c>
      <c r="M643" s="49">
        <v>75</v>
      </c>
      <c r="N643" s="109" t="s">
        <v>3246</v>
      </c>
    </row>
    <row r="644" spans="1:14" x14ac:dyDescent="0.35">
      <c r="A644" s="41" t="s">
        <v>3247</v>
      </c>
      <c r="B644" s="40" t="s">
        <v>3248</v>
      </c>
      <c r="C644" s="300">
        <v>43868</v>
      </c>
      <c r="D644" s="300">
        <v>43885</v>
      </c>
      <c r="E644" s="51">
        <v>43974</v>
      </c>
      <c r="F644" s="40">
        <v>0</v>
      </c>
      <c r="G644" s="218" t="s">
        <v>3249</v>
      </c>
      <c r="H644" s="41" t="s">
        <v>3250</v>
      </c>
      <c r="I644" s="218" t="s">
        <v>1391</v>
      </c>
      <c r="J644" s="47" t="s">
        <v>3123</v>
      </c>
      <c r="K644" s="41" t="s">
        <v>1399</v>
      </c>
      <c r="L644" s="41" t="s">
        <v>2987</v>
      </c>
      <c r="M644" s="41">
        <v>58</v>
      </c>
      <c r="N644" s="47" t="s">
        <v>3251</v>
      </c>
    </row>
    <row r="645" spans="1:14" x14ac:dyDescent="0.35">
      <c r="A645" s="49" t="s">
        <v>3252</v>
      </c>
      <c r="B645" s="20" t="s">
        <v>3253</v>
      </c>
      <c r="C645" s="299">
        <v>43871</v>
      </c>
      <c r="D645" s="299">
        <v>43885</v>
      </c>
      <c r="E645" s="44">
        <v>43974</v>
      </c>
      <c r="F645" s="20">
        <v>0</v>
      </c>
      <c r="G645" s="294" t="s">
        <v>3244</v>
      </c>
      <c r="H645" s="49" t="s">
        <v>3245</v>
      </c>
      <c r="I645" s="294" t="s">
        <v>1391</v>
      </c>
      <c r="J645" s="109" t="s">
        <v>3123</v>
      </c>
      <c r="K645" s="49" t="s">
        <v>1399</v>
      </c>
      <c r="L645" s="49" t="s">
        <v>2987</v>
      </c>
      <c r="M645" s="49">
        <v>30</v>
      </c>
      <c r="N645" s="109" t="s">
        <v>3254</v>
      </c>
    </row>
    <row r="646" spans="1:14" x14ac:dyDescent="0.35">
      <c r="A646" s="41" t="s">
        <v>3255</v>
      </c>
      <c r="B646" s="40" t="s">
        <v>3256</v>
      </c>
      <c r="C646" s="300">
        <v>43872</v>
      </c>
      <c r="D646" s="300">
        <v>43887</v>
      </c>
      <c r="E646" s="51">
        <v>43976</v>
      </c>
      <c r="F646" s="40">
        <v>0</v>
      </c>
      <c r="G646" s="218" t="s">
        <v>3257</v>
      </c>
      <c r="H646" s="41" t="s">
        <v>3258</v>
      </c>
      <c r="I646" s="218" t="s">
        <v>1391</v>
      </c>
      <c r="J646" s="47" t="s">
        <v>3123</v>
      </c>
      <c r="K646" s="41" t="s">
        <v>1399</v>
      </c>
      <c r="L646" s="41" t="s">
        <v>2987</v>
      </c>
      <c r="M646" s="41">
        <v>56</v>
      </c>
      <c r="N646" s="47" t="s">
        <v>3259</v>
      </c>
    </row>
    <row r="647" spans="1:14" x14ac:dyDescent="0.35">
      <c r="A647" s="49" t="s">
        <v>3260</v>
      </c>
      <c r="B647" s="20" t="s">
        <v>3261</v>
      </c>
      <c r="C647" s="299">
        <v>43872</v>
      </c>
      <c r="D647" s="299">
        <v>43885</v>
      </c>
      <c r="E647" s="44">
        <v>43974</v>
      </c>
      <c r="F647" s="20">
        <v>0</v>
      </c>
      <c r="G647" s="294" t="s">
        <v>3262</v>
      </c>
      <c r="H647" s="49" t="s">
        <v>3263</v>
      </c>
      <c r="I647" s="294" t="s">
        <v>1391</v>
      </c>
      <c r="J647" s="109" t="s">
        <v>3123</v>
      </c>
      <c r="K647" s="49" t="s">
        <v>1399</v>
      </c>
      <c r="L647" s="49" t="s">
        <v>2987</v>
      </c>
      <c r="M647" s="49">
        <v>30</v>
      </c>
      <c r="N647" s="109" t="s">
        <v>3264</v>
      </c>
    </row>
    <row r="648" spans="1:14" x14ac:dyDescent="0.35">
      <c r="A648" s="41" t="s">
        <v>1496</v>
      </c>
      <c r="B648" s="40" t="s">
        <v>1558</v>
      </c>
      <c r="C648" s="300">
        <v>43873</v>
      </c>
      <c r="D648" s="300">
        <v>43910</v>
      </c>
      <c r="E648" s="51">
        <v>45370</v>
      </c>
      <c r="F648" s="40">
        <v>0</v>
      </c>
      <c r="G648" s="218" t="s">
        <v>1498</v>
      </c>
      <c r="H648" s="41" t="s">
        <v>365</v>
      </c>
      <c r="I648" s="218" t="s">
        <v>1494</v>
      </c>
      <c r="J648" s="47" t="s">
        <v>2986</v>
      </c>
      <c r="K648" s="41" t="s">
        <v>1399</v>
      </c>
      <c r="L648" s="41" t="s">
        <v>2987</v>
      </c>
      <c r="M648" s="41">
        <v>100</v>
      </c>
      <c r="N648" s="47" t="s">
        <v>1431</v>
      </c>
    </row>
    <row r="649" spans="1:14" ht="24" x14ac:dyDescent="0.35">
      <c r="A649" s="49" t="s">
        <v>3265</v>
      </c>
      <c r="B649" s="20" t="s">
        <v>3266</v>
      </c>
      <c r="C649" s="299">
        <v>43878</v>
      </c>
      <c r="D649" s="299">
        <v>43887</v>
      </c>
      <c r="E649" s="44">
        <v>43976</v>
      </c>
      <c r="F649" s="20">
        <v>0</v>
      </c>
      <c r="G649" s="294" t="s">
        <v>3267</v>
      </c>
      <c r="H649" s="49" t="s">
        <v>3268</v>
      </c>
      <c r="I649" s="294" t="s">
        <v>1391</v>
      </c>
      <c r="J649" s="109" t="s">
        <v>3123</v>
      </c>
      <c r="K649" s="49" t="s">
        <v>1399</v>
      </c>
      <c r="L649" s="49" t="s">
        <v>2987</v>
      </c>
      <c r="M649" s="49">
        <v>12</v>
      </c>
      <c r="N649" s="109" t="s">
        <v>3269</v>
      </c>
    </row>
    <row r="650" spans="1:14" x14ac:dyDescent="0.35">
      <c r="A650" s="41" t="s">
        <v>3270</v>
      </c>
      <c r="B650" s="40" t="s">
        <v>3271</v>
      </c>
      <c r="C650" s="300">
        <v>43879</v>
      </c>
      <c r="D650" s="300">
        <v>43885</v>
      </c>
      <c r="E650" s="51">
        <v>43974</v>
      </c>
      <c r="F650" s="40">
        <v>0</v>
      </c>
      <c r="G650" s="218" t="s">
        <v>3272</v>
      </c>
      <c r="H650" s="41" t="s">
        <v>3273</v>
      </c>
      <c r="I650" s="218" t="s">
        <v>1391</v>
      </c>
      <c r="J650" s="47" t="s">
        <v>3123</v>
      </c>
      <c r="K650" s="41" t="s">
        <v>1398</v>
      </c>
      <c r="L650" s="41" t="s">
        <v>2987</v>
      </c>
      <c r="M650" s="41">
        <v>25</v>
      </c>
      <c r="N650" s="47" t="s">
        <v>3274</v>
      </c>
    </row>
    <row r="651" spans="1:14" x14ac:dyDescent="0.35">
      <c r="A651" s="49" t="s">
        <v>3275</v>
      </c>
      <c r="B651" s="20" t="s">
        <v>3276</v>
      </c>
      <c r="C651" s="299">
        <v>43881</v>
      </c>
      <c r="D651" s="299">
        <v>43887</v>
      </c>
      <c r="E651" s="44">
        <v>43976</v>
      </c>
      <c r="F651" s="20">
        <v>0</v>
      </c>
      <c r="G651" s="294" t="s">
        <v>3277</v>
      </c>
      <c r="H651" s="49" t="s">
        <v>3278</v>
      </c>
      <c r="I651" s="294" t="s">
        <v>1391</v>
      </c>
      <c r="J651" s="109" t="s">
        <v>3123</v>
      </c>
      <c r="K651" s="49" t="s">
        <v>1399</v>
      </c>
      <c r="L651" s="49" t="s">
        <v>2987</v>
      </c>
      <c r="M651" s="49">
        <v>137</v>
      </c>
      <c r="N651" s="109" t="s">
        <v>3279</v>
      </c>
    </row>
    <row r="652" spans="1:14" x14ac:dyDescent="0.35">
      <c r="A652" s="41" t="s">
        <v>3280</v>
      </c>
      <c r="B652" s="40" t="s">
        <v>3281</v>
      </c>
      <c r="C652" s="300">
        <v>43881</v>
      </c>
      <c r="D652" s="300">
        <v>43887</v>
      </c>
      <c r="E652" s="51">
        <v>43976</v>
      </c>
      <c r="F652" s="40">
        <v>0</v>
      </c>
      <c r="G652" s="218" t="s">
        <v>3277</v>
      </c>
      <c r="H652" s="41" t="s">
        <v>3278</v>
      </c>
      <c r="I652" s="218" t="s">
        <v>1391</v>
      </c>
      <c r="J652" s="47" t="s">
        <v>3123</v>
      </c>
      <c r="K652" s="41" t="s">
        <v>1399</v>
      </c>
      <c r="L652" s="41" t="s">
        <v>2987</v>
      </c>
      <c r="M652" s="41">
        <v>105</v>
      </c>
      <c r="N652" s="47" t="s">
        <v>3282</v>
      </c>
    </row>
    <row r="653" spans="1:14" x14ac:dyDescent="0.35">
      <c r="A653" s="49" t="s">
        <v>3283</v>
      </c>
      <c r="B653" s="20" t="s">
        <v>3284</v>
      </c>
      <c r="C653" s="299">
        <v>43881</v>
      </c>
      <c r="D653" s="299">
        <v>43887</v>
      </c>
      <c r="E653" s="44">
        <v>43976</v>
      </c>
      <c r="F653" s="20">
        <v>0</v>
      </c>
      <c r="G653" s="294" t="s">
        <v>3285</v>
      </c>
      <c r="H653" s="49" t="s">
        <v>3286</v>
      </c>
      <c r="I653" s="294" t="s">
        <v>1391</v>
      </c>
      <c r="J653" s="109" t="s">
        <v>3123</v>
      </c>
      <c r="K653" s="49" t="s">
        <v>1399</v>
      </c>
      <c r="L653" s="49" t="s">
        <v>2987</v>
      </c>
      <c r="M653" s="49">
        <v>90</v>
      </c>
      <c r="N653" s="109" t="s">
        <v>3287</v>
      </c>
    </row>
    <row r="654" spans="1:14" x14ac:dyDescent="0.35">
      <c r="A654" s="41" t="s">
        <v>3288</v>
      </c>
      <c r="B654" s="40" t="s">
        <v>3289</v>
      </c>
      <c r="C654" s="300">
        <v>43882</v>
      </c>
      <c r="D654" s="300">
        <v>43887</v>
      </c>
      <c r="E654" s="51">
        <v>43976</v>
      </c>
      <c r="F654" s="40">
        <v>0</v>
      </c>
      <c r="G654" s="218" t="s">
        <v>3290</v>
      </c>
      <c r="H654" s="41" t="s">
        <v>3291</v>
      </c>
      <c r="I654" s="218" t="s">
        <v>1391</v>
      </c>
      <c r="J654" s="47" t="s">
        <v>3123</v>
      </c>
      <c r="K654" s="41" t="s">
        <v>1399</v>
      </c>
      <c r="L654" s="41" t="s">
        <v>2987</v>
      </c>
      <c r="M654" s="41">
        <v>92</v>
      </c>
      <c r="N654" s="47" t="s">
        <v>3292</v>
      </c>
    </row>
    <row r="655" spans="1:14" x14ac:dyDescent="0.35">
      <c r="A655" s="49" t="s">
        <v>3293</v>
      </c>
      <c r="B655" s="20" t="s">
        <v>3294</v>
      </c>
      <c r="C655" s="299">
        <v>43887</v>
      </c>
      <c r="D655" s="299">
        <v>43908</v>
      </c>
      <c r="E655" s="44">
        <v>43999</v>
      </c>
      <c r="F655" s="20">
        <v>0</v>
      </c>
      <c r="G655" s="294" t="s">
        <v>3295</v>
      </c>
      <c r="H655" s="49" t="s">
        <v>3296</v>
      </c>
      <c r="I655" s="294" t="s">
        <v>1391</v>
      </c>
      <c r="J655" s="109" t="s">
        <v>3123</v>
      </c>
      <c r="K655" s="49" t="s">
        <v>1399</v>
      </c>
      <c r="L655" s="49" t="s">
        <v>2987</v>
      </c>
      <c r="M655" s="49">
        <v>14</v>
      </c>
      <c r="N655" s="109" t="s">
        <v>3297</v>
      </c>
    </row>
    <row r="656" spans="1:14" x14ac:dyDescent="0.35">
      <c r="A656" s="41" t="s">
        <v>3298</v>
      </c>
      <c r="B656" s="40" t="s">
        <v>3299</v>
      </c>
      <c r="C656" s="300">
        <v>43887</v>
      </c>
      <c r="D656" s="300">
        <v>43923</v>
      </c>
      <c r="E656" s="51">
        <v>44013</v>
      </c>
      <c r="F656" s="40">
        <v>0</v>
      </c>
      <c r="G656" s="218" t="s">
        <v>3295</v>
      </c>
      <c r="H656" s="41" t="s">
        <v>3296</v>
      </c>
      <c r="I656" s="218" t="s">
        <v>1391</v>
      </c>
      <c r="J656" s="47" t="s">
        <v>3123</v>
      </c>
      <c r="K656" s="41" t="s">
        <v>1399</v>
      </c>
      <c r="L656" s="41" t="s">
        <v>2987</v>
      </c>
      <c r="M656" s="41">
        <v>8</v>
      </c>
      <c r="N656" s="47" t="s">
        <v>3300</v>
      </c>
    </row>
    <row r="657" spans="1:14" x14ac:dyDescent="0.35">
      <c r="A657" s="49" t="s">
        <v>3301</v>
      </c>
      <c r="B657" s="20" t="s">
        <v>3302</v>
      </c>
      <c r="C657" s="299">
        <v>43896</v>
      </c>
      <c r="D657" s="299">
        <v>43909</v>
      </c>
      <c r="E657" s="44">
        <v>44000</v>
      </c>
      <c r="F657" s="20">
        <v>0</v>
      </c>
      <c r="G657" s="294" t="s">
        <v>3303</v>
      </c>
      <c r="H657" s="49" t="s">
        <v>3304</v>
      </c>
      <c r="I657" s="294" t="s">
        <v>1391</v>
      </c>
      <c r="J657" s="109" t="s">
        <v>3123</v>
      </c>
      <c r="K657" s="49" t="s">
        <v>1397</v>
      </c>
      <c r="L657" s="49" t="s">
        <v>2987</v>
      </c>
      <c r="M657" s="49">
        <v>10</v>
      </c>
      <c r="N657" s="109" t="s">
        <v>3305</v>
      </c>
    </row>
    <row r="658" spans="1:14" x14ac:dyDescent="0.35">
      <c r="A658" s="41" t="s">
        <v>3306</v>
      </c>
      <c r="B658" s="40" t="s">
        <v>3307</v>
      </c>
      <c r="C658" s="300">
        <v>43903</v>
      </c>
      <c r="D658" s="300">
        <v>43908</v>
      </c>
      <c r="E658" s="51">
        <v>43999</v>
      </c>
      <c r="F658" s="40">
        <v>0</v>
      </c>
      <c r="G658" s="218" t="s">
        <v>3105</v>
      </c>
      <c r="H658" s="41" t="s">
        <v>345</v>
      </c>
      <c r="I658" s="218" t="s">
        <v>1391</v>
      </c>
      <c r="J658" s="47" t="s">
        <v>3123</v>
      </c>
      <c r="K658" s="41" t="s">
        <v>1404</v>
      </c>
      <c r="L658" s="41" t="s">
        <v>2987</v>
      </c>
      <c r="M658" s="41">
        <v>140</v>
      </c>
      <c r="N658" s="47" t="s">
        <v>3223</v>
      </c>
    </row>
    <row r="659" spans="1:14" x14ac:dyDescent="0.35">
      <c r="A659" s="49" t="s">
        <v>3308</v>
      </c>
      <c r="B659" s="20" t="s">
        <v>3309</v>
      </c>
      <c r="C659" s="299">
        <v>43903</v>
      </c>
      <c r="D659" s="299">
        <v>43908</v>
      </c>
      <c r="E659" s="44">
        <v>43999</v>
      </c>
      <c r="F659" s="20">
        <v>0</v>
      </c>
      <c r="G659" s="294" t="s">
        <v>3310</v>
      </c>
      <c r="H659" s="49" t="s">
        <v>22</v>
      </c>
      <c r="I659" s="294" t="s">
        <v>1391</v>
      </c>
      <c r="J659" s="109" t="s">
        <v>3123</v>
      </c>
      <c r="K659" s="49" t="s">
        <v>1398</v>
      </c>
      <c r="L659" s="49" t="s">
        <v>2987</v>
      </c>
      <c r="M659" s="49">
        <v>100</v>
      </c>
      <c r="N659" s="109" t="s">
        <v>3311</v>
      </c>
    </row>
    <row r="660" spans="1:14" x14ac:dyDescent="0.35">
      <c r="A660" s="41" t="s">
        <v>3312</v>
      </c>
      <c r="B660" s="40" t="s">
        <v>3313</v>
      </c>
      <c r="C660" s="300">
        <v>43906</v>
      </c>
      <c r="D660" s="300">
        <v>43923</v>
      </c>
      <c r="E660" s="51">
        <v>44013</v>
      </c>
      <c r="F660" s="40">
        <v>0</v>
      </c>
      <c r="G660" s="218" t="s">
        <v>3314</v>
      </c>
      <c r="H660" s="41" t="s">
        <v>3315</v>
      </c>
      <c r="I660" s="218" t="s">
        <v>1391</v>
      </c>
      <c r="J660" s="47" t="s">
        <v>3123</v>
      </c>
      <c r="K660" s="41" t="s">
        <v>1405</v>
      </c>
      <c r="L660" s="41" t="s">
        <v>2987</v>
      </c>
      <c r="M660" s="41">
        <v>350</v>
      </c>
      <c r="N660" s="47" t="s">
        <v>3316</v>
      </c>
    </row>
    <row r="661" spans="1:14" x14ac:dyDescent="0.35">
      <c r="A661" s="49" t="s">
        <v>3317</v>
      </c>
      <c r="B661" s="20" t="s">
        <v>3318</v>
      </c>
      <c r="C661" s="299">
        <v>43906</v>
      </c>
      <c r="D661" s="299">
        <v>43923</v>
      </c>
      <c r="E661" s="44">
        <v>44013</v>
      </c>
      <c r="F661" s="20">
        <v>0</v>
      </c>
      <c r="G661" s="294" t="s">
        <v>3319</v>
      </c>
      <c r="H661" s="49" t="s">
        <v>3320</v>
      </c>
      <c r="I661" s="294" t="s">
        <v>1391</v>
      </c>
      <c r="J661" s="109" t="s">
        <v>3123</v>
      </c>
      <c r="K661" s="49" t="s">
        <v>1399</v>
      </c>
      <c r="L661" s="49" t="s">
        <v>2987</v>
      </c>
      <c r="M661" s="49">
        <v>100</v>
      </c>
      <c r="N661" s="109" t="s">
        <v>3321</v>
      </c>
    </row>
    <row r="662" spans="1:14" x14ac:dyDescent="0.35">
      <c r="A662" s="41" t="s">
        <v>3322</v>
      </c>
      <c r="B662" s="40" t="s">
        <v>3323</v>
      </c>
      <c r="C662" s="300">
        <v>43915</v>
      </c>
      <c r="D662" s="300">
        <v>43921</v>
      </c>
      <c r="E662" s="51">
        <v>44011</v>
      </c>
      <c r="F662" s="40">
        <v>0</v>
      </c>
      <c r="G662" s="218" t="s">
        <v>3324</v>
      </c>
      <c r="H662" s="41" t="s">
        <v>3325</v>
      </c>
      <c r="I662" s="218" t="s">
        <v>1391</v>
      </c>
      <c r="J662" s="47" t="s">
        <v>3123</v>
      </c>
      <c r="K662" s="41" t="s">
        <v>1399</v>
      </c>
      <c r="L662" s="41" t="s">
        <v>2987</v>
      </c>
      <c r="M662" s="41">
        <v>20</v>
      </c>
      <c r="N662" s="47" t="s">
        <v>3326</v>
      </c>
    </row>
    <row r="663" spans="1:14" ht="24" x14ac:dyDescent="0.35">
      <c r="A663" s="49" t="s">
        <v>3327</v>
      </c>
      <c r="B663" s="20" t="s">
        <v>3328</v>
      </c>
      <c r="C663" s="299">
        <v>44176</v>
      </c>
      <c r="D663" s="299">
        <v>44196</v>
      </c>
      <c r="E663" s="44">
        <v>44285</v>
      </c>
      <c r="F663" s="20">
        <v>0</v>
      </c>
      <c r="G663" s="294" t="s">
        <v>3267</v>
      </c>
      <c r="H663" s="49" t="s">
        <v>3268</v>
      </c>
      <c r="I663" s="294" t="s">
        <v>1391</v>
      </c>
      <c r="J663" s="109" t="s">
        <v>3123</v>
      </c>
      <c r="K663" s="49" t="s">
        <v>1399</v>
      </c>
      <c r="L663" s="49" t="s">
        <v>2987</v>
      </c>
      <c r="M663" s="49">
        <v>46</v>
      </c>
      <c r="N663" s="109" t="s">
        <v>3329</v>
      </c>
    </row>
    <row r="664" spans="1:14" ht="24" x14ac:dyDescent="0.35">
      <c r="A664" s="41" t="s">
        <v>3330</v>
      </c>
      <c r="B664" s="40" t="s">
        <v>3331</v>
      </c>
      <c r="C664" s="300">
        <v>44176</v>
      </c>
      <c r="D664" s="300">
        <v>44196</v>
      </c>
      <c r="E664" s="51">
        <v>44285</v>
      </c>
      <c r="F664" s="40">
        <v>0</v>
      </c>
      <c r="G664" s="218" t="s">
        <v>3267</v>
      </c>
      <c r="H664" s="41" t="s">
        <v>3268</v>
      </c>
      <c r="I664" s="218" t="s">
        <v>1391</v>
      </c>
      <c r="J664" s="47" t="s">
        <v>3123</v>
      </c>
      <c r="K664" s="41" t="s">
        <v>1399</v>
      </c>
      <c r="L664" s="41" t="s">
        <v>2987</v>
      </c>
      <c r="M664" s="41">
        <v>42</v>
      </c>
      <c r="N664" s="47" t="s">
        <v>3332</v>
      </c>
    </row>
    <row r="665" spans="1:14" x14ac:dyDescent="0.35">
      <c r="A665" s="49" t="s">
        <v>3333</v>
      </c>
      <c r="B665" s="20" t="s">
        <v>3334</v>
      </c>
      <c r="C665" s="299">
        <v>44176</v>
      </c>
      <c r="D665" s="299">
        <v>44187</v>
      </c>
      <c r="E665" s="44">
        <v>44276</v>
      </c>
      <c r="F665" s="20">
        <v>0</v>
      </c>
      <c r="G665" s="294" t="s">
        <v>3335</v>
      </c>
      <c r="H665" s="49" t="s">
        <v>3336</v>
      </c>
      <c r="I665" s="294" t="s">
        <v>1391</v>
      </c>
      <c r="J665" s="109" t="s">
        <v>3123</v>
      </c>
      <c r="K665" s="49" t="s">
        <v>1399</v>
      </c>
      <c r="L665" s="49" t="s">
        <v>2987</v>
      </c>
      <c r="M665" s="49">
        <v>100</v>
      </c>
      <c r="N665" s="109" t="s">
        <v>3337</v>
      </c>
    </row>
    <row r="666" spans="1:14" x14ac:dyDescent="0.35">
      <c r="A666" s="41" t="s">
        <v>3338</v>
      </c>
      <c r="B666" s="40" t="s">
        <v>3339</v>
      </c>
      <c r="C666" s="300">
        <v>44176</v>
      </c>
      <c r="D666" s="300">
        <v>44194</v>
      </c>
      <c r="E666" s="51">
        <v>44283</v>
      </c>
      <c r="F666" s="40">
        <v>0</v>
      </c>
      <c r="G666" s="218" t="s">
        <v>3340</v>
      </c>
      <c r="H666" s="41" t="s">
        <v>3341</v>
      </c>
      <c r="I666" s="218" t="s">
        <v>1391</v>
      </c>
      <c r="J666" s="47" t="s">
        <v>3123</v>
      </c>
      <c r="K666" s="41" t="s">
        <v>1399</v>
      </c>
      <c r="L666" s="41" t="s">
        <v>2987</v>
      </c>
      <c r="M666" s="41">
        <v>100</v>
      </c>
      <c r="N666" s="47" t="s">
        <v>3342</v>
      </c>
    </row>
    <row r="667" spans="1:14" x14ac:dyDescent="0.35">
      <c r="A667" s="49" t="s">
        <v>1508</v>
      </c>
      <c r="B667" s="20" t="s">
        <v>1560</v>
      </c>
      <c r="C667" s="299">
        <v>44176</v>
      </c>
      <c r="D667" s="299">
        <v>44193</v>
      </c>
      <c r="E667" s="44">
        <v>44282</v>
      </c>
      <c r="F667" s="20">
        <v>0</v>
      </c>
      <c r="G667" s="294" t="s">
        <v>1510</v>
      </c>
      <c r="H667" s="49" t="s">
        <v>1865</v>
      </c>
      <c r="I667" s="294" t="s">
        <v>1391</v>
      </c>
      <c r="J667" s="109" t="s">
        <v>3123</v>
      </c>
      <c r="K667" s="49" t="s">
        <v>1398</v>
      </c>
      <c r="L667" s="49" t="s">
        <v>2987</v>
      </c>
      <c r="M667" s="49">
        <v>50</v>
      </c>
      <c r="N667" s="109" t="s">
        <v>3343</v>
      </c>
    </row>
    <row r="668" spans="1:14" ht="24" x14ac:dyDescent="0.35">
      <c r="A668" s="41" t="s">
        <v>3344</v>
      </c>
      <c r="B668" s="40" t="s">
        <v>3345</v>
      </c>
      <c r="C668" s="300">
        <v>44176</v>
      </c>
      <c r="D668" s="300">
        <v>44193</v>
      </c>
      <c r="E668" s="51">
        <v>44282</v>
      </c>
      <c r="F668" s="40">
        <v>0</v>
      </c>
      <c r="G668" s="218" t="s">
        <v>3346</v>
      </c>
      <c r="H668" s="41" t="s">
        <v>620</v>
      </c>
      <c r="I668" s="218" t="s">
        <v>1391</v>
      </c>
      <c r="J668" s="47" t="s">
        <v>3123</v>
      </c>
      <c r="K668" s="41" t="s">
        <v>1399</v>
      </c>
      <c r="L668" s="41" t="s">
        <v>2987</v>
      </c>
      <c r="M668" s="41">
        <v>18</v>
      </c>
      <c r="N668" s="47" t="s">
        <v>3347</v>
      </c>
    </row>
    <row r="669" spans="1:14" x14ac:dyDescent="0.35">
      <c r="A669" s="49" t="s">
        <v>1513</v>
      </c>
      <c r="B669" s="20" t="s">
        <v>1561</v>
      </c>
      <c r="C669" s="299">
        <v>44176</v>
      </c>
      <c r="D669" s="299">
        <v>44189</v>
      </c>
      <c r="E669" s="44">
        <v>44278</v>
      </c>
      <c r="F669" s="20">
        <v>0</v>
      </c>
      <c r="G669" s="294" t="s">
        <v>1515</v>
      </c>
      <c r="H669" s="49" t="s">
        <v>444</v>
      </c>
      <c r="I669" s="294" t="s">
        <v>1391</v>
      </c>
      <c r="J669" s="109" t="s">
        <v>3123</v>
      </c>
      <c r="K669" s="49" t="s">
        <v>1399</v>
      </c>
      <c r="L669" s="49" t="s">
        <v>2987</v>
      </c>
      <c r="M669" s="49">
        <v>64</v>
      </c>
      <c r="N669" s="109" t="s">
        <v>3348</v>
      </c>
    </row>
    <row r="670" spans="1:14" x14ac:dyDescent="0.35">
      <c r="A670" s="41" t="s">
        <v>3349</v>
      </c>
      <c r="B670" s="40" t="s">
        <v>3350</v>
      </c>
      <c r="C670" s="300">
        <v>44176</v>
      </c>
      <c r="D670" s="300">
        <v>44189</v>
      </c>
      <c r="E670" s="51">
        <v>44278</v>
      </c>
      <c r="F670" s="40">
        <v>0</v>
      </c>
      <c r="G670" s="218" t="s">
        <v>1515</v>
      </c>
      <c r="H670" s="41" t="s">
        <v>444</v>
      </c>
      <c r="I670" s="218" t="s">
        <v>1391</v>
      </c>
      <c r="J670" s="47" t="s">
        <v>3123</v>
      </c>
      <c r="K670" s="41" t="s">
        <v>1398</v>
      </c>
      <c r="L670" s="41" t="s">
        <v>2987</v>
      </c>
      <c r="M670" s="41">
        <v>100</v>
      </c>
      <c r="N670" s="47" t="s">
        <v>3351</v>
      </c>
    </row>
    <row r="671" spans="1:14" x14ac:dyDescent="0.35">
      <c r="A671" s="49" t="s">
        <v>3352</v>
      </c>
      <c r="B671" s="20" t="s">
        <v>3353</v>
      </c>
      <c r="C671" s="299">
        <v>44180</v>
      </c>
      <c r="D671" s="299">
        <v>44187</v>
      </c>
      <c r="E671" s="44">
        <v>44276</v>
      </c>
      <c r="F671" s="20">
        <v>0</v>
      </c>
      <c r="G671" s="294" t="s">
        <v>3354</v>
      </c>
      <c r="H671" s="49" t="s">
        <v>3355</v>
      </c>
      <c r="I671" s="294" t="s">
        <v>1391</v>
      </c>
      <c r="J671" s="109" t="s">
        <v>3123</v>
      </c>
      <c r="K671" s="49" t="s">
        <v>1399</v>
      </c>
      <c r="L671" s="49" t="s">
        <v>2987</v>
      </c>
      <c r="M671" s="49">
        <v>16</v>
      </c>
      <c r="N671" s="109" t="s">
        <v>3167</v>
      </c>
    </row>
    <row r="672" spans="1:14" ht="24" x14ac:dyDescent="0.35">
      <c r="A672" s="41" t="s">
        <v>3356</v>
      </c>
      <c r="B672" s="40" t="s">
        <v>3357</v>
      </c>
      <c r="C672" s="300">
        <v>44182</v>
      </c>
      <c r="D672" s="300">
        <v>44196</v>
      </c>
      <c r="E672" s="51">
        <v>44285</v>
      </c>
      <c r="F672" s="40">
        <v>0</v>
      </c>
      <c r="G672" s="218" t="s">
        <v>3267</v>
      </c>
      <c r="H672" s="41" t="s">
        <v>3268</v>
      </c>
      <c r="I672" s="218" t="s">
        <v>1391</v>
      </c>
      <c r="J672" s="47" t="s">
        <v>3123</v>
      </c>
      <c r="K672" s="41" t="s">
        <v>1399</v>
      </c>
      <c r="L672" s="41" t="s">
        <v>2987</v>
      </c>
      <c r="M672" s="41">
        <v>90</v>
      </c>
      <c r="N672" s="47" t="s">
        <v>3358</v>
      </c>
    </row>
    <row r="673" spans="1:14" ht="24" x14ac:dyDescent="0.35">
      <c r="A673" s="49" t="s">
        <v>3359</v>
      </c>
      <c r="B673" s="20" t="s">
        <v>3360</v>
      </c>
      <c r="C673" s="299">
        <v>44182</v>
      </c>
      <c r="D673" s="299">
        <v>44196</v>
      </c>
      <c r="E673" s="44">
        <v>44285</v>
      </c>
      <c r="F673" s="20">
        <v>0</v>
      </c>
      <c r="G673" s="294" t="s">
        <v>3267</v>
      </c>
      <c r="H673" s="49" t="s">
        <v>3268</v>
      </c>
      <c r="I673" s="294" t="s">
        <v>1391</v>
      </c>
      <c r="J673" s="109" t="s">
        <v>3123</v>
      </c>
      <c r="K673" s="49" t="s">
        <v>1399</v>
      </c>
      <c r="L673" s="49" t="s">
        <v>2987</v>
      </c>
      <c r="M673" s="49">
        <v>44</v>
      </c>
      <c r="N673" s="109" t="s">
        <v>3361</v>
      </c>
    </row>
    <row r="674" spans="1:14" x14ac:dyDescent="0.35">
      <c r="A674" s="41" t="s">
        <v>3362</v>
      </c>
      <c r="B674" s="40" t="s">
        <v>3363</v>
      </c>
      <c r="C674" s="300">
        <v>44183</v>
      </c>
      <c r="D674" s="300">
        <v>44189</v>
      </c>
      <c r="E674" s="51">
        <v>44278</v>
      </c>
      <c r="F674" s="40">
        <v>0</v>
      </c>
      <c r="G674" s="218" t="s">
        <v>3335</v>
      </c>
      <c r="H674" s="41" t="s">
        <v>3336</v>
      </c>
      <c r="I674" s="218" t="s">
        <v>1391</v>
      </c>
      <c r="J674" s="47" t="s">
        <v>3123</v>
      </c>
      <c r="K674" s="41" t="s">
        <v>1399</v>
      </c>
      <c r="L674" s="41" t="s">
        <v>2987</v>
      </c>
      <c r="M674" s="41">
        <v>100</v>
      </c>
      <c r="N674" s="47" t="s">
        <v>3364</v>
      </c>
    </row>
    <row r="675" spans="1:14" x14ac:dyDescent="0.35">
      <c r="A675" s="49" t="s">
        <v>5610</v>
      </c>
      <c r="B675" s="20" t="s">
        <v>5611</v>
      </c>
      <c r="C675" s="299">
        <v>39846</v>
      </c>
      <c r="D675" s="299">
        <v>41367</v>
      </c>
      <c r="E675" s="44">
        <v>45019</v>
      </c>
      <c r="F675" s="20">
        <v>0</v>
      </c>
      <c r="G675" s="294" t="s">
        <v>5612</v>
      </c>
      <c r="H675" s="49" t="s">
        <v>5613</v>
      </c>
      <c r="I675" s="294" t="s">
        <v>1483</v>
      </c>
      <c r="J675" s="109" t="s">
        <v>3423</v>
      </c>
      <c r="K675" s="49" t="s">
        <v>5614</v>
      </c>
      <c r="L675" s="49" t="s">
        <v>2987</v>
      </c>
      <c r="M675" s="49">
        <v>223</v>
      </c>
      <c r="N675" s="109" t="s">
        <v>5615</v>
      </c>
    </row>
    <row r="676" spans="1:14" x14ac:dyDescent="0.35">
      <c r="A676" s="41" t="s">
        <v>5616</v>
      </c>
      <c r="B676" s="40" t="s">
        <v>5617</v>
      </c>
      <c r="C676" s="300">
        <v>40997</v>
      </c>
      <c r="D676" s="300">
        <v>41401</v>
      </c>
      <c r="E676" s="51">
        <v>45053</v>
      </c>
      <c r="F676" s="40">
        <v>0</v>
      </c>
      <c r="G676" s="218" t="s">
        <v>5618</v>
      </c>
      <c r="H676" s="41" t="s">
        <v>5619</v>
      </c>
      <c r="I676" s="218" t="s">
        <v>1483</v>
      </c>
      <c r="J676" s="47" t="s">
        <v>2986</v>
      </c>
      <c r="K676" s="41" t="s">
        <v>1397</v>
      </c>
      <c r="L676" s="41" t="s">
        <v>2987</v>
      </c>
      <c r="M676" s="41">
        <v>5</v>
      </c>
      <c r="N676" s="47" t="s">
        <v>5620</v>
      </c>
    </row>
    <row r="677" spans="1:14" x14ac:dyDescent="0.35">
      <c r="A677" s="49" t="s">
        <v>5621</v>
      </c>
      <c r="B677" s="20" t="s">
        <v>5622</v>
      </c>
      <c r="C677" s="299">
        <v>41269</v>
      </c>
      <c r="D677" s="299">
        <v>41466</v>
      </c>
      <c r="E677" s="44">
        <v>45934</v>
      </c>
      <c r="F677" s="20">
        <v>2</v>
      </c>
      <c r="G677" s="294" t="s">
        <v>3481</v>
      </c>
      <c r="H677" s="49" t="s">
        <v>516</v>
      </c>
      <c r="I677" s="294" t="s">
        <v>1494</v>
      </c>
      <c r="J677" s="109" t="s">
        <v>2986</v>
      </c>
      <c r="K677" s="49" t="s">
        <v>1399</v>
      </c>
      <c r="L677" s="49" t="s">
        <v>2987</v>
      </c>
      <c r="M677" s="49">
        <v>6</v>
      </c>
      <c r="N677" s="109" t="s">
        <v>3482</v>
      </c>
    </row>
    <row r="678" spans="1:14" x14ac:dyDescent="0.35">
      <c r="A678" s="41" t="s">
        <v>5623</v>
      </c>
      <c r="B678" s="40" t="s">
        <v>5624</v>
      </c>
      <c r="C678" s="300">
        <v>40102</v>
      </c>
      <c r="D678" s="300">
        <v>40689</v>
      </c>
      <c r="E678" s="51">
        <v>43611</v>
      </c>
      <c r="F678" s="40">
        <v>1</v>
      </c>
      <c r="G678" s="218" t="s">
        <v>5625</v>
      </c>
      <c r="H678" s="41" t="s">
        <v>5626</v>
      </c>
      <c r="I678" s="218" t="s">
        <v>3397</v>
      </c>
      <c r="J678" s="47" t="s">
        <v>3123</v>
      </c>
      <c r="K678" s="41" t="s">
        <v>1399</v>
      </c>
      <c r="L678" s="41" t="s">
        <v>2987</v>
      </c>
      <c r="M678" s="41">
        <v>10</v>
      </c>
      <c r="N678" s="47" t="s">
        <v>5627</v>
      </c>
    </row>
    <row r="679" spans="1:14" ht="24" x14ac:dyDescent="0.35">
      <c r="A679" s="49" t="s">
        <v>5628</v>
      </c>
      <c r="B679" s="20" t="s">
        <v>5629</v>
      </c>
      <c r="C679" s="299">
        <v>41352</v>
      </c>
      <c r="D679" s="299">
        <v>41730</v>
      </c>
      <c r="E679" s="44">
        <v>45383</v>
      </c>
      <c r="F679" s="20">
        <v>0</v>
      </c>
      <c r="G679" s="294" t="s">
        <v>5630</v>
      </c>
      <c r="H679" s="49" t="s">
        <v>5631</v>
      </c>
      <c r="I679" s="294" t="s">
        <v>1483</v>
      </c>
      <c r="J679" s="109" t="s">
        <v>3423</v>
      </c>
      <c r="K679" s="49" t="s">
        <v>1397</v>
      </c>
      <c r="L679" s="49" t="s">
        <v>2987</v>
      </c>
      <c r="M679" s="49">
        <v>9</v>
      </c>
      <c r="N679" s="109" t="s">
        <v>5632</v>
      </c>
    </row>
    <row r="680" spans="1:14" ht="24" x14ac:dyDescent="0.35">
      <c r="A680" s="41" t="s">
        <v>5633</v>
      </c>
      <c r="B680" s="40" t="s">
        <v>5634</v>
      </c>
      <c r="C680" s="300">
        <v>41352</v>
      </c>
      <c r="D680" s="300">
        <v>41768</v>
      </c>
      <c r="E680" s="51">
        <v>45421</v>
      </c>
      <c r="F680" s="40">
        <v>0</v>
      </c>
      <c r="G680" s="218" t="s">
        <v>5630</v>
      </c>
      <c r="H680" s="41" t="s">
        <v>5631</v>
      </c>
      <c r="I680" s="218" t="s">
        <v>1483</v>
      </c>
      <c r="J680" s="47" t="s">
        <v>3423</v>
      </c>
      <c r="K680" s="41" t="s">
        <v>1397</v>
      </c>
      <c r="L680" s="41" t="s">
        <v>2987</v>
      </c>
      <c r="M680" s="41">
        <v>13</v>
      </c>
      <c r="N680" s="47" t="s">
        <v>5635</v>
      </c>
    </row>
    <row r="681" spans="1:14" x14ac:dyDescent="0.35">
      <c r="A681" s="49" t="s">
        <v>5636</v>
      </c>
      <c r="B681" s="20" t="s">
        <v>5637</v>
      </c>
      <c r="C681" s="299">
        <v>41466</v>
      </c>
      <c r="D681" s="299">
        <v>41514</v>
      </c>
      <c r="E681" s="44">
        <v>45166</v>
      </c>
      <c r="F681" s="20">
        <v>0</v>
      </c>
      <c r="G681" s="294" t="s">
        <v>5638</v>
      </c>
      <c r="H681" s="49" t="s">
        <v>5639</v>
      </c>
      <c r="I681" s="294" t="s">
        <v>1483</v>
      </c>
      <c r="J681" s="109" t="s">
        <v>2986</v>
      </c>
      <c r="K681" s="49" t="s">
        <v>1397</v>
      </c>
      <c r="L681" s="49" t="s">
        <v>2987</v>
      </c>
      <c r="M681" s="49">
        <v>10</v>
      </c>
      <c r="N681" s="109" t="s">
        <v>5640</v>
      </c>
    </row>
    <row r="682" spans="1:14" ht="24" x14ac:dyDescent="0.35">
      <c r="A682" s="41" t="s">
        <v>5641</v>
      </c>
      <c r="B682" s="40" t="s">
        <v>5642</v>
      </c>
      <c r="C682" s="300">
        <v>41466</v>
      </c>
      <c r="D682" s="300">
        <v>41514</v>
      </c>
      <c r="E682" s="51">
        <v>45166</v>
      </c>
      <c r="F682" s="40">
        <v>0</v>
      </c>
      <c r="G682" s="218" t="s">
        <v>5638</v>
      </c>
      <c r="H682" s="41" t="s">
        <v>5639</v>
      </c>
      <c r="I682" s="218" t="s">
        <v>1502</v>
      </c>
      <c r="J682" s="47" t="s">
        <v>2986</v>
      </c>
      <c r="K682" s="41" t="s">
        <v>1398</v>
      </c>
      <c r="L682" s="41" t="s">
        <v>2987</v>
      </c>
      <c r="M682" s="41">
        <v>10</v>
      </c>
      <c r="N682" s="47" t="s">
        <v>5643</v>
      </c>
    </row>
    <row r="683" spans="1:14" x14ac:dyDescent="0.35">
      <c r="A683" s="49" t="s">
        <v>5644</v>
      </c>
      <c r="B683" s="20" t="s">
        <v>5645</v>
      </c>
      <c r="C683" s="299">
        <v>40361</v>
      </c>
      <c r="D683" s="299">
        <v>41403</v>
      </c>
      <c r="E683" s="44">
        <v>52360</v>
      </c>
      <c r="F683" s="20">
        <v>0</v>
      </c>
      <c r="G683" s="294" t="s">
        <v>5646</v>
      </c>
      <c r="H683" s="49" t="s">
        <v>29</v>
      </c>
      <c r="I683" s="294" t="s">
        <v>3384</v>
      </c>
      <c r="J683" s="109" t="s">
        <v>2986</v>
      </c>
      <c r="K683" s="49" t="s">
        <v>1399</v>
      </c>
      <c r="L683" s="49" t="s">
        <v>2987</v>
      </c>
      <c r="M683" s="49">
        <v>148</v>
      </c>
      <c r="N683" s="109" t="s">
        <v>5647</v>
      </c>
    </row>
    <row r="684" spans="1:14" x14ac:dyDescent="0.35">
      <c r="A684" s="41" t="s">
        <v>5648</v>
      </c>
      <c r="B684" s="40" t="s">
        <v>5649</v>
      </c>
      <c r="C684" s="300">
        <v>38393</v>
      </c>
      <c r="D684" s="300">
        <v>38657</v>
      </c>
      <c r="E684" s="51">
        <v>45962</v>
      </c>
      <c r="F684" s="40">
        <v>1</v>
      </c>
      <c r="G684" s="218" t="s">
        <v>3105</v>
      </c>
      <c r="H684" s="41" t="s">
        <v>345</v>
      </c>
      <c r="I684" s="218" t="s">
        <v>1483</v>
      </c>
      <c r="J684" s="47" t="s">
        <v>2986</v>
      </c>
      <c r="K684" s="41" t="s">
        <v>4935</v>
      </c>
      <c r="L684" s="41" t="s">
        <v>2987</v>
      </c>
      <c r="M684" s="41">
        <v>13</v>
      </c>
      <c r="N684" s="47" t="s">
        <v>5650</v>
      </c>
    </row>
    <row r="685" spans="1:14" x14ac:dyDescent="0.35">
      <c r="A685" s="49" t="s">
        <v>5651</v>
      </c>
      <c r="B685" s="20" t="s">
        <v>5652</v>
      </c>
      <c r="C685" s="299">
        <v>41541</v>
      </c>
      <c r="D685" s="299">
        <v>41803</v>
      </c>
      <c r="E685" s="44">
        <v>52761</v>
      </c>
      <c r="F685" s="20">
        <v>0</v>
      </c>
      <c r="G685" s="294" t="s">
        <v>5653</v>
      </c>
      <c r="H685" s="49" t="s">
        <v>1773</v>
      </c>
      <c r="I685" s="294" t="s">
        <v>3384</v>
      </c>
      <c r="J685" s="109" t="s">
        <v>2986</v>
      </c>
      <c r="K685" s="49" t="s">
        <v>1399</v>
      </c>
      <c r="L685" s="49" t="s">
        <v>2987</v>
      </c>
      <c r="M685" s="49">
        <v>53.48</v>
      </c>
      <c r="N685" s="109" t="s">
        <v>5654</v>
      </c>
    </row>
    <row r="686" spans="1:14" x14ac:dyDescent="0.35">
      <c r="A686" s="41" t="s">
        <v>5655</v>
      </c>
      <c r="B686" s="40" t="s">
        <v>5656</v>
      </c>
      <c r="C686" s="300">
        <v>41463</v>
      </c>
      <c r="D686" s="300">
        <v>41683</v>
      </c>
      <c r="E686" s="51">
        <v>52640</v>
      </c>
      <c r="F686" s="40">
        <v>0</v>
      </c>
      <c r="G686" s="218" t="s">
        <v>5657</v>
      </c>
      <c r="H686" s="41" t="s">
        <v>5658</v>
      </c>
      <c r="I686" s="218" t="s">
        <v>3384</v>
      </c>
      <c r="J686" s="47" t="s">
        <v>2986</v>
      </c>
      <c r="K686" s="41" t="s">
        <v>1399</v>
      </c>
      <c r="L686" s="41" t="s">
        <v>2987</v>
      </c>
      <c r="M686" s="41">
        <v>250</v>
      </c>
      <c r="N686" s="47" t="s">
        <v>5659</v>
      </c>
    </row>
    <row r="687" spans="1:14" x14ac:dyDescent="0.35">
      <c r="A687" s="49" t="s">
        <v>5660</v>
      </c>
      <c r="B687" s="20" t="s">
        <v>5661</v>
      </c>
      <c r="C687" s="299">
        <v>41046</v>
      </c>
      <c r="D687" s="299">
        <v>41263</v>
      </c>
      <c r="E687" s="44">
        <v>52220</v>
      </c>
      <c r="F687" s="20">
        <v>0</v>
      </c>
      <c r="G687" s="294" t="s">
        <v>5662</v>
      </c>
      <c r="H687" s="49" t="s">
        <v>1388</v>
      </c>
      <c r="I687" s="294" t="s">
        <v>3384</v>
      </c>
      <c r="J687" s="109" t="s">
        <v>2986</v>
      </c>
      <c r="K687" s="49" t="s">
        <v>1399</v>
      </c>
      <c r="L687" s="49" t="s">
        <v>2987</v>
      </c>
      <c r="M687" s="49">
        <v>40</v>
      </c>
      <c r="N687" s="109" t="s">
        <v>5663</v>
      </c>
    </row>
    <row r="688" spans="1:14" x14ac:dyDescent="0.35">
      <c r="A688" s="41" t="s">
        <v>5664</v>
      </c>
      <c r="B688" s="40" t="s">
        <v>5665</v>
      </c>
      <c r="C688" s="300">
        <v>41491</v>
      </c>
      <c r="D688" s="300">
        <v>41683</v>
      </c>
      <c r="E688" s="51">
        <v>52640</v>
      </c>
      <c r="F688" s="40">
        <v>0</v>
      </c>
      <c r="G688" s="218" t="s">
        <v>5666</v>
      </c>
      <c r="H688" s="41" t="s">
        <v>1773</v>
      </c>
      <c r="I688" s="218" t="s">
        <v>5174</v>
      </c>
      <c r="J688" s="47" t="s">
        <v>2986</v>
      </c>
      <c r="K688" s="41" t="s">
        <v>1399</v>
      </c>
      <c r="L688" s="41" t="s">
        <v>2987</v>
      </c>
      <c r="M688" s="41">
        <v>75</v>
      </c>
      <c r="N688" s="47" t="s">
        <v>5667</v>
      </c>
    </row>
    <row r="689" spans="1:14" x14ac:dyDescent="0.35">
      <c r="A689" s="49" t="s">
        <v>5668</v>
      </c>
      <c r="B689" s="20" t="s">
        <v>5669</v>
      </c>
      <c r="C689" s="299">
        <v>40364</v>
      </c>
      <c r="D689" s="299">
        <v>41059</v>
      </c>
      <c r="E689" s="44">
        <v>44711</v>
      </c>
      <c r="F689" s="20">
        <v>0</v>
      </c>
      <c r="G689" s="294" t="s">
        <v>5670</v>
      </c>
      <c r="H689" s="49" t="s">
        <v>5671</v>
      </c>
      <c r="I689" s="294" t="s">
        <v>1483</v>
      </c>
      <c r="J689" s="109" t="s">
        <v>2986</v>
      </c>
      <c r="K689" s="49" t="s">
        <v>1397</v>
      </c>
      <c r="L689" s="49" t="s">
        <v>2987</v>
      </c>
      <c r="M689" s="49">
        <v>7</v>
      </c>
      <c r="N689" s="109" t="s">
        <v>5672</v>
      </c>
    </row>
    <row r="690" spans="1:14" x14ac:dyDescent="0.35">
      <c r="A690" s="41" t="s">
        <v>5673</v>
      </c>
      <c r="B690" s="40" t="s">
        <v>5674</v>
      </c>
      <c r="C690" s="300">
        <v>40590</v>
      </c>
      <c r="D690" s="300">
        <v>40758</v>
      </c>
      <c r="E690" s="51">
        <v>43700</v>
      </c>
      <c r="F690" s="40">
        <v>0</v>
      </c>
      <c r="G690" s="218" t="s">
        <v>5675</v>
      </c>
      <c r="H690" s="41" t="s">
        <v>1388</v>
      </c>
      <c r="I690" s="218" t="s">
        <v>1483</v>
      </c>
      <c r="J690" s="47" t="s">
        <v>3423</v>
      </c>
      <c r="K690" s="41" t="s">
        <v>1397</v>
      </c>
      <c r="L690" s="41" t="s">
        <v>2987</v>
      </c>
      <c r="M690" s="41">
        <v>0.5</v>
      </c>
      <c r="N690" s="47" t="s">
        <v>5676</v>
      </c>
    </row>
    <row r="691" spans="1:14" x14ac:dyDescent="0.35">
      <c r="A691" s="49" t="s">
        <v>5677</v>
      </c>
      <c r="B691" s="20" t="s">
        <v>5678</v>
      </c>
      <c r="C691" s="299">
        <v>40079</v>
      </c>
      <c r="D691" s="299">
        <v>40603</v>
      </c>
      <c r="E691" s="44">
        <v>44256</v>
      </c>
      <c r="F691" s="20">
        <v>0</v>
      </c>
      <c r="G691" s="294" t="s">
        <v>5679</v>
      </c>
      <c r="H691" s="49" t="s">
        <v>5680</v>
      </c>
      <c r="I691" s="294" t="s">
        <v>1483</v>
      </c>
      <c r="J691" s="109" t="s">
        <v>3123</v>
      </c>
      <c r="K691" s="49" t="s">
        <v>1397</v>
      </c>
      <c r="L691" s="49" t="s">
        <v>2987</v>
      </c>
      <c r="M691" s="49">
        <v>3.74</v>
      </c>
      <c r="N691" s="109" t="s">
        <v>5681</v>
      </c>
    </row>
    <row r="692" spans="1:14" x14ac:dyDescent="0.35">
      <c r="A692" s="41" t="s">
        <v>5682</v>
      </c>
      <c r="B692" s="40" t="s">
        <v>5683</v>
      </c>
      <c r="C692" s="300">
        <v>39868</v>
      </c>
      <c r="D692" s="300">
        <v>40008</v>
      </c>
      <c r="E692" s="51">
        <v>43660</v>
      </c>
      <c r="F692" s="40">
        <v>0</v>
      </c>
      <c r="G692" s="218" t="s">
        <v>5612</v>
      </c>
      <c r="H692" s="41" t="s">
        <v>5613</v>
      </c>
      <c r="I692" s="218" t="s">
        <v>1483</v>
      </c>
      <c r="J692" s="47" t="s">
        <v>3423</v>
      </c>
      <c r="K692" s="41" t="s">
        <v>5614</v>
      </c>
      <c r="L692" s="41" t="s">
        <v>2987</v>
      </c>
      <c r="M692" s="41">
        <v>115</v>
      </c>
      <c r="N692" s="47" t="s">
        <v>5684</v>
      </c>
    </row>
    <row r="693" spans="1:14" x14ac:dyDescent="0.35">
      <c r="A693" s="49" t="s">
        <v>5685</v>
      </c>
      <c r="B693" s="20" t="s">
        <v>5686</v>
      </c>
      <c r="C693" s="299">
        <v>39675</v>
      </c>
      <c r="D693" s="299">
        <v>39813</v>
      </c>
      <c r="E693" s="44">
        <v>45657</v>
      </c>
      <c r="F693" s="20">
        <v>3</v>
      </c>
      <c r="G693" s="294" t="s">
        <v>3623</v>
      </c>
      <c r="H693" s="49" t="s">
        <v>3624</v>
      </c>
      <c r="I693" s="294" t="s">
        <v>5687</v>
      </c>
      <c r="J693" s="109" t="s">
        <v>2986</v>
      </c>
      <c r="K693" s="49" t="s">
        <v>1399</v>
      </c>
      <c r="L693" s="49" t="s">
        <v>2987</v>
      </c>
      <c r="M693" s="49">
        <v>48</v>
      </c>
      <c r="N693" s="109" t="s">
        <v>5688</v>
      </c>
    </row>
    <row r="694" spans="1:14" x14ac:dyDescent="0.35">
      <c r="A694" s="41" t="s">
        <v>5689</v>
      </c>
      <c r="B694" s="40" t="s">
        <v>5690</v>
      </c>
      <c r="C694" s="300">
        <v>40870</v>
      </c>
      <c r="D694" s="300">
        <v>41215</v>
      </c>
      <c r="E694" s="51">
        <v>44137</v>
      </c>
      <c r="F694" s="40">
        <v>1</v>
      </c>
      <c r="G694" s="218" t="s">
        <v>5691</v>
      </c>
      <c r="H694" s="41" t="s">
        <v>5692</v>
      </c>
      <c r="I694" s="218" t="s">
        <v>3397</v>
      </c>
      <c r="J694" s="47" t="s">
        <v>3123</v>
      </c>
      <c r="K694" s="41" t="s">
        <v>1399</v>
      </c>
      <c r="L694" s="41" t="s">
        <v>2987</v>
      </c>
      <c r="M694" s="41">
        <v>10</v>
      </c>
      <c r="N694" s="47" t="s">
        <v>3522</v>
      </c>
    </row>
    <row r="695" spans="1:14" x14ac:dyDescent="0.35">
      <c r="A695" s="49" t="s">
        <v>5693</v>
      </c>
      <c r="B695" s="20" t="s">
        <v>5694</v>
      </c>
      <c r="C695" s="299">
        <v>40941</v>
      </c>
      <c r="D695" s="299">
        <v>41074</v>
      </c>
      <c r="E695" s="44">
        <v>44726</v>
      </c>
      <c r="F695" s="20">
        <v>0</v>
      </c>
      <c r="G695" s="294" t="s">
        <v>5695</v>
      </c>
      <c r="H695" s="49" t="s">
        <v>5696</v>
      </c>
      <c r="I695" s="294" t="s">
        <v>1483</v>
      </c>
      <c r="J695" s="109" t="s">
        <v>2986</v>
      </c>
      <c r="K695" s="49" t="s">
        <v>1397</v>
      </c>
      <c r="L695" s="49" t="s">
        <v>2987</v>
      </c>
      <c r="M695" s="49">
        <v>10</v>
      </c>
      <c r="N695" s="109" t="s">
        <v>5697</v>
      </c>
    </row>
    <row r="696" spans="1:14" x14ac:dyDescent="0.35">
      <c r="A696" s="41" t="s">
        <v>5698</v>
      </c>
      <c r="B696" s="40" t="s">
        <v>5699</v>
      </c>
      <c r="C696" s="300">
        <v>40977</v>
      </c>
      <c r="D696" s="300">
        <v>41246</v>
      </c>
      <c r="E696" s="51">
        <v>43712</v>
      </c>
      <c r="F696" s="40">
        <v>0</v>
      </c>
      <c r="G696" s="218" t="s">
        <v>5700</v>
      </c>
      <c r="H696" s="41" t="s">
        <v>5701</v>
      </c>
      <c r="I696" s="218" t="s">
        <v>1483</v>
      </c>
      <c r="J696" s="47" t="s">
        <v>3423</v>
      </c>
      <c r="K696" s="41" t="s">
        <v>1404</v>
      </c>
      <c r="L696" s="41" t="s">
        <v>2987</v>
      </c>
      <c r="M696" s="41">
        <v>20</v>
      </c>
      <c r="N696" s="47" t="s">
        <v>5702</v>
      </c>
    </row>
    <row r="697" spans="1:14" ht="24" x14ac:dyDescent="0.35">
      <c r="A697" s="49" t="s">
        <v>5703</v>
      </c>
      <c r="B697" s="20" t="s">
        <v>5704</v>
      </c>
      <c r="C697" s="299">
        <v>40914</v>
      </c>
      <c r="D697" s="299">
        <v>41088</v>
      </c>
      <c r="E697" s="44">
        <v>44740</v>
      </c>
      <c r="F697" s="20">
        <v>0</v>
      </c>
      <c r="G697" s="294" t="s">
        <v>5705</v>
      </c>
      <c r="H697" s="49" t="s">
        <v>1388</v>
      </c>
      <c r="I697" s="294" t="s">
        <v>1483</v>
      </c>
      <c r="J697" s="109" t="s">
        <v>3423</v>
      </c>
      <c r="K697" s="49" t="s">
        <v>1398</v>
      </c>
      <c r="L697" s="49" t="s">
        <v>2987</v>
      </c>
      <c r="M697" s="49">
        <v>4</v>
      </c>
      <c r="N697" s="109" t="s">
        <v>3957</v>
      </c>
    </row>
    <row r="698" spans="1:14" x14ac:dyDescent="0.35">
      <c r="A698" s="41" t="s">
        <v>5706</v>
      </c>
      <c r="B698" s="40" t="s">
        <v>5707</v>
      </c>
      <c r="C698" s="300">
        <v>40963</v>
      </c>
      <c r="D698" s="300">
        <v>41674</v>
      </c>
      <c r="E698" s="51">
        <v>44231</v>
      </c>
      <c r="F698" s="40">
        <v>2</v>
      </c>
      <c r="G698" s="218" t="s">
        <v>4731</v>
      </c>
      <c r="H698" s="41" t="s">
        <v>491</v>
      </c>
      <c r="I698" s="218" t="s">
        <v>1464</v>
      </c>
      <c r="J698" s="47" t="s">
        <v>3123</v>
      </c>
      <c r="K698" s="41" t="s">
        <v>1399</v>
      </c>
      <c r="L698" s="41" t="s">
        <v>2987</v>
      </c>
      <c r="M698" s="41">
        <v>95</v>
      </c>
      <c r="N698" s="47" t="s">
        <v>5708</v>
      </c>
    </row>
    <row r="699" spans="1:14" x14ac:dyDescent="0.35">
      <c r="A699" s="49" t="s">
        <v>5709</v>
      </c>
      <c r="B699" s="20" t="s">
        <v>5710</v>
      </c>
      <c r="C699" s="299">
        <v>40428</v>
      </c>
      <c r="D699" s="299">
        <v>41082</v>
      </c>
      <c r="E699" s="44">
        <v>44734</v>
      </c>
      <c r="F699" s="20">
        <v>0</v>
      </c>
      <c r="G699" s="294" t="s">
        <v>5711</v>
      </c>
      <c r="H699" s="49" t="s">
        <v>630</v>
      </c>
      <c r="I699" s="294" t="s">
        <v>1483</v>
      </c>
      <c r="J699" s="109" t="s">
        <v>2986</v>
      </c>
      <c r="K699" s="49" t="s">
        <v>3828</v>
      </c>
      <c r="L699" s="49" t="s">
        <v>2987</v>
      </c>
      <c r="M699" s="49">
        <v>26</v>
      </c>
      <c r="N699" s="109" t="s">
        <v>5712</v>
      </c>
    </row>
    <row r="700" spans="1:14" x14ac:dyDescent="0.35">
      <c r="A700" s="41" t="s">
        <v>5713</v>
      </c>
      <c r="B700" s="40" t="s">
        <v>5714</v>
      </c>
      <c r="C700" s="300">
        <v>40065</v>
      </c>
      <c r="D700" s="300">
        <v>40395</v>
      </c>
      <c r="E700" s="51">
        <v>43500</v>
      </c>
      <c r="F700" s="40">
        <v>1</v>
      </c>
      <c r="G700" s="218" t="s">
        <v>5715</v>
      </c>
      <c r="H700" s="41" t="s">
        <v>5716</v>
      </c>
      <c r="I700" s="218" t="s">
        <v>3390</v>
      </c>
      <c r="J700" s="47" t="s">
        <v>3123</v>
      </c>
      <c r="K700" s="41" t="s">
        <v>1399</v>
      </c>
      <c r="L700" s="41" t="s">
        <v>2987</v>
      </c>
      <c r="M700" s="41">
        <v>219.37</v>
      </c>
      <c r="N700" s="47" t="s">
        <v>5717</v>
      </c>
    </row>
    <row r="701" spans="1:14" ht="24" x14ac:dyDescent="0.35">
      <c r="A701" s="49" t="s">
        <v>5718</v>
      </c>
      <c r="B701" s="20" t="s">
        <v>5719</v>
      </c>
      <c r="C701" s="299">
        <v>41233</v>
      </c>
      <c r="D701" s="299">
        <v>41731</v>
      </c>
      <c r="E701" s="44">
        <v>44288</v>
      </c>
      <c r="F701" s="20">
        <v>2</v>
      </c>
      <c r="G701" s="294" t="s">
        <v>3875</v>
      </c>
      <c r="H701" s="49" t="s">
        <v>428</v>
      </c>
      <c r="I701" s="294" t="s">
        <v>1464</v>
      </c>
      <c r="J701" s="109" t="s">
        <v>3123</v>
      </c>
      <c r="K701" s="49" t="s">
        <v>1399</v>
      </c>
      <c r="L701" s="49" t="s">
        <v>2987</v>
      </c>
      <c r="M701" s="49">
        <v>100</v>
      </c>
      <c r="N701" s="109" t="s">
        <v>4571</v>
      </c>
    </row>
    <row r="702" spans="1:14" x14ac:dyDescent="0.35">
      <c r="A702" s="41" t="s">
        <v>5720</v>
      </c>
      <c r="B702" s="40" t="s">
        <v>5721</v>
      </c>
      <c r="C702" s="300">
        <v>40343</v>
      </c>
      <c r="D702" s="300">
        <v>40962</v>
      </c>
      <c r="E702" s="51">
        <v>43519</v>
      </c>
      <c r="F702" s="40">
        <v>2</v>
      </c>
      <c r="G702" s="218" t="s">
        <v>5722</v>
      </c>
      <c r="H702" s="41" t="s">
        <v>5723</v>
      </c>
      <c r="I702" s="218" t="s">
        <v>3390</v>
      </c>
      <c r="J702" s="47" t="s">
        <v>3123</v>
      </c>
      <c r="K702" s="41" t="s">
        <v>1399</v>
      </c>
      <c r="L702" s="41" t="s">
        <v>2987</v>
      </c>
      <c r="M702" s="41">
        <v>48</v>
      </c>
      <c r="N702" s="47" t="s">
        <v>5724</v>
      </c>
    </row>
    <row r="703" spans="1:14" x14ac:dyDescent="0.35">
      <c r="A703" s="49" t="s">
        <v>5725</v>
      </c>
      <c r="B703" s="20" t="s">
        <v>5726</v>
      </c>
      <c r="C703" s="299">
        <v>39843</v>
      </c>
      <c r="D703" s="299">
        <v>40149</v>
      </c>
      <c r="E703" s="44">
        <v>47454</v>
      </c>
      <c r="F703" s="20">
        <v>1</v>
      </c>
      <c r="G703" s="294" t="s">
        <v>5727</v>
      </c>
      <c r="H703" s="49" t="s">
        <v>20</v>
      </c>
      <c r="I703" s="294" t="s">
        <v>1483</v>
      </c>
      <c r="J703" s="109" t="s">
        <v>2986</v>
      </c>
      <c r="K703" s="49" t="s">
        <v>1397</v>
      </c>
      <c r="L703" s="49" t="s">
        <v>2987</v>
      </c>
      <c r="M703" s="49">
        <v>10</v>
      </c>
      <c r="N703" s="109" t="s">
        <v>5728</v>
      </c>
    </row>
    <row r="704" spans="1:14" ht="24" x14ac:dyDescent="0.35">
      <c r="A704" s="41" t="s">
        <v>5729</v>
      </c>
      <c r="B704" s="40" t="s">
        <v>5730</v>
      </c>
      <c r="C704" s="300">
        <v>39584</v>
      </c>
      <c r="D704" s="300">
        <v>40065</v>
      </c>
      <c r="E704" s="51">
        <v>43717</v>
      </c>
      <c r="F704" s="40">
        <v>0</v>
      </c>
      <c r="G704" s="218" t="s">
        <v>4041</v>
      </c>
      <c r="H704" s="41" t="s">
        <v>4042</v>
      </c>
      <c r="I704" s="218" t="s">
        <v>1483</v>
      </c>
      <c r="J704" s="47" t="s">
        <v>3123</v>
      </c>
      <c r="K704" s="41" t="s">
        <v>1397</v>
      </c>
      <c r="L704" s="41" t="s">
        <v>2987</v>
      </c>
      <c r="M704" s="41">
        <v>0.52400000000000002</v>
      </c>
      <c r="N704" s="47" t="s">
        <v>5731</v>
      </c>
    </row>
    <row r="705" spans="1:14" x14ac:dyDescent="0.35">
      <c r="A705" s="49" t="s">
        <v>5732</v>
      </c>
      <c r="B705" s="20" t="s">
        <v>5733</v>
      </c>
      <c r="C705" s="299">
        <v>40365</v>
      </c>
      <c r="D705" s="299">
        <v>40800</v>
      </c>
      <c r="E705" s="44">
        <v>44453</v>
      </c>
      <c r="F705" s="20">
        <v>0</v>
      </c>
      <c r="G705" s="294" t="s">
        <v>5734</v>
      </c>
      <c r="H705" s="49" t="s">
        <v>520</v>
      </c>
      <c r="I705" s="294" t="s">
        <v>1483</v>
      </c>
      <c r="J705" s="109" t="s">
        <v>3123</v>
      </c>
      <c r="K705" s="49" t="s">
        <v>1397</v>
      </c>
      <c r="L705" s="49" t="s">
        <v>2987</v>
      </c>
      <c r="M705" s="49">
        <v>10</v>
      </c>
      <c r="N705" s="109" t="s">
        <v>3136</v>
      </c>
    </row>
    <row r="706" spans="1:14" x14ac:dyDescent="0.35">
      <c r="A706" s="41" t="s">
        <v>5735</v>
      </c>
      <c r="B706" s="40" t="s">
        <v>5736</v>
      </c>
      <c r="C706" s="300">
        <v>40497</v>
      </c>
      <c r="D706" s="300">
        <v>40603</v>
      </c>
      <c r="E706" s="51">
        <v>43614</v>
      </c>
      <c r="F706" s="40">
        <v>0</v>
      </c>
      <c r="G706" s="218" t="s">
        <v>5737</v>
      </c>
      <c r="H706" s="41" t="s">
        <v>5738</v>
      </c>
      <c r="I706" s="218" t="s">
        <v>1483</v>
      </c>
      <c r="J706" s="47" t="s">
        <v>3423</v>
      </c>
      <c r="K706" s="41" t="s">
        <v>1397</v>
      </c>
      <c r="L706" s="41" t="s">
        <v>2987</v>
      </c>
      <c r="M706" s="41">
        <v>9</v>
      </c>
      <c r="N706" s="47" t="s">
        <v>5739</v>
      </c>
    </row>
    <row r="707" spans="1:14" x14ac:dyDescent="0.35">
      <c r="A707" s="49" t="s">
        <v>5740</v>
      </c>
      <c r="B707" s="20" t="s">
        <v>5741</v>
      </c>
      <c r="C707" s="299">
        <v>38589</v>
      </c>
      <c r="D707" s="299">
        <v>40064</v>
      </c>
      <c r="E707" s="44">
        <v>43716</v>
      </c>
      <c r="F707" s="20">
        <v>0</v>
      </c>
      <c r="G707" s="294" t="s">
        <v>3646</v>
      </c>
      <c r="H707" s="49" t="s">
        <v>3647</v>
      </c>
      <c r="I707" s="294" t="s">
        <v>1483</v>
      </c>
      <c r="J707" s="109" t="s">
        <v>3423</v>
      </c>
      <c r="K707" s="49" t="s">
        <v>1398</v>
      </c>
      <c r="L707" s="49" t="s">
        <v>2987</v>
      </c>
      <c r="M707" s="49">
        <v>231</v>
      </c>
      <c r="N707" s="109" t="s">
        <v>5742</v>
      </c>
    </row>
    <row r="708" spans="1:14" x14ac:dyDescent="0.35">
      <c r="A708" s="41" t="s">
        <v>5743</v>
      </c>
      <c r="B708" s="40" t="s">
        <v>5744</v>
      </c>
      <c r="C708" s="300">
        <v>40522</v>
      </c>
      <c r="D708" s="300">
        <v>40578</v>
      </c>
      <c r="E708" s="51">
        <v>44231</v>
      </c>
      <c r="F708" s="40">
        <v>0</v>
      </c>
      <c r="G708" s="218" t="s">
        <v>3646</v>
      </c>
      <c r="H708" s="41" t="s">
        <v>3647</v>
      </c>
      <c r="I708" s="218" t="s">
        <v>1483</v>
      </c>
      <c r="J708" s="47" t="s">
        <v>3123</v>
      </c>
      <c r="K708" s="41" t="s">
        <v>1398</v>
      </c>
      <c r="L708" s="41" t="s">
        <v>2987</v>
      </c>
      <c r="M708" s="41">
        <v>10</v>
      </c>
      <c r="N708" s="47" t="s">
        <v>5745</v>
      </c>
    </row>
    <row r="709" spans="1:14" ht="24" x14ac:dyDescent="0.35">
      <c r="A709" s="49" t="s">
        <v>5746</v>
      </c>
      <c r="B709" s="20" t="s">
        <v>5747</v>
      </c>
      <c r="C709" s="299">
        <v>40066</v>
      </c>
      <c r="D709" s="299">
        <v>40257</v>
      </c>
      <c r="E709" s="44">
        <v>43910</v>
      </c>
      <c r="F709" s="20">
        <v>0</v>
      </c>
      <c r="G709" s="294" t="s">
        <v>5630</v>
      </c>
      <c r="H709" s="49" t="s">
        <v>5631</v>
      </c>
      <c r="I709" s="294" t="s">
        <v>1483</v>
      </c>
      <c r="J709" s="109" t="s">
        <v>3123</v>
      </c>
      <c r="K709" s="49" t="s">
        <v>1397</v>
      </c>
      <c r="L709" s="49" t="s">
        <v>2987</v>
      </c>
      <c r="M709" s="49">
        <v>8.5</v>
      </c>
      <c r="N709" s="109" t="s">
        <v>5748</v>
      </c>
    </row>
    <row r="710" spans="1:14" x14ac:dyDescent="0.35">
      <c r="A710" s="41" t="s">
        <v>5749</v>
      </c>
      <c r="B710" s="40" t="s">
        <v>5750</v>
      </c>
      <c r="C710" s="300">
        <v>41508</v>
      </c>
      <c r="D710" s="300">
        <v>41786</v>
      </c>
      <c r="E710" s="51">
        <v>44708</v>
      </c>
      <c r="F710" s="40">
        <v>2</v>
      </c>
      <c r="G710" s="218" t="s">
        <v>5751</v>
      </c>
      <c r="H710" s="41" t="s">
        <v>5752</v>
      </c>
      <c r="I710" s="218" t="s">
        <v>1464</v>
      </c>
      <c r="J710" s="47" t="s">
        <v>2986</v>
      </c>
      <c r="K710" s="41" t="s">
        <v>1399</v>
      </c>
      <c r="L710" s="41" t="s">
        <v>2987</v>
      </c>
      <c r="M710" s="41">
        <v>18</v>
      </c>
      <c r="N710" s="47" t="s">
        <v>5753</v>
      </c>
    </row>
    <row r="711" spans="1:14" x14ac:dyDescent="0.35">
      <c r="A711" s="49" t="s">
        <v>5754</v>
      </c>
      <c r="B711" s="20" t="s">
        <v>5755</v>
      </c>
      <c r="C711" s="299">
        <v>40675</v>
      </c>
      <c r="D711" s="299">
        <v>41767</v>
      </c>
      <c r="E711" s="44">
        <v>44324</v>
      </c>
      <c r="F711" s="20">
        <v>2</v>
      </c>
      <c r="G711" s="294" t="s">
        <v>5756</v>
      </c>
      <c r="H711" s="49" t="s">
        <v>1388</v>
      </c>
      <c r="I711" s="294" t="s">
        <v>3390</v>
      </c>
      <c r="J711" s="109" t="s">
        <v>3123</v>
      </c>
      <c r="K711" s="49" t="s">
        <v>1399</v>
      </c>
      <c r="L711" s="49" t="s">
        <v>2987</v>
      </c>
      <c r="M711" s="49">
        <v>100</v>
      </c>
      <c r="N711" s="109" t="s">
        <v>5757</v>
      </c>
    </row>
    <row r="712" spans="1:14" x14ac:dyDescent="0.35">
      <c r="A712" s="41" t="s">
        <v>5758</v>
      </c>
      <c r="B712" s="40" t="s">
        <v>5759</v>
      </c>
      <c r="C712" s="300">
        <v>41744</v>
      </c>
      <c r="D712" s="300">
        <v>41807</v>
      </c>
      <c r="E712" s="51">
        <v>45460</v>
      </c>
      <c r="F712" s="40">
        <v>0</v>
      </c>
      <c r="G712" s="218" t="s">
        <v>5101</v>
      </c>
      <c r="H712" s="41" t="s">
        <v>664</v>
      </c>
      <c r="I712" s="218" t="s">
        <v>1483</v>
      </c>
      <c r="J712" s="47" t="s">
        <v>2986</v>
      </c>
      <c r="K712" s="41" t="s">
        <v>1397</v>
      </c>
      <c r="L712" s="41" t="s">
        <v>2987</v>
      </c>
      <c r="M712" s="41">
        <v>3</v>
      </c>
      <c r="N712" s="47" t="s">
        <v>5760</v>
      </c>
    </row>
    <row r="713" spans="1:14" ht="24" x14ac:dyDescent="0.35">
      <c r="A713" s="49" t="s">
        <v>5761</v>
      </c>
      <c r="B713" s="20" t="s">
        <v>5762</v>
      </c>
      <c r="C713" s="299">
        <v>41057</v>
      </c>
      <c r="D713" s="299">
        <v>41193</v>
      </c>
      <c r="E713" s="44">
        <v>43816</v>
      </c>
      <c r="F713" s="20">
        <v>1</v>
      </c>
      <c r="G713" s="294" t="s">
        <v>5763</v>
      </c>
      <c r="H713" s="49" t="s">
        <v>5764</v>
      </c>
      <c r="I713" s="294" t="s">
        <v>5687</v>
      </c>
      <c r="J713" s="109" t="s">
        <v>3423</v>
      </c>
      <c r="K713" s="49" t="s">
        <v>1399</v>
      </c>
      <c r="L713" s="49" t="s">
        <v>2987</v>
      </c>
      <c r="M713" s="49">
        <v>70</v>
      </c>
      <c r="N713" s="109" t="s">
        <v>5765</v>
      </c>
    </row>
    <row r="714" spans="1:14" ht="24" x14ac:dyDescent="0.35">
      <c r="A714" s="41" t="s">
        <v>5766</v>
      </c>
      <c r="B714" s="40" t="s">
        <v>5767</v>
      </c>
      <c r="C714" s="300">
        <v>40535</v>
      </c>
      <c r="D714" s="300">
        <v>41187</v>
      </c>
      <c r="E714" s="51">
        <v>44839</v>
      </c>
      <c r="F714" s="40">
        <v>0</v>
      </c>
      <c r="G714" s="218" t="s">
        <v>5768</v>
      </c>
      <c r="H714" s="41" t="s">
        <v>5769</v>
      </c>
      <c r="I714" s="218" t="s">
        <v>1483</v>
      </c>
      <c r="J714" s="47" t="s">
        <v>2986</v>
      </c>
      <c r="K714" s="41" t="s">
        <v>1398</v>
      </c>
      <c r="L714" s="41" t="s">
        <v>2987</v>
      </c>
      <c r="M714" s="41">
        <v>185</v>
      </c>
      <c r="N714" s="47" t="s">
        <v>5770</v>
      </c>
    </row>
    <row r="715" spans="1:14" x14ac:dyDescent="0.35">
      <c r="A715" s="49" t="s">
        <v>5771</v>
      </c>
      <c r="B715" s="20" t="s">
        <v>5772</v>
      </c>
      <c r="C715" s="299">
        <v>41213</v>
      </c>
      <c r="D715" s="299">
        <v>41689</v>
      </c>
      <c r="E715" s="44">
        <v>43515</v>
      </c>
      <c r="F715" s="20">
        <v>1</v>
      </c>
      <c r="G715" s="294" t="s">
        <v>5773</v>
      </c>
      <c r="H715" s="49" t="s">
        <v>3747</v>
      </c>
      <c r="I715" s="294" t="s">
        <v>1464</v>
      </c>
      <c r="J715" s="109" t="s">
        <v>3391</v>
      </c>
      <c r="K715" s="49" t="s">
        <v>1399</v>
      </c>
      <c r="L715" s="49" t="s">
        <v>2987</v>
      </c>
      <c r="M715" s="49">
        <v>70</v>
      </c>
      <c r="N715" s="109" t="s">
        <v>5774</v>
      </c>
    </row>
    <row r="716" spans="1:14" x14ac:dyDescent="0.35">
      <c r="A716" s="41" t="s">
        <v>5775</v>
      </c>
      <c r="B716" s="40" t="s">
        <v>5776</v>
      </c>
      <c r="C716" s="300">
        <v>41247</v>
      </c>
      <c r="D716" s="300">
        <v>41674</v>
      </c>
      <c r="E716" s="51">
        <v>44231</v>
      </c>
      <c r="F716" s="40">
        <v>2</v>
      </c>
      <c r="G716" s="218" t="s">
        <v>3771</v>
      </c>
      <c r="H716" s="41" t="s">
        <v>3772</v>
      </c>
      <c r="I716" s="218" t="s">
        <v>1464</v>
      </c>
      <c r="J716" s="47" t="s">
        <v>2986</v>
      </c>
      <c r="K716" s="41" t="s">
        <v>1399</v>
      </c>
      <c r="L716" s="41" t="s">
        <v>2987</v>
      </c>
      <c r="M716" s="41">
        <v>48</v>
      </c>
      <c r="N716" s="47" t="s">
        <v>5777</v>
      </c>
    </row>
    <row r="717" spans="1:14" x14ac:dyDescent="0.35">
      <c r="A717" s="49" t="s">
        <v>5778</v>
      </c>
      <c r="B717" s="20" t="s">
        <v>5779</v>
      </c>
      <c r="C717" s="299">
        <v>41354</v>
      </c>
      <c r="D717" s="299">
        <v>41855</v>
      </c>
      <c r="E717" s="44">
        <v>44412</v>
      </c>
      <c r="F717" s="20">
        <v>2</v>
      </c>
      <c r="G717" s="294" t="s">
        <v>3437</v>
      </c>
      <c r="H717" s="49" t="s">
        <v>236</v>
      </c>
      <c r="I717" s="294" t="s">
        <v>1464</v>
      </c>
      <c r="J717" s="109" t="s">
        <v>3123</v>
      </c>
      <c r="K717" s="49" t="s">
        <v>1399</v>
      </c>
      <c r="L717" s="49" t="s">
        <v>2987</v>
      </c>
      <c r="M717" s="49">
        <v>98</v>
      </c>
      <c r="N717" s="109" t="s">
        <v>5780</v>
      </c>
    </row>
    <row r="718" spans="1:14" ht="24" x14ac:dyDescent="0.35">
      <c r="A718" s="41" t="s">
        <v>5781</v>
      </c>
      <c r="B718" s="40" t="s">
        <v>5782</v>
      </c>
      <c r="C718" s="300">
        <v>39949</v>
      </c>
      <c r="D718" s="300">
        <v>40065</v>
      </c>
      <c r="E718" s="51">
        <v>43717</v>
      </c>
      <c r="F718" s="40">
        <v>0</v>
      </c>
      <c r="G718" s="218" t="s">
        <v>4041</v>
      </c>
      <c r="H718" s="41" t="s">
        <v>4042</v>
      </c>
      <c r="I718" s="218" t="s">
        <v>1483</v>
      </c>
      <c r="J718" s="47" t="s">
        <v>3423</v>
      </c>
      <c r="K718" s="41" t="s">
        <v>1398</v>
      </c>
      <c r="L718" s="41" t="s">
        <v>2987</v>
      </c>
      <c r="M718" s="41">
        <v>15</v>
      </c>
      <c r="N718" s="47" t="s">
        <v>5783</v>
      </c>
    </row>
    <row r="719" spans="1:14" x14ac:dyDescent="0.35">
      <c r="A719" s="49" t="s">
        <v>5784</v>
      </c>
      <c r="B719" s="20" t="s">
        <v>5785</v>
      </c>
      <c r="C719" s="299">
        <v>39931</v>
      </c>
      <c r="D719" s="299">
        <v>39969</v>
      </c>
      <c r="E719" s="44">
        <v>43621</v>
      </c>
      <c r="F719" s="20">
        <v>0</v>
      </c>
      <c r="G719" s="294" t="s">
        <v>5786</v>
      </c>
      <c r="H719" s="49" t="s">
        <v>5787</v>
      </c>
      <c r="I719" s="294" t="s">
        <v>1483</v>
      </c>
      <c r="J719" s="109" t="s">
        <v>3123</v>
      </c>
      <c r="K719" s="49" t="s">
        <v>1398</v>
      </c>
      <c r="L719" s="49" t="s">
        <v>2987</v>
      </c>
      <c r="M719" s="49">
        <v>417</v>
      </c>
      <c r="N719" s="109" t="s">
        <v>5788</v>
      </c>
    </row>
    <row r="720" spans="1:14" x14ac:dyDescent="0.35">
      <c r="A720" s="41" t="s">
        <v>5789</v>
      </c>
      <c r="B720" s="40" t="s">
        <v>5790</v>
      </c>
      <c r="C720" s="300">
        <v>40609</v>
      </c>
      <c r="D720" s="300">
        <v>41065</v>
      </c>
      <c r="E720" s="51">
        <v>43987</v>
      </c>
      <c r="F720" s="40">
        <v>1</v>
      </c>
      <c r="G720" s="218" t="s">
        <v>5791</v>
      </c>
      <c r="H720" s="41" t="s">
        <v>5792</v>
      </c>
      <c r="I720" s="218" t="s">
        <v>1494</v>
      </c>
      <c r="J720" s="47" t="s">
        <v>3391</v>
      </c>
      <c r="K720" s="41" t="s">
        <v>1399</v>
      </c>
      <c r="L720" s="41" t="s">
        <v>2987</v>
      </c>
      <c r="M720" s="41">
        <v>8</v>
      </c>
      <c r="N720" s="47" t="s">
        <v>5793</v>
      </c>
    </row>
    <row r="721" spans="1:14" x14ac:dyDescent="0.35">
      <c r="A721" s="49" t="s">
        <v>5794</v>
      </c>
      <c r="B721" s="20" t="s">
        <v>5795</v>
      </c>
      <c r="C721" s="299">
        <v>40763</v>
      </c>
      <c r="D721" s="299">
        <v>41191</v>
      </c>
      <c r="E721" s="44">
        <v>44843</v>
      </c>
      <c r="F721" s="20">
        <v>0</v>
      </c>
      <c r="G721" s="294" t="s">
        <v>5796</v>
      </c>
      <c r="H721" s="49" t="s">
        <v>1388</v>
      </c>
      <c r="I721" s="294" t="s">
        <v>1483</v>
      </c>
      <c r="J721" s="109" t="s">
        <v>3423</v>
      </c>
      <c r="K721" s="49" t="s">
        <v>5614</v>
      </c>
      <c r="L721" s="49" t="s">
        <v>2987</v>
      </c>
      <c r="M721" s="49">
        <v>160</v>
      </c>
      <c r="N721" s="109" t="s">
        <v>3343</v>
      </c>
    </row>
    <row r="722" spans="1:14" x14ac:dyDescent="0.35">
      <c r="A722" s="41" t="s">
        <v>5797</v>
      </c>
      <c r="B722" s="40" t="s">
        <v>5798</v>
      </c>
      <c r="C722" s="300">
        <v>40343</v>
      </c>
      <c r="D722" s="300">
        <v>40442</v>
      </c>
      <c r="E722" s="51">
        <v>44095</v>
      </c>
      <c r="F722" s="40">
        <v>0</v>
      </c>
      <c r="G722" s="218" t="s">
        <v>5799</v>
      </c>
      <c r="H722" s="41" t="s">
        <v>5800</v>
      </c>
      <c r="I722" s="218" t="s">
        <v>1483</v>
      </c>
      <c r="J722" s="47" t="s">
        <v>3123</v>
      </c>
      <c r="K722" s="41" t="s">
        <v>1397</v>
      </c>
      <c r="L722" s="41" t="s">
        <v>2987</v>
      </c>
      <c r="M722" s="41">
        <v>18</v>
      </c>
      <c r="N722" s="47" t="s">
        <v>5801</v>
      </c>
    </row>
    <row r="723" spans="1:14" ht="24" x14ac:dyDescent="0.35">
      <c r="A723" s="49" t="s">
        <v>5802</v>
      </c>
      <c r="B723" s="20" t="s">
        <v>5803</v>
      </c>
      <c r="C723" s="299">
        <v>39764</v>
      </c>
      <c r="D723" s="299">
        <v>39952</v>
      </c>
      <c r="E723" s="44">
        <v>43604</v>
      </c>
      <c r="F723" s="20">
        <v>0</v>
      </c>
      <c r="G723" s="294" t="s">
        <v>5804</v>
      </c>
      <c r="H723" s="49" t="s">
        <v>1388</v>
      </c>
      <c r="I723" s="294" t="s">
        <v>1483</v>
      </c>
      <c r="J723" s="109" t="s">
        <v>3423</v>
      </c>
      <c r="K723" s="49" t="s">
        <v>1398</v>
      </c>
      <c r="L723" s="49" t="s">
        <v>2987</v>
      </c>
      <c r="M723" s="49">
        <v>209</v>
      </c>
      <c r="N723" s="109" t="s">
        <v>3829</v>
      </c>
    </row>
    <row r="724" spans="1:14" x14ac:dyDescent="0.35">
      <c r="A724" s="41" t="s">
        <v>5805</v>
      </c>
      <c r="B724" s="40" t="s">
        <v>5806</v>
      </c>
      <c r="C724" s="300">
        <v>39014</v>
      </c>
      <c r="D724" s="300">
        <v>39065</v>
      </c>
      <c r="E724" s="51">
        <v>46370</v>
      </c>
      <c r="F724" s="40">
        <v>1</v>
      </c>
      <c r="G724" s="218" t="s">
        <v>5807</v>
      </c>
      <c r="H724" s="41" t="s">
        <v>5808</v>
      </c>
      <c r="I724" s="218" t="s">
        <v>1483</v>
      </c>
      <c r="J724" s="47" t="s">
        <v>2986</v>
      </c>
      <c r="K724" s="41" t="s">
        <v>1397</v>
      </c>
      <c r="L724" s="41" t="s">
        <v>2987</v>
      </c>
      <c r="M724" s="41">
        <v>3.5249999999999999</v>
      </c>
      <c r="N724" s="47" t="s">
        <v>5809</v>
      </c>
    </row>
    <row r="725" spans="1:14" x14ac:dyDescent="0.35">
      <c r="A725" s="49" t="s">
        <v>5810</v>
      </c>
      <c r="B725" s="20" t="s">
        <v>5811</v>
      </c>
      <c r="C725" s="299">
        <v>40932</v>
      </c>
      <c r="D725" s="299">
        <v>41674</v>
      </c>
      <c r="E725" s="44">
        <v>44231</v>
      </c>
      <c r="F725" s="20">
        <v>2</v>
      </c>
      <c r="G725" s="294" t="s">
        <v>4731</v>
      </c>
      <c r="H725" s="49" t="s">
        <v>491</v>
      </c>
      <c r="I725" s="294" t="s">
        <v>1464</v>
      </c>
      <c r="J725" s="109" t="s">
        <v>3123</v>
      </c>
      <c r="K725" s="49" t="s">
        <v>1399</v>
      </c>
      <c r="L725" s="49" t="s">
        <v>2987</v>
      </c>
      <c r="M725" s="49">
        <v>100</v>
      </c>
      <c r="N725" s="109" t="s">
        <v>5812</v>
      </c>
    </row>
    <row r="726" spans="1:14" x14ac:dyDescent="0.35">
      <c r="A726" s="41" t="s">
        <v>5813</v>
      </c>
      <c r="B726" s="40" t="s">
        <v>5814</v>
      </c>
      <c r="C726" s="300">
        <v>40570</v>
      </c>
      <c r="D726" s="300">
        <v>41124</v>
      </c>
      <c r="E726" s="51">
        <v>52081</v>
      </c>
      <c r="F726" s="40">
        <v>0</v>
      </c>
      <c r="G726" s="218" t="s">
        <v>5815</v>
      </c>
      <c r="H726" s="41" t="s">
        <v>5</v>
      </c>
      <c r="I726" s="218" t="s">
        <v>3384</v>
      </c>
      <c r="J726" s="47" t="s">
        <v>2986</v>
      </c>
      <c r="K726" s="41" t="s">
        <v>1399</v>
      </c>
      <c r="L726" s="41" t="s">
        <v>2987</v>
      </c>
      <c r="M726" s="41">
        <v>99.944000000000003</v>
      </c>
      <c r="N726" s="47" t="s">
        <v>5816</v>
      </c>
    </row>
    <row r="727" spans="1:14" x14ac:dyDescent="0.35">
      <c r="A727" s="49" t="s">
        <v>5817</v>
      </c>
      <c r="B727" s="20" t="s">
        <v>5818</v>
      </c>
      <c r="C727" s="299">
        <v>40953</v>
      </c>
      <c r="D727" s="299">
        <v>40989</v>
      </c>
      <c r="E727" s="44">
        <v>51946</v>
      </c>
      <c r="F727" s="20">
        <v>0</v>
      </c>
      <c r="G727" s="294" t="s">
        <v>5819</v>
      </c>
      <c r="H727" s="49" t="s">
        <v>5820</v>
      </c>
      <c r="I727" s="294" t="s">
        <v>3384</v>
      </c>
      <c r="J727" s="109" t="s">
        <v>2986</v>
      </c>
      <c r="K727" s="49" t="s">
        <v>1399</v>
      </c>
      <c r="L727" s="49" t="s">
        <v>2987</v>
      </c>
      <c r="M727" s="49">
        <v>16.103000000000002</v>
      </c>
      <c r="N727" s="109" t="s">
        <v>5821</v>
      </c>
    </row>
    <row r="728" spans="1:14" x14ac:dyDescent="0.35">
      <c r="A728" s="41" t="s">
        <v>5822</v>
      </c>
      <c r="B728" s="40" t="s">
        <v>5823</v>
      </c>
      <c r="C728" s="300">
        <v>40205</v>
      </c>
      <c r="D728" s="300">
        <v>40602</v>
      </c>
      <c r="E728" s="51">
        <v>43524</v>
      </c>
      <c r="F728" s="40">
        <v>2</v>
      </c>
      <c r="G728" s="218" t="s">
        <v>4665</v>
      </c>
      <c r="H728" s="41" t="s">
        <v>501</v>
      </c>
      <c r="I728" s="218" t="s">
        <v>3390</v>
      </c>
      <c r="J728" s="47" t="s">
        <v>3123</v>
      </c>
      <c r="K728" s="41" t="s">
        <v>1399</v>
      </c>
      <c r="L728" s="41" t="s">
        <v>2987</v>
      </c>
      <c r="M728" s="41">
        <v>27</v>
      </c>
      <c r="N728" s="47" t="s">
        <v>5824</v>
      </c>
    </row>
    <row r="729" spans="1:14" x14ac:dyDescent="0.35">
      <c r="A729" s="49" t="s">
        <v>5825</v>
      </c>
      <c r="B729" s="20" t="s">
        <v>5826</v>
      </c>
      <c r="C729" s="299">
        <v>40560</v>
      </c>
      <c r="D729" s="299">
        <v>41092</v>
      </c>
      <c r="E729" s="44">
        <v>44744</v>
      </c>
      <c r="F729" s="20">
        <v>0</v>
      </c>
      <c r="G729" s="294" t="s">
        <v>5827</v>
      </c>
      <c r="H729" s="49" t="s">
        <v>5828</v>
      </c>
      <c r="I729" s="294" t="s">
        <v>1483</v>
      </c>
      <c r="J729" s="109" t="s">
        <v>2986</v>
      </c>
      <c r="K729" s="49" t="s">
        <v>1397</v>
      </c>
      <c r="L729" s="49" t="s">
        <v>2987</v>
      </c>
      <c r="M729" s="49">
        <v>0.34</v>
      </c>
      <c r="N729" s="109" t="s">
        <v>5829</v>
      </c>
    </row>
    <row r="730" spans="1:14" ht="24" x14ac:dyDescent="0.35">
      <c r="A730" s="41" t="s">
        <v>5830</v>
      </c>
      <c r="B730" s="40" t="s">
        <v>5831</v>
      </c>
      <c r="C730" s="300">
        <v>35552</v>
      </c>
      <c r="D730" s="300">
        <v>35794</v>
      </c>
      <c r="E730" s="51">
        <v>45430</v>
      </c>
      <c r="F730" s="40">
        <v>2</v>
      </c>
      <c r="G730" s="218" t="s">
        <v>5832</v>
      </c>
      <c r="H730" s="41" t="s">
        <v>5833</v>
      </c>
      <c r="I730" s="218" t="s">
        <v>1483</v>
      </c>
      <c r="J730" s="47" t="s">
        <v>3423</v>
      </c>
      <c r="K730" s="41" t="s">
        <v>1397</v>
      </c>
      <c r="L730" s="41" t="s">
        <v>2987</v>
      </c>
      <c r="M730" s="41">
        <v>2</v>
      </c>
      <c r="N730" s="47" t="s">
        <v>5731</v>
      </c>
    </row>
    <row r="731" spans="1:14" ht="24" x14ac:dyDescent="0.35">
      <c r="A731" s="49" t="s">
        <v>5834</v>
      </c>
      <c r="B731" s="20" t="s">
        <v>5835</v>
      </c>
      <c r="C731" s="299">
        <v>40589</v>
      </c>
      <c r="D731" s="299">
        <v>40694</v>
      </c>
      <c r="E731" s="44">
        <v>43712</v>
      </c>
      <c r="F731" s="20">
        <v>2</v>
      </c>
      <c r="G731" s="294" t="s">
        <v>5836</v>
      </c>
      <c r="H731" s="49" t="s">
        <v>5837</v>
      </c>
      <c r="I731" s="294" t="s">
        <v>3390</v>
      </c>
      <c r="J731" s="109" t="s">
        <v>3123</v>
      </c>
      <c r="K731" s="49" t="s">
        <v>1399</v>
      </c>
      <c r="L731" s="49" t="s">
        <v>2987</v>
      </c>
      <c r="M731" s="49">
        <v>123</v>
      </c>
      <c r="N731" s="109" t="s">
        <v>5838</v>
      </c>
    </row>
    <row r="732" spans="1:14" x14ac:dyDescent="0.35">
      <c r="A732" s="41" t="s">
        <v>5839</v>
      </c>
      <c r="B732" s="40" t="s">
        <v>5840</v>
      </c>
      <c r="C732" s="300">
        <v>41484</v>
      </c>
      <c r="D732" s="300">
        <v>41688</v>
      </c>
      <c r="E732" s="51">
        <v>44610</v>
      </c>
      <c r="F732" s="40">
        <v>2</v>
      </c>
      <c r="G732" s="218" t="s">
        <v>5841</v>
      </c>
      <c r="H732" s="41" t="s">
        <v>459</v>
      </c>
      <c r="I732" s="218" t="s">
        <v>1464</v>
      </c>
      <c r="J732" s="47" t="s">
        <v>2986</v>
      </c>
      <c r="K732" s="41" t="s">
        <v>1399</v>
      </c>
      <c r="L732" s="41" t="s">
        <v>2987</v>
      </c>
      <c r="M732" s="41">
        <v>23</v>
      </c>
      <c r="N732" s="47" t="s">
        <v>5842</v>
      </c>
    </row>
    <row r="733" spans="1:14" x14ac:dyDescent="0.35">
      <c r="A733" s="49" t="s">
        <v>5843</v>
      </c>
      <c r="B733" s="20" t="s">
        <v>5844</v>
      </c>
      <c r="C733" s="299">
        <v>38867</v>
      </c>
      <c r="D733" s="299">
        <v>38897</v>
      </c>
      <c r="E733" s="44">
        <v>46202</v>
      </c>
      <c r="F733" s="20">
        <v>1</v>
      </c>
      <c r="G733" s="294" t="s">
        <v>3105</v>
      </c>
      <c r="H733" s="49" t="s">
        <v>345</v>
      </c>
      <c r="I733" s="294" t="s">
        <v>1483</v>
      </c>
      <c r="J733" s="109" t="s">
        <v>2986</v>
      </c>
      <c r="K733" s="49" t="s">
        <v>5614</v>
      </c>
      <c r="L733" s="49" t="s">
        <v>2987</v>
      </c>
      <c r="M733" s="49">
        <v>63</v>
      </c>
      <c r="N733" s="109" t="s">
        <v>5845</v>
      </c>
    </row>
    <row r="734" spans="1:14" x14ac:dyDescent="0.35">
      <c r="A734" s="41" t="s">
        <v>5846</v>
      </c>
      <c r="B734" s="40" t="s">
        <v>5847</v>
      </c>
      <c r="C734" s="300">
        <v>41155</v>
      </c>
      <c r="D734" s="300">
        <v>41934</v>
      </c>
      <c r="E734" s="51">
        <v>43760</v>
      </c>
      <c r="F734" s="40">
        <v>1</v>
      </c>
      <c r="G734" s="218" t="s">
        <v>5848</v>
      </c>
      <c r="H734" s="41" t="s">
        <v>5849</v>
      </c>
      <c r="I734" s="218" t="s">
        <v>1464</v>
      </c>
      <c r="J734" s="47" t="s">
        <v>3123</v>
      </c>
      <c r="K734" s="41" t="s">
        <v>1399</v>
      </c>
      <c r="L734" s="41" t="s">
        <v>2987</v>
      </c>
      <c r="M734" s="41">
        <v>42</v>
      </c>
      <c r="N734" s="47" t="s">
        <v>5850</v>
      </c>
    </row>
    <row r="735" spans="1:14" x14ac:dyDescent="0.35">
      <c r="A735" s="49" t="s">
        <v>5851</v>
      </c>
      <c r="B735" s="20" t="s">
        <v>5852</v>
      </c>
      <c r="C735" s="299">
        <v>40084</v>
      </c>
      <c r="D735" s="299">
        <v>40627</v>
      </c>
      <c r="E735" s="44">
        <v>43549</v>
      </c>
      <c r="F735" s="20">
        <v>0</v>
      </c>
      <c r="G735" s="294" t="s">
        <v>3310</v>
      </c>
      <c r="H735" s="49" t="s">
        <v>22</v>
      </c>
      <c r="I735" s="294" t="s">
        <v>1483</v>
      </c>
      <c r="J735" s="109" t="s">
        <v>3391</v>
      </c>
      <c r="K735" s="49" t="s">
        <v>1398</v>
      </c>
      <c r="L735" s="49" t="s">
        <v>2987</v>
      </c>
      <c r="M735" s="49">
        <v>167</v>
      </c>
      <c r="N735" s="109" t="s">
        <v>5853</v>
      </c>
    </row>
    <row r="736" spans="1:14" x14ac:dyDescent="0.35">
      <c r="A736" s="41" t="s">
        <v>5854</v>
      </c>
      <c r="B736" s="40" t="s">
        <v>5855</v>
      </c>
      <c r="C736" s="300">
        <v>40016</v>
      </c>
      <c r="D736" s="300">
        <v>40259</v>
      </c>
      <c r="E736" s="51">
        <v>45373</v>
      </c>
      <c r="F736" s="40">
        <v>1</v>
      </c>
      <c r="G736" s="218" t="s">
        <v>3879</v>
      </c>
      <c r="H736" s="41" t="s">
        <v>367</v>
      </c>
      <c r="I736" s="218" t="s">
        <v>1483</v>
      </c>
      <c r="J736" s="47" t="s">
        <v>2986</v>
      </c>
      <c r="K736" s="41" t="s">
        <v>1398</v>
      </c>
      <c r="L736" s="41" t="s">
        <v>2987</v>
      </c>
      <c r="M736" s="41">
        <v>138</v>
      </c>
      <c r="N736" s="47" t="s">
        <v>5856</v>
      </c>
    </row>
    <row r="737" spans="1:14" x14ac:dyDescent="0.35">
      <c r="A737" s="49" t="s">
        <v>5857</v>
      </c>
      <c r="B737" s="20" t="s">
        <v>5858</v>
      </c>
      <c r="C737" s="299">
        <v>39987</v>
      </c>
      <c r="D737" s="299">
        <v>40070</v>
      </c>
      <c r="E737" s="44">
        <v>47375</v>
      </c>
      <c r="F737" s="20">
        <v>1</v>
      </c>
      <c r="G737" s="294" t="s">
        <v>5638</v>
      </c>
      <c r="H737" s="49" t="s">
        <v>5639</v>
      </c>
      <c r="I737" s="294" t="s">
        <v>1483</v>
      </c>
      <c r="J737" s="109" t="s">
        <v>2986</v>
      </c>
      <c r="K737" s="49" t="s">
        <v>1397</v>
      </c>
      <c r="L737" s="49" t="s">
        <v>2987</v>
      </c>
      <c r="M737" s="49">
        <v>4</v>
      </c>
      <c r="N737" s="109" t="s">
        <v>5859</v>
      </c>
    </row>
    <row r="738" spans="1:14" x14ac:dyDescent="0.35">
      <c r="A738" s="41" t="s">
        <v>5860</v>
      </c>
      <c r="B738" s="40" t="s">
        <v>5861</v>
      </c>
      <c r="C738" s="300">
        <v>38530</v>
      </c>
      <c r="D738" s="300">
        <v>38624</v>
      </c>
      <c r="E738" s="51">
        <v>45929</v>
      </c>
      <c r="F738" s="40">
        <v>1</v>
      </c>
      <c r="G738" s="218" t="s">
        <v>5862</v>
      </c>
      <c r="H738" s="41" t="s">
        <v>1388</v>
      </c>
      <c r="I738" s="218" t="s">
        <v>1483</v>
      </c>
      <c r="J738" s="47" t="s">
        <v>2986</v>
      </c>
      <c r="K738" s="41" t="s">
        <v>1398</v>
      </c>
      <c r="L738" s="41" t="s">
        <v>2987</v>
      </c>
      <c r="M738" s="41">
        <v>117</v>
      </c>
      <c r="N738" s="47" t="s">
        <v>1389</v>
      </c>
    </row>
    <row r="739" spans="1:14" x14ac:dyDescent="0.35">
      <c r="A739" s="49" t="s">
        <v>5863</v>
      </c>
      <c r="B739" s="20" t="s">
        <v>5864</v>
      </c>
      <c r="C739" s="299">
        <v>38377</v>
      </c>
      <c r="D739" s="299">
        <v>38420</v>
      </c>
      <c r="E739" s="44">
        <v>45725</v>
      </c>
      <c r="F739" s="20">
        <v>1</v>
      </c>
      <c r="G739" s="294" t="s">
        <v>3105</v>
      </c>
      <c r="H739" s="49" t="s">
        <v>345</v>
      </c>
      <c r="I739" s="294" t="s">
        <v>1483</v>
      </c>
      <c r="J739" s="109" t="s">
        <v>2986</v>
      </c>
      <c r="K739" s="49" t="s">
        <v>1397</v>
      </c>
      <c r="L739" s="49" t="s">
        <v>2987</v>
      </c>
      <c r="M739" s="49">
        <v>4</v>
      </c>
      <c r="N739" s="109" t="s">
        <v>5110</v>
      </c>
    </row>
    <row r="740" spans="1:14" x14ac:dyDescent="0.35">
      <c r="A740" s="41" t="s">
        <v>5865</v>
      </c>
      <c r="B740" s="40" t="s">
        <v>5866</v>
      </c>
      <c r="C740" s="300">
        <v>41484</v>
      </c>
      <c r="D740" s="300">
        <v>41688</v>
      </c>
      <c r="E740" s="51">
        <v>44245</v>
      </c>
      <c r="F740" s="40">
        <v>2</v>
      </c>
      <c r="G740" s="218" t="s">
        <v>5867</v>
      </c>
      <c r="H740" s="41" t="s">
        <v>5868</v>
      </c>
      <c r="I740" s="218" t="s">
        <v>1464</v>
      </c>
      <c r="J740" s="47" t="s">
        <v>3123</v>
      </c>
      <c r="K740" s="41" t="s">
        <v>1399</v>
      </c>
      <c r="L740" s="41" t="s">
        <v>2987</v>
      </c>
      <c r="M740" s="41">
        <v>40</v>
      </c>
      <c r="N740" s="47" t="s">
        <v>5869</v>
      </c>
    </row>
    <row r="741" spans="1:14" x14ac:dyDescent="0.35">
      <c r="A741" s="49" t="s">
        <v>5870</v>
      </c>
      <c r="B741" s="20" t="s">
        <v>5871</v>
      </c>
      <c r="C741" s="299">
        <v>40959</v>
      </c>
      <c r="D741" s="299">
        <v>41674</v>
      </c>
      <c r="E741" s="44">
        <v>44231</v>
      </c>
      <c r="F741" s="20">
        <v>2</v>
      </c>
      <c r="G741" s="294" t="s">
        <v>5872</v>
      </c>
      <c r="H741" s="49" t="s">
        <v>508</v>
      </c>
      <c r="I741" s="294" t="s">
        <v>1464</v>
      </c>
      <c r="J741" s="109" t="s">
        <v>3123</v>
      </c>
      <c r="K741" s="49" t="s">
        <v>1399</v>
      </c>
      <c r="L741" s="49" t="s">
        <v>2987</v>
      </c>
      <c r="M741" s="49">
        <v>52</v>
      </c>
      <c r="N741" s="109" t="s">
        <v>5873</v>
      </c>
    </row>
    <row r="742" spans="1:14" x14ac:dyDescent="0.35">
      <c r="A742" s="41" t="s">
        <v>5874</v>
      </c>
      <c r="B742" s="40" t="s">
        <v>5875</v>
      </c>
      <c r="C742" s="300">
        <v>40967</v>
      </c>
      <c r="D742" s="300">
        <v>41333</v>
      </c>
      <c r="E742" s="51">
        <v>43700</v>
      </c>
      <c r="F742" s="40">
        <v>0</v>
      </c>
      <c r="G742" s="218" t="s">
        <v>5876</v>
      </c>
      <c r="H742" s="41" t="s">
        <v>1388</v>
      </c>
      <c r="I742" s="218" t="s">
        <v>1464</v>
      </c>
      <c r="J742" s="47" t="s">
        <v>3423</v>
      </c>
      <c r="K742" s="41" t="s">
        <v>1399</v>
      </c>
      <c r="L742" s="41" t="s">
        <v>2987</v>
      </c>
      <c r="M742" s="41">
        <v>138</v>
      </c>
      <c r="N742" s="47" t="s">
        <v>5877</v>
      </c>
    </row>
    <row r="743" spans="1:14" x14ac:dyDescent="0.35">
      <c r="A743" s="49" t="s">
        <v>5878</v>
      </c>
      <c r="B743" s="20" t="s">
        <v>5879</v>
      </c>
      <c r="C743" s="299">
        <v>41467</v>
      </c>
      <c r="D743" s="299">
        <v>41962</v>
      </c>
      <c r="E743" s="44">
        <v>44154</v>
      </c>
      <c r="F743" s="20">
        <v>1</v>
      </c>
      <c r="G743" s="294" t="s">
        <v>5880</v>
      </c>
      <c r="H743" s="49" t="s">
        <v>1388</v>
      </c>
      <c r="I743" s="294" t="s">
        <v>1456</v>
      </c>
      <c r="J743" s="109" t="s">
        <v>3123</v>
      </c>
      <c r="K743" s="49" t="s">
        <v>1399</v>
      </c>
      <c r="L743" s="49" t="s">
        <v>2987</v>
      </c>
      <c r="M743" s="49">
        <v>8</v>
      </c>
      <c r="N743" s="109" t="s">
        <v>5881</v>
      </c>
    </row>
    <row r="744" spans="1:14" ht="24" x14ac:dyDescent="0.35">
      <c r="A744" s="41" t="s">
        <v>5882</v>
      </c>
      <c r="B744" s="40" t="s">
        <v>5883</v>
      </c>
      <c r="C744" s="300">
        <v>34284</v>
      </c>
      <c r="D744" s="300">
        <v>34547</v>
      </c>
      <c r="E744" s="51">
        <v>45505</v>
      </c>
      <c r="F744" s="40">
        <v>0</v>
      </c>
      <c r="G744" s="218" t="s">
        <v>5884</v>
      </c>
      <c r="H744" s="41" t="s">
        <v>10</v>
      </c>
      <c r="I744" s="218" t="s">
        <v>3384</v>
      </c>
      <c r="J744" s="47" t="s">
        <v>2986</v>
      </c>
      <c r="K744" s="41" t="s">
        <v>1399</v>
      </c>
      <c r="L744" s="41" t="s">
        <v>2987</v>
      </c>
      <c r="M744" s="41">
        <v>187</v>
      </c>
      <c r="N744" s="47" t="s">
        <v>2090</v>
      </c>
    </row>
    <row r="745" spans="1:14" x14ac:dyDescent="0.35">
      <c r="A745" s="49" t="s">
        <v>5885</v>
      </c>
      <c r="B745" s="20" t="s">
        <v>5886</v>
      </c>
      <c r="C745" s="299">
        <v>41716</v>
      </c>
      <c r="D745" s="299">
        <v>41962</v>
      </c>
      <c r="E745" s="44">
        <v>44519</v>
      </c>
      <c r="F745" s="20">
        <v>1</v>
      </c>
      <c r="G745" s="294" t="s">
        <v>4092</v>
      </c>
      <c r="H745" s="49" t="s">
        <v>351</v>
      </c>
      <c r="I745" s="294" t="s">
        <v>1494</v>
      </c>
      <c r="J745" s="109" t="s">
        <v>2986</v>
      </c>
      <c r="K745" s="49" t="s">
        <v>1399</v>
      </c>
      <c r="L745" s="49" t="s">
        <v>2987</v>
      </c>
      <c r="M745" s="49">
        <v>8</v>
      </c>
      <c r="N745" s="109" t="s">
        <v>5887</v>
      </c>
    </row>
    <row r="746" spans="1:14" x14ac:dyDescent="0.35">
      <c r="A746" s="41" t="s">
        <v>5888</v>
      </c>
      <c r="B746" s="40" t="s">
        <v>5889</v>
      </c>
      <c r="C746" s="300">
        <v>41516</v>
      </c>
      <c r="D746" s="300">
        <v>41927</v>
      </c>
      <c r="E746" s="51">
        <v>45580</v>
      </c>
      <c r="F746" s="40">
        <v>0</v>
      </c>
      <c r="G746" s="218" t="s">
        <v>5890</v>
      </c>
      <c r="H746" s="41" t="s">
        <v>5891</v>
      </c>
      <c r="I746" s="218" t="s">
        <v>1483</v>
      </c>
      <c r="J746" s="47" t="s">
        <v>2986</v>
      </c>
      <c r="K746" s="41" t="s">
        <v>1397</v>
      </c>
      <c r="L746" s="41" t="s">
        <v>2987</v>
      </c>
      <c r="M746" s="41">
        <v>20</v>
      </c>
      <c r="N746" s="47" t="s">
        <v>5892</v>
      </c>
    </row>
    <row r="747" spans="1:14" ht="24" x14ac:dyDescent="0.35">
      <c r="A747" s="49" t="s">
        <v>5893</v>
      </c>
      <c r="B747" s="20" t="s">
        <v>5894</v>
      </c>
      <c r="C747" s="299">
        <v>41257</v>
      </c>
      <c r="D747" s="299">
        <v>41957</v>
      </c>
      <c r="E747" s="44">
        <v>43978</v>
      </c>
      <c r="F747" s="20">
        <v>0</v>
      </c>
      <c r="G747" s="294" t="s">
        <v>5895</v>
      </c>
      <c r="H747" s="49" t="s">
        <v>5896</v>
      </c>
      <c r="I747" s="294" t="s">
        <v>1464</v>
      </c>
      <c r="J747" s="109" t="s">
        <v>3423</v>
      </c>
      <c r="K747" s="49" t="s">
        <v>1399</v>
      </c>
      <c r="L747" s="49" t="s">
        <v>2987</v>
      </c>
      <c r="M747" s="49">
        <v>67</v>
      </c>
      <c r="N747" s="109" t="s">
        <v>5897</v>
      </c>
    </row>
    <row r="748" spans="1:14" ht="24" x14ac:dyDescent="0.35">
      <c r="A748" s="41" t="s">
        <v>5898</v>
      </c>
      <c r="B748" s="40" t="s">
        <v>5899</v>
      </c>
      <c r="C748" s="300">
        <v>40801</v>
      </c>
      <c r="D748" s="300">
        <v>41963</v>
      </c>
      <c r="E748" s="51">
        <v>43789</v>
      </c>
      <c r="F748" s="40">
        <v>1</v>
      </c>
      <c r="G748" s="218" t="s">
        <v>5836</v>
      </c>
      <c r="H748" s="41" t="s">
        <v>5837</v>
      </c>
      <c r="I748" s="218" t="s">
        <v>1464</v>
      </c>
      <c r="J748" s="47" t="s">
        <v>3391</v>
      </c>
      <c r="K748" s="41" t="s">
        <v>1399</v>
      </c>
      <c r="L748" s="41" t="s">
        <v>2987</v>
      </c>
      <c r="M748" s="41">
        <v>81</v>
      </c>
      <c r="N748" s="47" t="s">
        <v>5900</v>
      </c>
    </row>
    <row r="749" spans="1:14" x14ac:dyDescent="0.35">
      <c r="A749" s="49" t="s">
        <v>5901</v>
      </c>
      <c r="B749" s="20" t="s">
        <v>5902</v>
      </c>
      <c r="C749" s="299">
        <v>40102</v>
      </c>
      <c r="D749" s="299">
        <v>40214</v>
      </c>
      <c r="E749" s="44">
        <v>51171</v>
      </c>
      <c r="F749" s="20">
        <v>0</v>
      </c>
      <c r="G749" s="294" t="s">
        <v>5903</v>
      </c>
      <c r="H749" s="49" t="s">
        <v>1388</v>
      </c>
      <c r="I749" s="294" t="s">
        <v>3384</v>
      </c>
      <c r="J749" s="109" t="s">
        <v>3423</v>
      </c>
      <c r="K749" s="49" t="s">
        <v>1405</v>
      </c>
      <c r="L749" s="49" t="s">
        <v>2987</v>
      </c>
      <c r="M749" s="49">
        <v>242.5</v>
      </c>
      <c r="N749" s="109" t="s">
        <v>4241</v>
      </c>
    </row>
    <row r="750" spans="1:14" x14ac:dyDescent="0.35">
      <c r="A750" s="41" t="s">
        <v>5904</v>
      </c>
      <c r="B750" s="40" t="s">
        <v>5905</v>
      </c>
      <c r="C750" s="300">
        <v>40682</v>
      </c>
      <c r="D750" s="300">
        <v>40739</v>
      </c>
      <c r="E750" s="51">
        <v>51697</v>
      </c>
      <c r="F750" s="40">
        <v>0</v>
      </c>
      <c r="G750" s="218" t="s">
        <v>5906</v>
      </c>
      <c r="H750" s="41" t="s">
        <v>1388</v>
      </c>
      <c r="I750" s="218" t="s">
        <v>3384</v>
      </c>
      <c r="J750" s="47" t="s">
        <v>2986</v>
      </c>
      <c r="K750" s="41" t="s">
        <v>4215</v>
      </c>
      <c r="L750" s="41" t="s">
        <v>2987</v>
      </c>
      <c r="M750" s="41">
        <v>212</v>
      </c>
      <c r="N750" s="47" t="s">
        <v>5907</v>
      </c>
    </row>
    <row r="751" spans="1:14" x14ac:dyDescent="0.35">
      <c r="A751" s="49" t="s">
        <v>5908</v>
      </c>
      <c r="B751" s="20" t="s">
        <v>5909</v>
      </c>
      <c r="C751" s="299">
        <v>40088</v>
      </c>
      <c r="D751" s="299">
        <v>41100</v>
      </c>
      <c r="E751" s="44">
        <v>44752</v>
      </c>
      <c r="F751" s="20">
        <v>0</v>
      </c>
      <c r="G751" s="294" t="s">
        <v>3310</v>
      </c>
      <c r="H751" s="49" t="s">
        <v>22</v>
      </c>
      <c r="I751" s="294" t="s">
        <v>1483</v>
      </c>
      <c r="J751" s="109" t="s">
        <v>2986</v>
      </c>
      <c r="K751" s="49" t="s">
        <v>1398</v>
      </c>
      <c r="L751" s="49" t="s">
        <v>2987</v>
      </c>
      <c r="M751" s="49">
        <v>143</v>
      </c>
      <c r="N751" s="109" t="s">
        <v>5910</v>
      </c>
    </row>
    <row r="752" spans="1:14" x14ac:dyDescent="0.35">
      <c r="A752" s="41" t="s">
        <v>5911</v>
      </c>
      <c r="B752" s="40" t="s">
        <v>5912</v>
      </c>
      <c r="C752" s="300">
        <v>40734</v>
      </c>
      <c r="D752" s="300">
        <v>41100</v>
      </c>
      <c r="E752" s="51">
        <v>43552</v>
      </c>
      <c r="F752" s="40">
        <v>0</v>
      </c>
      <c r="G752" s="218" t="s">
        <v>3310</v>
      </c>
      <c r="H752" s="41" t="s">
        <v>22</v>
      </c>
      <c r="I752" s="218" t="s">
        <v>1483</v>
      </c>
      <c r="J752" s="47" t="s">
        <v>3423</v>
      </c>
      <c r="K752" s="41" t="s">
        <v>1398</v>
      </c>
      <c r="L752" s="41" t="s">
        <v>2987</v>
      </c>
      <c r="M752" s="41">
        <v>432</v>
      </c>
      <c r="N752" s="47" t="s">
        <v>5132</v>
      </c>
    </row>
    <row r="753" spans="1:14" x14ac:dyDescent="0.35">
      <c r="A753" s="49" t="s">
        <v>5913</v>
      </c>
      <c r="B753" s="20" t="s">
        <v>5914</v>
      </c>
      <c r="C753" s="299">
        <v>32815</v>
      </c>
      <c r="D753" s="299">
        <v>33180</v>
      </c>
      <c r="E753" s="44">
        <v>44138</v>
      </c>
      <c r="F753" s="20">
        <v>0</v>
      </c>
      <c r="G753" s="294" t="s">
        <v>5915</v>
      </c>
      <c r="H753" s="49" t="s">
        <v>5916</v>
      </c>
      <c r="I753" s="294" t="s">
        <v>3384</v>
      </c>
      <c r="J753" s="109" t="s">
        <v>3123</v>
      </c>
      <c r="K753" s="49" t="s">
        <v>5478</v>
      </c>
      <c r="L753" s="49" t="s">
        <v>2987</v>
      </c>
      <c r="M753" s="49">
        <v>1.43</v>
      </c>
      <c r="N753" s="109" t="s">
        <v>2113</v>
      </c>
    </row>
    <row r="754" spans="1:14" x14ac:dyDescent="0.35">
      <c r="A754" s="41" t="s">
        <v>5917</v>
      </c>
      <c r="B754" s="40" t="s">
        <v>5918</v>
      </c>
      <c r="C754" s="300">
        <v>34600</v>
      </c>
      <c r="D754" s="300">
        <v>34663</v>
      </c>
      <c r="E754" s="51">
        <v>45621</v>
      </c>
      <c r="F754" s="40">
        <v>0</v>
      </c>
      <c r="G754" s="218" t="s">
        <v>5919</v>
      </c>
      <c r="H754" s="41" t="s">
        <v>343</v>
      </c>
      <c r="I754" s="218" t="s">
        <v>3384</v>
      </c>
      <c r="J754" s="47" t="s">
        <v>2986</v>
      </c>
      <c r="K754" s="41" t="s">
        <v>5478</v>
      </c>
      <c r="L754" s="41" t="s">
        <v>2987</v>
      </c>
      <c r="M754" s="41">
        <v>2.0099999999999998</v>
      </c>
      <c r="N754" s="47" t="s">
        <v>1781</v>
      </c>
    </row>
    <row r="755" spans="1:14" x14ac:dyDescent="0.35">
      <c r="A755" s="49" t="s">
        <v>5920</v>
      </c>
      <c r="B755" s="20" t="s">
        <v>5921</v>
      </c>
      <c r="C755" s="299">
        <v>35215</v>
      </c>
      <c r="D755" s="299">
        <v>35580</v>
      </c>
      <c r="E755" s="44">
        <v>46537</v>
      </c>
      <c r="F755" s="20">
        <v>0</v>
      </c>
      <c r="G755" s="294" t="s">
        <v>5922</v>
      </c>
      <c r="H755" s="49" t="s">
        <v>5923</v>
      </c>
      <c r="I755" s="294" t="s">
        <v>3384</v>
      </c>
      <c r="J755" s="109" t="s">
        <v>2986</v>
      </c>
      <c r="K755" s="49" t="s">
        <v>1399</v>
      </c>
      <c r="L755" s="49" t="s">
        <v>2987</v>
      </c>
      <c r="M755" s="49">
        <v>100</v>
      </c>
      <c r="N755" s="109" t="s">
        <v>5924</v>
      </c>
    </row>
    <row r="756" spans="1:14" x14ac:dyDescent="0.35">
      <c r="A756" s="41" t="s">
        <v>5925</v>
      </c>
      <c r="B756" s="40" t="s">
        <v>5926</v>
      </c>
      <c r="C756" s="300">
        <v>41844</v>
      </c>
      <c r="D756" s="300">
        <v>42955</v>
      </c>
      <c r="E756" s="51">
        <v>44051</v>
      </c>
      <c r="F756" s="40">
        <v>0</v>
      </c>
      <c r="G756" s="218" t="s">
        <v>5927</v>
      </c>
      <c r="H756" s="41" t="s">
        <v>5928</v>
      </c>
      <c r="I756" s="218" t="s">
        <v>1464</v>
      </c>
      <c r="J756" s="47" t="s">
        <v>3391</v>
      </c>
      <c r="K756" s="41" t="s">
        <v>1399</v>
      </c>
      <c r="L756" s="41" t="s">
        <v>2987</v>
      </c>
      <c r="M756" s="41">
        <v>52</v>
      </c>
      <c r="N756" s="47" t="s">
        <v>5929</v>
      </c>
    </row>
    <row r="757" spans="1:14" x14ac:dyDescent="0.35">
      <c r="A757" s="49" t="s">
        <v>5930</v>
      </c>
      <c r="B757" s="20" t="s">
        <v>5931</v>
      </c>
      <c r="C757" s="299">
        <v>41774</v>
      </c>
      <c r="D757" s="299">
        <v>43153</v>
      </c>
      <c r="E757" s="44">
        <v>44249</v>
      </c>
      <c r="F757" s="20">
        <v>0</v>
      </c>
      <c r="G757" s="294" t="s">
        <v>3651</v>
      </c>
      <c r="H757" s="49" t="s">
        <v>485</v>
      </c>
      <c r="I757" s="294" t="s">
        <v>1456</v>
      </c>
      <c r="J757" s="109" t="s">
        <v>3123</v>
      </c>
      <c r="K757" s="49" t="s">
        <v>1399</v>
      </c>
      <c r="L757" s="49" t="s">
        <v>2987</v>
      </c>
      <c r="M757" s="49">
        <v>8</v>
      </c>
      <c r="N757" s="109" t="s">
        <v>5932</v>
      </c>
    </row>
    <row r="758" spans="1:14" x14ac:dyDescent="0.35">
      <c r="A758" s="41" t="s">
        <v>5933</v>
      </c>
      <c r="B758" s="40" t="s">
        <v>5934</v>
      </c>
      <c r="C758" s="300">
        <v>41774</v>
      </c>
      <c r="D758" s="300">
        <v>42970</v>
      </c>
      <c r="E758" s="51">
        <v>45161</v>
      </c>
      <c r="F758" s="40">
        <v>1</v>
      </c>
      <c r="G758" s="218" t="s">
        <v>5935</v>
      </c>
      <c r="H758" s="41" t="s">
        <v>5936</v>
      </c>
      <c r="I758" s="218" t="s">
        <v>1464</v>
      </c>
      <c r="J758" s="47" t="s">
        <v>2986</v>
      </c>
      <c r="K758" s="41" t="s">
        <v>1399</v>
      </c>
      <c r="L758" s="41" t="s">
        <v>2987</v>
      </c>
      <c r="M758" s="41">
        <v>38.1</v>
      </c>
      <c r="N758" s="47" t="s">
        <v>5937</v>
      </c>
    </row>
    <row r="759" spans="1:14" x14ac:dyDescent="0.35">
      <c r="A759" s="49" t="s">
        <v>5938</v>
      </c>
      <c r="B759" s="20" t="s">
        <v>5939</v>
      </c>
      <c r="C759" s="299">
        <v>41772</v>
      </c>
      <c r="D759" s="299">
        <v>42970</v>
      </c>
      <c r="E759" s="44">
        <v>45161</v>
      </c>
      <c r="F759" s="20">
        <v>1</v>
      </c>
      <c r="G759" s="294" t="s">
        <v>5935</v>
      </c>
      <c r="H759" s="49" t="s">
        <v>5936</v>
      </c>
      <c r="I759" s="294" t="s">
        <v>1464</v>
      </c>
      <c r="J759" s="109" t="s">
        <v>2986</v>
      </c>
      <c r="K759" s="49" t="s">
        <v>1399</v>
      </c>
      <c r="L759" s="49" t="s">
        <v>2987</v>
      </c>
      <c r="M759" s="49">
        <v>82.7</v>
      </c>
      <c r="N759" s="109" t="s">
        <v>5940</v>
      </c>
    </row>
    <row r="760" spans="1:14" x14ac:dyDescent="0.35">
      <c r="A760" s="41" t="s">
        <v>5941</v>
      </c>
      <c r="B760" s="40" t="s">
        <v>5942</v>
      </c>
      <c r="C760" s="300">
        <v>41876</v>
      </c>
      <c r="D760" s="300">
        <v>42124</v>
      </c>
      <c r="E760" s="51">
        <v>44316</v>
      </c>
      <c r="F760" s="40">
        <v>2</v>
      </c>
      <c r="G760" s="218" t="s">
        <v>3976</v>
      </c>
      <c r="H760" s="41" t="s">
        <v>527</v>
      </c>
      <c r="I760" s="218" t="s">
        <v>1464</v>
      </c>
      <c r="J760" s="47" t="s">
        <v>3123</v>
      </c>
      <c r="K760" s="41" t="s">
        <v>1399</v>
      </c>
      <c r="L760" s="41" t="s">
        <v>2987</v>
      </c>
      <c r="M760" s="41">
        <v>66</v>
      </c>
      <c r="N760" s="47" t="s">
        <v>5943</v>
      </c>
    </row>
    <row r="761" spans="1:14" x14ac:dyDescent="0.35">
      <c r="A761" s="49" t="s">
        <v>5944</v>
      </c>
      <c r="B761" s="20" t="s">
        <v>5945</v>
      </c>
      <c r="C761" s="299">
        <v>41773</v>
      </c>
      <c r="D761" s="299">
        <v>42698</v>
      </c>
      <c r="E761" s="44">
        <v>44889</v>
      </c>
      <c r="F761" s="20">
        <v>1</v>
      </c>
      <c r="G761" s="294" t="s">
        <v>5946</v>
      </c>
      <c r="H761" s="49" t="s">
        <v>5947</v>
      </c>
      <c r="I761" s="294" t="s">
        <v>1464</v>
      </c>
      <c r="J761" s="109" t="s">
        <v>2986</v>
      </c>
      <c r="K761" s="49" t="s">
        <v>1399</v>
      </c>
      <c r="L761" s="49" t="s">
        <v>2987</v>
      </c>
      <c r="M761" s="49">
        <v>65</v>
      </c>
      <c r="N761" s="109" t="s">
        <v>5948</v>
      </c>
    </row>
    <row r="762" spans="1:14" x14ac:dyDescent="0.35">
      <c r="A762" s="41" t="s">
        <v>5949</v>
      </c>
      <c r="B762" s="40" t="s">
        <v>5950</v>
      </c>
      <c r="C762" s="300">
        <v>41970</v>
      </c>
      <c r="D762" s="300">
        <v>42656</v>
      </c>
      <c r="E762" s="51">
        <v>43751</v>
      </c>
      <c r="F762" s="40">
        <v>0</v>
      </c>
      <c r="G762" s="218" t="s">
        <v>5951</v>
      </c>
      <c r="H762" s="41" t="s">
        <v>514</v>
      </c>
      <c r="I762" s="218" t="s">
        <v>1464</v>
      </c>
      <c r="J762" s="47" t="s">
        <v>3391</v>
      </c>
      <c r="K762" s="41" t="s">
        <v>1399</v>
      </c>
      <c r="L762" s="41" t="s">
        <v>2987</v>
      </c>
      <c r="M762" s="41">
        <v>70</v>
      </c>
      <c r="N762" s="47" t="s">
        <v>5952</v>
      </c>
    </row>
    <row r="763" spans="1:14" x14ac:dyDescent="0.35">
      <c r="A763" s="49" t="s">
        <v>5953</v>
      </c>
      <c r="B763" s="20" t="s">
        <v>5954</v>
      </c>
      <c r="C763" s="299">
        <v>41612</v>
      </c>
      <c r="D763" s="299">
        <v>42160</v>
      </c>
      <c r="E763" s="44">
        <v>45082</v>
      </c>
      <c r="F763" s="20">
        <v>2</v>
      </c>
      <c r="G763" s="294" t="s">
        <v>5955</v>
      </c>
      <c r="H763" s="49" t="s">
        <v>5956</v>
      </c>
      <c r="I763" s="294" t="s">
        <v>1464</v>
      </c>
      <c r="J763" s="109" t="s">
        <v>2986</v>
      </c>
      <c r="K763" s="49" t="s">
        <v>1399</v>
      </c>
      <c r="L763" s="49" t="s">
        <v>2987</v>
      </c>
      <c r="M763" s="49">
        <v>22</v>
      </c>
      <c r="N763" s="109" t="s">
        <v>5957</v>
      </c>
    </row>
    <row r="764" spans="1:14" x14ac:dyDescent="0.35">
      <c r="A764" s="41" t="s">
        <v>5958</v>
      </c>
      <c r="B764" s="40" t="s">
        <v>5959</v>
      </c>
      <c r="C764" s="300">
        <v>41817</v>
      </c>
      <c r="D764" s="300">
        <v>42241</v>
      </c>
      <c r="E764" s="51">
        <v>44068</v>
      </c>
      <c r="F764" s="40">
        <v>1</v>
      </c>
      <c r="G764" s="218" t="s">
        <v>5960</v>
      </c>
      <c r="H764" s="41" t="s">
        <v>5961</v>
      </c>
      <c r="I764" s="218" t="s">
        <v>1464</v>
      </c>
      <c r="J764" s="47" t="s">
        <v>3123</v>
      </c>
      <c r="K764" s="41" t="s">
        <v>1399</v>
      </c>
      <c r="L764" s="41" t="s">
        <v>2987</v>
      </c>
      <c r="M764" s="41">
        <v>55</v>
      </c>
      <c r="N764" s="47" t="s">
        <v>5962</v>
      </c>
    </row>
    <row r="765" spans="1:14" x14ac:dyDescent="0.35">
      <c r="A765" s="49" t="s">
        <v>5963</v>
      </c>
      <c r="B765" s="20" t="s">
        <v>5964</v>
      </c>
      <c r="C765" s="299">
        <v>41807</v>
      </c>
      <c r="D765" s="299">
        <v>43634</v>
      </c>
      <c r="E765" s="44">
        <v>44729</v>
      </c>
      <c r="F765" s="20">
        <v>0</v>
      </c>
      <c r="G765" s="294" t="s">
        <v>5965</v>
      </c>
      <c r="H765" s="49" t="s">
        <v>5966</v>
      </c>
      <c r="I765" s="294" t="s">
        <v>1464</v>
      </c>
      <c r="J765" s="109" t="s">
        <v>2986</v>
      </c>
      <c r="K765" s="49" t="s">
        <v>1399</v>
      </c>
      <c r="L765" s="49" t="s">
        <v>2987</v>
      </c>
      <c r="M765" s="49">
        <v>35</v>
      </c>
      <c r="N765" s="109" t="s">
        <v>5967</v>
      </c>
    </row>
    <row r="766" spans="1:14" x14ac:dyDescent="0.35">
      <c r="A766" s="41" t="s">
        <v>5968</v>
      </c>
      <c r="B766" s="40" t="s">
        <v>5969</v>
      </c>
      <c r="C766" s="300">
        <v>41778</v>
      </c>
      <c r="D766" s="300">
        <v>42180</v>
      </c>
      <c r="E766" s="51">
        <v>45102</v>
      </c>
      <c r="F766" s="40">
        <v>2</v>
      </c>
      <c r="G766" s="218" t="s">
        <v>4601</v>
      </c>
      <c r="H766" s="41" t="s">
        <v>385</v>
      </c>
      <c r="I766" s="218" t="s">
        <v>1464</v>
      </c>
      <c r="J766" s="47" t="s">
        <v>2986</v>
      </c>
      <c r="K766" s="41" t="s">
        <v>1399</v>
      </c>
      <c r="L766" s="41" t="s">
        <v>2987</v>
      </c>
      <c r="M766" s="41">
        <v>100</v>
      </c>
      <c r="N766" s="47" t="s">
        <v>5970</v>
      </c>
    </row>
    <row r="767" spans="1:14" x14ac:dyDescent="0.35">
      <c r="A767" s="49" t="s">
        <v>5971</v>
      </c>
      <c r="B767" s="20" t="s">
        <v>5972</v>
      </c>
      <c r="C767" s="299">
        <v>41968</v>
      </c>
      <c r="D767" s="299">
        <v>42170</v>
      </c>
      <c r="E767" s="44">
        <v>43997</v>
      </c>
      <c r="F767" s="20">
        <v>1</v>
      </c>
      <c r="G767" s="294" t="s">
        <v>5973</v>
      </c>
      <c r="H767" s="49" t="s">
        <v>5974</v>
      </c>
      <c r="I767" s="294" t="s">
        <v>1464</v>
      </c>
      <c r="J767" s="109" t="s">
        <v>3391</v>
      </c>
      <c r="K767" s="49" t="s">
        <v>1399</v>
      </c>
      <c r="L767" s="49" t="s">
        <v>2987</v>
      </c>
      <c r="M767" s="49">
        <v>62</v>
      </c>
      <c r="N767" s="109" t="s">
        <v>5975</v>
      </c>
    </row>
    <row r="768" spans="1:14" x14ac:dyDescent="0.35">
      <c r="A768" s="41" t="s">
        <v>5976</v>
      </c>
      <c r="B768" s="40" t="s">
        <v>5977</v>
      </c>
      <c r="C768" s="300">
        <v>41968</v>
      </c>
      <c r="D768" s="300">
        <v>42170</v>
      </c>
      <c r="E768" s="51">
        <v>43621</v>
      </c>
      <c r="F768" s="40">
        <v>0</v>
      </c>
      <c r="G768" s="218" t="s">
        <v>5978</v>
      </c>
      <c r="H768" s="41" t="s">
        <v>5979</v>
      </c>
      <c r="I768" s="218" t="s">
        <v>1464</v>
      </c>
      <c r="J768" s="47" t="s">
        <v>3423</v>
      </c>
      <c r="K768" s="41" t="s">
        <v>1399</v>
      </c>
      <c r="L768" s="41" t="s">
        <v>2987</v>
      </c>
      <c r="M768" s="41">
        <v>40</v>
      </c>
      <c r="N768" s="47" t="s">
        <v>5980</v>
      </c>
    </row>
    <row r="769" spans="1:14" x14ac:dyDescent="0.35">
      <c r="A769" s="49" t="s">
        <v>5981</v>
      </c>
      <c r="B769" s="20" t="s">
        <v>5982</v>
      </c>
      <c r="C769" s="299">
        <v>41968</v>
      </c>
      <c r="D769" s="299">
        <v>42170</v>
      </c>
      <c r="E769" s="44">
        <v>43621</v>
      </c>
      <c r="F769" s="20">
        <v>0</v>
      </c>
      <c r="G769" s="294" t="s">
        <v>5978</v>
      </c>
      <c r="H769" s="49" t="s">
        <v>5979</v>
      </c>
      <c r="I769" s="294" t="s">
        <v>1464</v>
      </c>
      <c r="J769" s="109" t="s">
        <v>3423</v>
      </c>
      <c r="K769" s="49" t="s">
        <v>1399</v>
      </c>
      <c r="L769" s="49" t="s">
        <v>2987</v>
      </c>
      <c r="M769" s="49">
        <v>71</v>
      </c>
      <c r="N769" s="109" t="s">
        <v>5983</v>
      </c>
    </row>
    <row r="770" spans="1:14" x14ac:dyDescent="0.35">
      <c r="A770" s="41" t="s">
        <v>5984</v>
      </c>
      <c r="B770" s="40" t="s">
        <v>5985</v>
      </c>
      <c r="C770" s="300">
        <v>41968</v>
      </c>
      <c r="D770" s="300">
        <v>42193</v>
      </c>
      <c r="E770" s="51">
        <v>44020</v>
      </c>
      <c r="F770" s="40">
        <v>1</v>
      </c>
      <c r="G770" s="218" t="s">
        <v>417</v>
      </c>
      <c r="H770" s="41" t="s">
        <v>418</v>
      </c>
      <c r="I770" s="218" t="s">
        <v>1464</v>
      </c>
      <c r="J770" s="47" t="s">
        <v>3391</v>
      </c>
      <c r="K770" s="41" t="s">
        <v>1399</v>
      </c>
      <c r="L770" s="41" t="s">
        <v>2987</v>
      </c>
      <c r="M770" s="41">
        <v>86.45</v>
      </c>
      <c r="N770" s="47" t="s">
        <v>5986</v>
      </c>
    </row>
    <row r="771" spans="1:14" x14ac:dyDescent="0.35">
      <c r="A771" s="49" t="s">
        <v>5987</v>
      </c>
      <c r="B771" s="20" t="s">
        <v>5988</v>
      </c>
      <c r="C771" s="299">
        <v>41968</v>
      </c>
      <c r="D771" s="299">
        <v>42193</v>
      </c>
      <c r="E771" s="44">
        <v>44020</v>
      </c>
      <c r="F771" s="20">
        <v>1</v>
      </c>
      <c r="G771" s="294" t="s">
        <v>3597</v>
      </c>
      <c r="H771" s="49" t="s">
        <v>432</v>
      </c>
      <c r="I771" s="294" t="s">
        <v>1464</v>
      </c>
      <c r="J771" s="109" t="s">
        <v>3391</v>
      </c>
      <c r="K771" s="49" t="s">
        <v>1399</v>
      </c>
      <c r="L771" s="49" t="s">
        <v>2987</v>
      </c>
      <c r="M771" s="49">
        <v>32</v>
      </c>
      <c r="N771" s="109" t="s">
        <v>5989</v>
      </c>
    </row>
    <row r="772" spans="1:14" x14ac:dyDescent="0.35">
      <c r="A772" s="41" t="s">
        <v>5990</v>
      </c>
      <c r="B772" s="40" t="s">
        <v>5991</v>
      </c>
      <c r="C772" s="300">
        <v>41968</v>
      </c>
      <c r="D772" s="300">
        <v>42166</v>
      </c>
      <c r="E772" s="51">
        <v>45088</v>
      </c>
      <c r="F772" s="40">
        <v>2</v>
      </c>
      <c r="G772" s="218" t="s">
        <v>5973</v>
      </c>
      <c r="H772" s="41" t="s">
        <v>5974</v>
      </c>
      <c r="I772" s="218" t="s">
        <v>1464</v>
      </c>
      <c r="J772" s="47" t="s">
        <v>2986</v>
      </c>
      <c r="K772" s="41" t="s">
        <v>1399</v>
      </c>
      <c r="L772" s="41" t="s">
        <v>2987</v>
      </c>
      <c r="M772" s="41">
        <v>35</v>
      </c>
      <c r="N772" s="47" t="s">
        <v>4190</v>
      </c>
    </row>
    <row r="773" spans="1:14" x14ac:dyDescent="0.35">
      <c r="A773" s="49" t="s">
        <v>5992</v>
      </c>
      <c r="B773" s="20" t="s">
        <v>5993</v>
      </c>
      <c r="C773" s="299">
        <v>41855</v>
      </c>
      <c r="D773" s="299">
        <v>42318</v>
      </c>
      <c r="E773" s="44">
        <v>44145</v>
      </c>
      <c r="F773" s="20">
        <v>1</v>
      </c>
      <c r="G773" s="294" t="s">
        <v>4384</v>
      </c>
      <c r="H773" s="49" t="s">
        <v>25</v>
      </c>
      <c r="I773" s="294" t="s">
        <v>1464</v>
      </c>
      <c r="J773" s="109" t="s">
        <v>3391</v>
      </c>
      <c r="K773" s="49" t="s">
        <v>1399</v>
      </c>
      <c r="L773" s="49" t="s">
        <v>2987</v>
      </c>
      <c r="M773" s="49">
        <v>75</v>
      </c>
      <c r="N773" s="109" t="s">
        <v>5994</v>
      </c>
    </row>
    <row r="774" spans="1:14" x14ac:dyDescent="0.35">
      <c r="A774" s="41" t="s">
        <v>5995</v>
      </c>
      <c r="B774" s="40" t="s">
        <v>5996</v>
      </c>
      <c r="C774" s="300">
        <v>41968</v>
      </c>
      <c r="D774" s="300">
        <v>42172</v>
      </c>
      <c r="E774" s="51">
        <v>43998</v>
      </c>
      <c r="F774" s="40">
        <v>1</v>
      </c>
      <c r="G774" s="218" t="s">
        <v>5997</v>
      </c>
      <c r="H774" s="41" t="s">
        <v>5998</v>
      </c>
      <c r="I774" s="218" t="s">
        <v>1464</v>
      </c>
      <c r="J774" s="47" t="s">
        <v>3391</v>
      </c>
      <c r="K774" s="41" t="s">
        <v>1399</v>
      </c>
      <c r="L774" s="41" t="s">
        <v>2987</v>
      </c>
      <c r="M774" s="41">
        <v>100</v>
      </c>
      <c r="N774" s="47" t="s">
        <v>5999</v>
      </c>
    </row>
    <row r="775" spans="1:14" x14ac:dyDescent="0.35">
      <c r="A775" s="49" t="s">
        <v>6000</v>
      </c>
      <c r="B775" s="20" t="s">
        <v>6001</v>
      </c>
      <c r="C775" s="299">
        <v>41956</v>
      </c>
      <c r="D775" s="299">
        <v>42166</v>
      </c>
      <c r="E775" s="44">
        <v>43993</v>
      </c>
      <c r="F775" s="20">
        <v>1</v>
      </c>
      <c r="G775" s="294" t="s">
        <v>5973</v>
      </c>
      <c r="H775" s="49" t="s">
        <v>5974</v>
      </c>
      <c r="I775" s="294" t="s">
        <v>1464</v>
      </c>
      <c r="J775" s="109" t="s">
        <v>3391</v>
      </c>
      <c r="K775" s="49" t="s">
        <v>1399</v>
      </c>
      <c r="L775" s="49" t="s">
        <v>2987</v>
      </c>
      <c r="M775" s="49">
        <v>30</v>
      </c>
      <c r="N775" s="109" t="s">
        <v>6002</v>
      </c>
    </row>
    <row r="776" spans="1:14" x14ac:dyDescent="0.35">
      <c r="A776" s="41" t="s">
        <v>6003</v>
      </c>
      <c r="B776" s="40" t="s">
        <v>6004</v>
      </c>
      <c r="C776" s="300">
        <v>41968</v>
      </c>
      <c r="D776" s="300">
        <v>42166</v>
      </c>
      <c r="E776" s="51">
        <v>43993</v>
      </c>
      <c r="F776" s="40">
        <v>1</v>
      </c>
      <c r="G776" s="218" t="s">
        <v>6005</v>
      </c>
      <c r="H776" s="41" t="s">
        <v>415</v>
      </c>
      <c r="I776" s="218" t="s">
        <v>1464</v>
      </c>
      <c r="J776" s="47" t="s">
        <v>3423</v>
      </c>
      <c r="K776" s="41" t="s">
        <v>1399</v>
      </c>
      <c r="L776" s="41" t="s">
        <v>2987</v>
      </c>
      <c r="M776" s="41">
        <v>88</v>
      </c>
      <c r="N776" s="47" t="s">
        <v>6006</v>
      </c>
    </row>
    <row r="777" spans="1:14" x14ac:dyDescent="0.35">
      <c r="A777" s="49" t="s">
        <v>6007</v>
      </c>
      <c r="B777" s="20" t="s">
        <v>6008</v>
      </c>
      <c r="C777" s="299">
        <v>41968</v>
      </c>
      <c r="D777" s="299">
        <v>42180</v>
      </c>
      <c r="E777" s="44">
        <v>44007</v>
      </c>
      <c r="F777" s="20">
        <v>1</v>
      </c>
      <c r="G777" s="294" t="s">
        <v>6005</v>
      </c>
      <c r="H777" s="49" t="s">
        <v>415</v>
      </c>
      <c r="I777" s="294" t="s">
        <v>1464</v>
      </c>
      <c r="J777" s="109" t="s">
        <v>3391</v>
      </c>
      <c r="K777" s="49" t="s">
        <v>1399</v>
      </c>
      <c r="L777" s="49" t="s">
        <v>2987</v>
      </c>
      <c r="M777" s="49">
        <v>100</v>
      </c>
      <c r="N777" s="109" t="s">
        <v>6009</v>
      </c>
    </row>
    <row r="778" spans="1:14" x14ac:dyDescent="0.35">
      <c r="A778" s="41" t="s">
        <v>6010</v>
      </c>
      <c r="B778" s="40" t="s">
        <v>6011</v>
      </c>
      <c r="C778" s="300">
        <v>41968</v>
      </c>
      <c r="D778" s="300">
        <v>42170</v>
      </c>
      <c r="E778" s="51">
        <v>43997</v>
      </c>
      <c r="F778" s="40">
        <v>1</v>
      </c>
      <c r="G778" s="218" t="s">
        <v>3601</v>
      </c>
      <c r="H778" s="41" t="s">
        <v>381</v>
      </c>
      <c r="I778" s="218" t="s">
        <v>1464</v>
      </c>
      <c r="J778" s="47" t="s">
        <v>3123</v>
      </c>
      <c r="K778" s="41" t="s">
        <v>1399</v>
      </c>
      <c r="L778" s="41" t="s">
        <v>2987</v>
      </c>
      <c r="M778" s="41">
        <v>100</v>
      </c>
      <c r="N778" s="47" t="s">
        <v>6012</v>
      </c>
    </row>
    <row r="779" spans="1:14" x14ac:dyDescent="0.35">
      <c r="A779" s="49" t="s">
        <v>6013</v>
      </c>
      <c r="B779" s="20" t="s">
        <v>6014</v>
      </c>
      <c r="C779" s="299">
        <v>41710</v>
      </c>
      <c r="D779" s="299">
        <v>42170</v>
      </c>
      <c r="E779" s="44">
        <v>45092</v>
      </c>
      <c r="F779" s="20">
        <v>2</v>
      </c>
      <c r="G779" s="294" t="s">
        <v>6015</v>
      </c>
      <c r="H779" s="49" t="s">
        <v>6016</v>
      </c>
      <c r="I779" s="294" t="s">
        <v>1464</v>
      </c>
      <c r="J779" s="109" t="s">
        <v>2986</v>
      </c>
      <c r="K779" s="49" t="s">
        <v>1399</v>
      </c>
      <c r="L779" s="49" t="s">
        <v>2987</v>
      </c>
      <c r="M779" s="49">
        <v>21.66</v>
      </c>
      <c r="N779" s="109" t="s">
        <v>6017</v>
      </c>
    </row>
    <row r="780" spans="1:14" x14ac:dyDescent="0.35">
      <c r="A780" s="41" t="s">
        <v>6018</v>
      </c>
      <c r="B780" s="40" t="s">
        <v>6019</v>
      </c>
      <c r="C780" s="300">
        <v>41968</v>
      </c>
      <c r="D780" s="300">
        <v>42139</v>
      </c>
      <c r="E780" s="51">
        <v>45061</v>
      </c>
      <c r="F780" s="40">
        <v>2</v>
      </c>
      <c r="G780" s="218" t="s">
        <v>6020</v>
      </c>
      <c r="H780" s="41" t="s">
        <v>349</v>
      </c>
      <c r="I780" s="218" t="s">
        <v>1464</v>
      </c>
      <c r="J780" s="47" t="s">
        <v>2986</v>
      </c>
      <c r="K780" s="41" t="s">
        <v>1399</v>
      </c>
      <c r="L780" s="41" t="s">
        <v>2987</v>
      </c>
      <c r="M780" s="41">
        <v>100</v>
      </c>
      <c r="N780" s="47" t="s">
        <v>6021</v>
      </c>
    </row>
    <row r="781" spans="1:14" x14ac:dyDescent="0.35">
      <c r="A781" s="49" t="s">
        <v>6022</v>
      </c>
      <c r="B781" s="20" t="s">
        <v>6023</v>
      </c>
      <c r="C781" s="299">
        <v>40129</v>
      </c>
      <c r="D781" s="299">
        <v>40715</v>
      </c>
      <c r="E781" s="44">
        <v>43748</v>
      </c>
      <c r="F781" s="20">
        <v>2</v>
      </c>
      <c r="G781" s="294" t="s">
        <v>6024</v>
      </c>
      <c r="H781" s="49" t="s">
        <v>6025</v>
      </c>
      <c r="I781" s="294" t="s">
        <v>3390</v>
      </c>
      <c r="J781" s="109" t="s">
        <v>3123</v>
      </c>
      <c r="K781" s="49" t="s">
        <v>1399</v>
      </c>
      <c r="L781" s="49" t="s">
        <v>2987</v>
      </c>
      <c r="M781" s="49">
        <v>166</v>
      </c>
      <c r="N781" s="109" t="s">
        <v>6026</v>
      </c>
    </row>
    <row r="782" spans="1:14" x14ac:dyDescent="0.35">
      <c r="A782" s="41" t="s">
        <v>6027</v>
      </c>
      <c r="B782" s="40" t="s">
        <v>6028</v>
      </c>
      <c r="C782" s="300">
        <v>41695</v>
      </c>
      <c r="D782" s="300">
        <v>42054</v>
      </c>
      <c r="E782" s="51">
        <v>44611</v>
      </c>
      <c r="F782" s="40">
        <v>1</v>
      </c>
      <c r="G782" s="218" t="s">
        <v>6029</v>
      </c>
      <c r="H782" s="41" t="s">
        <v>385</v>
      </c>
      <c r="I782" s="218" t="s">
        <v>1464</v>
      </c>
      <c r="J782" s="47" t="s">
        <v>2986</v>
      </c>
      <c r="K782" s="41" t="s">
        <v>1399</v>
      </c>
      <c r="L782" s="41" t="s">
        <v>2987</v>
      </c>
      <c r="M782" s="41">
        <v>83.1</v>
      </c>
      <c r="N782" s="47" t="s">
        <v>6030</v>
      </c>
    </row>
    <row r="783" spans="1:14" x14ac:dyDescent="0.35">
      <c r="A783" s="49" t="s">
        <v>6031</v>
      </c>
      <c r="B783" s="20" t="s">
        <v>6032</v>
      </c>
      <c r="C783" s="299">
        <v>41694</v>
      </c>
      <c r="D783" s="299">
        <v>42004</v>
      </c>
      <c r="E783" s="44">
        <v>43830</v>
      </c>
      <c r="F783" s="20">
        <v>1</v>
      </c>
      <c r="G783" s="294" t="s">
        <v>6033</v>
      </c>
      <c r="H783" s="49" t="s">
        <v>566</v>
      </c>
      <c r="I783" s="294" t="s">
        <v>1464</v>
      </c>
      <c r="J783" s="109" t="s">
        <v>3391</v>
      </c>
      <c r="K783" s="49" t="s">
        <v>1399</v>
      </c>
      <c r="L783" s="49" t="s">
        <v>2987</v>
      </c>
      <c r="M783" s="49">
        <v>16</v>
      </c>
      <c r="N783" s="109" t="s">
        <v>6034</v>
      </c>
    </row>
    <row r="784" spans="1:14" x14ac:dyDescent="0.35">
      <c r="A784" s="41" t="s">
        <v>6035</v>
      </c>
      <c r="B784" s="40" t="s">
        <v>6036</v>
      </c>
      <c r="C784" s="300">
        <v>41705</v>
      </c>
      <c r="D784" s="300">
        <v>42732</v>
      </c>
      <c r="E784" s="51">
        <v>43827</v>
      </c>
      <c r="F784" s="40">
        <v>0</v>
      </c>
      <c r="G784" s="218" t="s">
        <v>3844</v>
      </c>
      <c r="H784" s="41" t="s">
        <v>3845</v>
      </c>
      <c r="I784" s="218" t="s">
        <v>1464</v>
      </c>
      <c r="J784" s="47" t="s">
        <v>3391</v>
      </c>
      <c r="K784" s="41" t="s">
        <v>1399</v>
      </c>
      <c r="L784" s="41" t="s">
        <v>2987</v>
      </c>
      <c r="M784" s="41">
        <v>59</v>
      </c>
      <c r="N784" s="47" t="s">
        <v>6037</v>
      </c>
    </row>
    <row r="785" spans="1:14" x14ac:dyDescent="0.35">
      <c r="A785" s="49" t="s">
        <v>6038</v>
      </c>
      <c r="B785" s="20" t="s">
        <v>6039</v>
      </c>
      <c r="C785" s="299">
        <v>41680</v>
      </c>
      <c r="D785" s="299">
        <v>42654</v>
      </c>
      <c r="E785" s="44">
        <v>43749</v>
      </c>
      <c r="F785" s="20">
        <v>0</v>
      </c>
      <c r="G785" s="294" t="s">
        <v>6040</v>
      </c>
      <c r="H785" s="49" t="s">
        <v>6041</v>
      </c>
      <c r="I785" s="294" t="s">
        <v>1464</v>
      </c>
      <c r="J785" s="109" t="s">
        <v>3123</v>
      </c>
      <c r="K785" s="49" t="s">
        <v>1399</v>
      </c>
      <c r="L785" s="49" t="s">
        <v>2987</v>
      </c>
      <c r="M785" s="49">
        <v>75</v>
      </c>
      <c r="N785" s="109" t="s">
        <v>6042</v>
      </c>
    </row>
    <row r="786" spans="1:14" x14ac:dyDescent="0.35">
      <c r="A786" s="41" t="s">
        <v>6043</v>
      </c>
      <c r="B786" s="40" t="s">
        <v>6044</v>
      </c>
      <c r="C786" s="300">
        <v>41778</v>
      </c>
      <c r="D786" s="300">
        <v>42720</v>
      </c>
      <c r="E786" s="51">
        <v>43815</v>
      </c>
      <c r="F786" s="40">
        <v>0</v>
      </c>
      <c r="G786" s="218" t="s">
        <v>6045</v>
      </c>
      <c r="H786" s="41" t="s">
        <v>6046</v>
      </c>
      <c r="I786" s="218" t="s">
        <v>1464</v>
      </c>
      <c r="J786" s="47" t="s">
        <v>3423</v>
      </c>
      <c r="K786" s="41" t="s">
        <v>1399</v>
      </c>
      <c r="L786" s="41" t="s">
        <v>2987</v>
      </c>
      <c r="M786" s="41">
        <v>72</v>
      </c>
      <c r="N786" s="47" t="s">
        <v>6047</v>
      </c>
    </row>
    <row r="787" spans="1:14" x14ac:dyDescent="0.35">
      <c r="A787" s="49" t="s">
        <v>6048</v>
      </c>
      <c r="B787" s="20" t="s">
        <v>6049</v>
      </c>
      <c r="C787" s="299">
        <v>41502</v>
      </c>
      <c r="D787" s="299">
        <v>42193</v>
      </c>
      <c r="E787" s="44">
        <v>43703</v>
      </c>
      <c r="F787" s="20">
        <v>0</v>
      </c>
      <c r="G787" s="294" t="s">
        <v>6050</v>
      </c>
      <c r="H787" s="49" t="s">
        <v>6051</v>
      </c>
      <c r="I787" s="294" t="s">
        <v>1464</v>
      </c>
      <c r="J787" s="109" t="s">
        <v>3423</v>
      </c>
      <c r="K787" s="49" t="s">
        <v>1399</v>
      </c>
      <c r="L787" s="49" t="s">
        <v>2987</v>
      </c>
      <c r="M787" s="49">
        <v>72</v>
      </c>
      <c r="N787" s="109" t="s">
        <v>6052</v>
      </c>
    </row>
    <row r="788" spans="1:14" x14ac:dyDescent="0.35">
      <c r="A788" s="41" t="s">
        <v>6053</v>
      </c>
      <c r="B788" s="40" t="s">
        <v>6054</v>
      </c>
      <c r="C788" s="300">
        <v>41621</v>
      </c>
      <c r="D788" s="300">
        <v>42698</v>
      </c>
      <c r="E788" s="51">
        <v>43793</v>
      </c>
      <c r="F788" s="40">
        <v>0</v>
      </c>
      <c r="G788" s="218" t="s">
        <v>6055</v>
      </c>
      <c r="H788" s="41" t="s">
        <v>6056</v>
      </c>
      <c r="I788" s="218" t="s">
        <v>1456</v>
      </c>
      <c r="J788" s="47" t="s">
        <v>3423</v>
      </c>
      <c r="K788" s="41" t="s">
        <v>1399</v>
      </c>
      <c r="L788" s="41" t="s">
        <v>2987</v>
      </c>
      <c r="M788" s="41">
        <v>8</v>
      </c>
      <c r="N788" s="47" t="s">
        <v>6057</v>
      </c>
    </row>
    <row r="789" spans="1:14" x14ac:dyDescent="0.35">
      <c r="A789" s="49" t="s">
        <v>6058</v>
      </c>
      <c r="B789" s="20" t="s">
        <v>6059</v>
      </c>
      <c r="C789" s="299">
        <v>41767</v>
      </c>
      <c r="D789" s="299">
        <v>41879</v>
      </c>
      <c r="E789" s="44">
        <v>43705</v>
      </c>
      <c r="F789" s="20">
        <v>1</v>
      </c>
      <c r="G789" s="294" t="s">
        <v>4273</v>
      </c>
      <c r="H789" s="49" t="s">
        <v>4274</v>
      </c>
      <c r="I789" s="294" t="s">
        <v>1464</v>
      </c>
      <c r="J789" s="109" t="s">
        <v>3423</v>
      </c>
      <c r="K789" s="49" t="s">
        <v>1399</v>
      </c>
      <c r="L789" s="49" t="s">
        <v>2987</v>
      </c>
      <c r="M789" s="49">
        <v>100</v>
      </c>
      <c r="N789" s="109" t="s">
        <v>6060</v>
      </c>
    </row>
    <row r="790" spans="1:14" x14ac:dyDescent="0.35">
      <c r="A790" s="41" t="s">
        <v>6061</v>
      </c>
      <c r="B790" s="40" t="s">
        <v>6062</v>
      </c>
      <c r="C790" s="300">
        <v>41435</v>
      </c>
      <c r="D790" s="300">
        <v>42677</v>
      </c>
      <c r="E790" s="51">
        <v>43772</v>
      </c>
      <c r="F790" s="40">
        <v>0</v>
      </c>
      <c r="G790" s="218" t="s">
        <v>6063</v>
      </c>
      <c r="H790" s="41" t="s">
        <v>6064</v>
      </c>
      <c r="I790" s="218" t="s">
        <v>1464</v>
      </c>
      <c r="J790" s="47" t="s">
        <v>3391</v>
      </c>
      <c r="K790" s="41" t="s">
        <v>1399</v>
      </c>
      <c r="L790" s="41" t="s">
        <v>2987</v>
      </c>
      <c r="M790" s="41">
        <v>50</v>
      </c>
      <c r="N790" s="47" t="s">
        <v>6065</v>
      </c>
    </row>
    <row r="791" spans="1:14" x14ac:dyDescent="0.35">
      <c r="A791" s="49" t="s">
        <v>6066</v>
      </c>
      <c r="B791" s="20" t="s">
        <v>6067</v>
      </c>
      <c r="C791" s="299">
        <v>41450</v>
      </c>
      <c r="D791" s="299">
        <v>42664</v>
      </c>
      <c r="E791" s="44">
        <v>43759</v>
      </c>
      <c r="F791" s="20">
        <v>0</v>
      </c>
      <c r="G791" s="294" t="s">
        <v>3516</v>
      </c>
      <c r="H791" s="49" t="s">
        <v>3517</v>
      </c>
      <c r="I791" s="294" t="s">
        <v>1464</v>
      </c>
      <c r="J791" s="109" t="s">
        <v>3123</v>
      </c>
      <c r="K791" s="49" t="s">
        <v>1399</v>
      </c>
      <c r="L791" s="49" t="s">
        <v>2987</v>
      </c>
      <c r="M791" s="49">
        <v>65</v>
      </c>
      <c r="N791" s="109" t="s">
        <v>6068</v>
      </c>
    </row>
    <row r="792" spans="1:14" ht="24" x14ac:dyDescent="0.35">
      <c r="A792" s="41" t="s">
        <v>6069</v>
      </c>
      <c r="B792" s="40" t="s">
        <v>6070</v>
      </c>
      <c r="C792" s="300">
        <v>40794</v>
      </c>
      <c r="D792" s="300">
        <v>42678</v>
      </c>
      <c r="E792" s="51">
        <v>43773</v>
      </c>
      <c r="F792" s="40">
        <v>0</v>
      </c>
      <c r="G792" s="218" t="s">
        <v>6071</v>
      </c>
      <c r="H792" s="41" t="s">
        <v>531</v>
      </c>
      <c r="I792" s="218" t="s">
        <v>1464</v>
      </c>
      <c r="J792" s="47" t="s">
        <v>3123</v>
      </c>
      <c r="K792" s="41" t="s">
        <v>1399</v>
      </c>
      <c r="L792" s="41" t="s">
        <v>2987</v>
      </c>
      <c r="M792" s="41">
        <v>42</v>
      </c>
      <c r="N792" s="47" t="s">
        <v>6072</v>
      </c>
    </row>
    <row r="793" spans="1:14" x14ac:dyDescent="0.35">
      <c r="A793" s="49" t="s">
        <v>6073</v>
      </c>
      <c r="B793" s="20" t="s">
        <v>6074</v>
      </c>
      <c r="C793" s="299">
        <v>40942</v>
      </c>
      <c r="D793" s="299">
        <v>42107</v>
      </c>
      <c r="E793" s="44">
        <v>43934</v>
      </c>
      <c r="F793" s="20">
        <v>1</v>
      </c>
      <c r="G793" s="294" t="s">
        <v>6075</v>
      </c>
      <c r="H793" s="49" t="s">
        <v>424</v>
      </c>
      <c r="I793" s="294" t="s">
        <v>1464</v>
      </c>
      <c r="J793" s="109" t="s">
        <v>3123</v>
      </c>
      <c r="K793" s="49" t="s">
        <v>1399</v>
      </c>
      <c r="L793" s="49" t="s">
        <v>2987</v>
      </c>
      <c r="M793" s="49">
        <v>100</v>
      </c>
      <c r="N793" s="109" t="s">
        <v>6076</v>
      </c>
    </row>
    <row r="794" spans="1:14" x14ac:dyDescent="0.35">
      <c r="A794" s="41" t="s">
        <v>6077</v>
      </c>
      <c r="B794" s="40" t="s">
        <v>6078</v>
      </c>
      <c r="C794" s="300">
        <v>41218</v>
      </c>
      <c r="D794" s="300">
        <v>42193</v>
      </c>
      <c r="E794" s="51">
        <v>45115</v>
      </c>
      <c r="F794" s="40">
        <v>2</v>
      </c>
      <c r="G794" s="218" t="s">
        <v>6079</v>
      </c>
      <c r="H794" s="41" t="s">
        <v>371</v>
      </c>
      <c r="I794" s="218" t="s">
        <v>1464</v>
      </c>
      <c r="J794" s="47" t="s">
        <v>2986</v>
      </c>
      <c r="K794" s="41" t="s">
        <v>1399</v>
      </c>
      <c r="L794" s="41" t="s">
        <v>2987</v>
      </c>
      <c r="M794" s="41">
        <v>85.54</v>
      </c>
      <c r="N794" s="47" t="s">
        <v>4662</v>
      </c>
    </row>
    <row r="795" spans="1:14" x14ac:dyDescent="0.35">
      <c r="A795" s="49" t="s">
        <v>6080</v>
      </c>
      <c r="B795" s="20" t="s">
        <v>6081</v>
      </c>
      <c r="C795" s="299">
        <v>41374</v>
      </c>
      <c r="D795" s="299">
        <v>42082</v>
      </c>
      <c r="E795" s="44">
        <v>45004</v>
      </c>
      <c r="F795" s="20">
        <v>2</v>
      </c>
      <c r="G795" s="294" t="s">
        <v>6082</v>
      </c>
      <c r="H795" s="49" t="s">
        <v>442</v>
      </c>
      <c r="I795" s="294" t="s">
        <v>1464</v>
      </c>
      <c r="J795" s="109" t="s">
        <v>2986</v>
      </c>
      <c r="K795" s="49" t="s">
        <v>1399</v>
      </c>
      <c r="L795" s="49" t="s">
        <v>2987</v>
      </c>
      <c r="M795" s="49">
        <v>30</v>
      </c>
      <c r="N795" s="109" t="s">
        <v>6083</v>
      </c>
    </row>
    <row r="796" spans="1:14" x14ac:dyDescent="0.35">
      <c r="A796" s="41" t="s">
        <v>6084</v>
      </c>
      <c r="B796" s="40" t="s">
        <v>6085</v>
      </c>
      <c r="C796" s="300">
        <v>41431</v>
      </c>
      <c r="D796" s="300">
        <v>42832</v>
      </c>
      <c r="E796" s="51">
        <v>43928</v>
      </c>
      <c r="F796" s="40">
        <v>0</v>
      </c>
      <c r="G796" s="218" t="s">
        <v>1510</v>
      </c>
      <c r="H796" s="41" t="s">
        <v>1865</v>
      </c>
      <c r="I796" s="218" t="s">
        <v>1464</v>
      </c>
      <c r="J796" s="47" t="s">
        <v>3391</v>
      </c>
      <c r="K796" s="41" t="s">
        <v>1399</v>
      </c>
      <c r="L796" s="41" t="s">
        <v>2987</v>
      </c>
      <c r="M796" s="41">
        <v>54</v>
      </c>
      <c r="N796" s="47" t="s">
        <v>6086</v>
      </c>
    </row>
    <row r="797" spans="1:14" x14ac:dyDescent="0.35">
      <c r="A797" s="49" t="s">
        <v>6087</v>
      </c>
      <c r="B797" s="20" t="s">
        <v>6088</v>
      </c>
      <c r="C797" s="299">
        <v>41467</v>
      </c>
      <c r="D797" s="299">
        <v>42123</v>
      </c>
      <c r="E797" s="44">
        <v>43950</v>
      </c>
      <c r="F797" s="20">
        <v>1</v>
      </c>
      <c r="G797" s="294" t="s">
        <v>6089</v>
      </c>
      <c r="H797" s="49" t="s">
        <v>6090</v>
      </c>
      <c r="I797" s="294" t="s">
        <v>1464</v>
      </c>
      <c r="J797" s="109" t="s">
        <v>3123</v>
      </c>
      <c r="K797" s="49" t="s">
        <v>1399</v>
      </c>
      <c r="L797" s="49" t="s">
        <v>2987</v>
      </c>
      <c r="M797" s="49">
        <v>100</v>
      </c>
      <c r="N797" s="109" t="s">
        <v>5627</v>
      </c>
    </row>
    <row r="798" spans="1:14" x14ac:dyDescent="0.35">
      <c r="A798" s="41" t="s">
        <v>6091</v>
      </c>
      <c r="B798" s="40" t="s">
        <v>6092</v>
      </c>
      <c r="C798" s="300">
        <v>41128</v>
      </c>
      <c r="D798" s="300">
        <v>42900</v>
      </c>
      <c r="E798" s="51">
        <v>43996</v>
      </c>
      <c r="F798" s="40">
        <v>0</v>
      </c>
      <c r="G798" s="218" t="s">
        <v>6093</v>
      </c>
      <c r="H798" s="41" t="s">
        <v>6094</v>
      </c>
      <c r="I798" s="218" t="s">
        <v>1464</v>
      </c>
      <c r="J798" s="47" t="s">
        <v>3391</v>
      </c>
      <c r="K798" s="41" t="s">
        <v>1399</v>
      </c>
      <c r="L798" s="41" t="s">
        <v>2987</v>
      </c>
      <c r="M798" s="41">
        <v>30</v>
      </c>
      <c r="N798" s="47" t="s">
        <v>5194</v>
      </c>
    </row>
    <row r="799" spans="1:14" ht="24" x14ac:dyDescent="0.35">
      <c r="A799" s="49" t="s">
        <v>6095</v>
      </c>
      <c r="B799" s="20" t="s">
        <v>6096</v>
      </c>
      <c r="C799" s="299">
        <v>39654</v>
      </c>
      <c r="D799" s="299">
        <v>42787</v>
      </c>
      <c r="E799" s="44">
        <v>43882</v>
      </c>
      <c r="F799" s="20">
        <v>0</v>
      </c>
      <c r="G799" s="294" t="s">
        <v>6097</v>
      </c>
      <c r="H799" s="49" t="s">
        <v>6098</v>
      </c>
      <c r="I799" s="294" t="s">
        <v>1464</v>
      </c>
      <c r="J799" s="109" t="s">
        <v>3123</v>
      </c>
      <c r="K799" s="49" t="s">
        <v>1399</v>
      </c>
      <c r="L799" s="49" t="s">
        <v>2987</v>
      </c>
      <c r="M799" s="49">
        <v>100</v>
      </c>
      <c r="N799" s="109" t="s">
        <v>6099</v>
      </c>
    </row>
    <row r="800" spans="1:14" x14ac:dyDescent="0.35">
      <c r="A800" s="41" t="s">
        <v>6100</v>
      </c>
      <c r="B800" s="40" t="s">
        <v>6101</v>
      </c>
      <c r="C800" s="300">
        <v>40819</v>
      </c>
      <c r="D800" s="300">
        <v>42123</v>
      </c>
      <c r="E800" s="51">
        <v>43950</v>
      </c>
      <c r="F800" s="40">
        <v>1</v>
      </c>
      <c r="G800" s="218" t="s">
        <v>4731</v>
      </c>
      <c r="H800" s="41" t="s">
        <v>491</v>
      </c>
      <c r="I800" s="218" t="s">
        <v>1464</v>
      </c>
      <c r="J800" s="47" t="s">
        <v>3423</v>
      </c>
      <c r="K800" s="41" t="s">
        <v>1399</v>
      </c>
      <c r="L800" s="41" t="s">
        <v>2987</v>
      </c>
      <c r="M800" s="41">
        <v>100</v>
      </c>
      <c r="N800" s="47" t="s">
        <v>4298</v>
      </c>
    </row>
    <row r="801" spans="1:14" x14ac:dyDescent="0.35">
      <c r="A801" s="49" t="s">
        <v>6102</v>
      </c>
      <c r="B801" s="20" t="s">
        <v>6103</v>
      </c>
      <c r="C801" s="299">
        <v>41057</v>
      </c>
      <c r="D801" s="299">
        <v>42319</v>
      </c>
      <c r="E801" s="44">
        <v>45240</v>
      </c>
      <c r="F801" s="20">
        <v>2</v>
      </c>
      <c r="G801" s="294" t="s">
        <v>6104</v>
      </c>
      <c r="H801" s="49" t="s">
        <v>6105</v>
      </c>
      <c r="I801" s="294" t="s">
        <v>1464</v>
      </c>
      <c r="J801" s="109" t="s">
        <v>2986</v>
      </c>
      <c r="K801" s="49" t="s">
        <v>1399</v>
      </c>
      <c r="L801" s="49" t="s">
        <v>2987</v>
      </c>
      <c r="M801" s="49">
        <v>100</v>
      </c>
      <c r="N801" s="109" t="s">
        <v>6106</v>
      </c>
    </row>
    <row r="802" spans="1:14" x14ac:dyDescent="0.35">
      <c r="A802" s="41" t="s">
        <v>6107</v>
      </c>
      <c r="B802" s="40" t="s">
        <v>6108</v>
      </c>
      <c r="C802" s="300">
        <v>40759</v>
      </c>
      <c r="D802" s="300">
        <v>43389</v>
      </c>
      <c r="E802" s="51">
        <v>44485</v>
      </c>
      <c r="F802" s="40">
        <v>0</v>
      </c>
      <c r="G802" s="218" t="s">
        <v>6109</v>
      </c>
      <c r="H802" s="41" t="s">
        <v>6110</v>
      </c>
      <c r="I802" s="218" t="s">
        <v>1464</v>
      </c>
      <c r="J802" s="47" t="s">
        <v>3123</v>
      </c>
      <c r="K802" s="41" t="s">
        <v>1399</v>
      </c>
      <c r="L802" s="41" t="s">
        <v>2987</v>
      </c>
      <c r="M802" s="41">
        <v>25</v>
      </c>
      <c r="N802" s="47" t="s">
        <v>6111</v>
      </c>
    </row>
    <row r="803" spans="1:14" ht="24" x14ac:dyDescent="0.35">
      <c r="A803" s="49" t="s">
        <v>6112</v>
      </c>
      <c r="B803" s="20" t="s">
        <v>6113</v>
      </c>
      <c r="C803" s="299">
        <v>41247</v>
      </c>
      <c r="D803" s="299">
        <v>42675</v>
      </c>
      <c r="E803" s="44">
        <v>44865</v>
      </c>
      <c r="F803" s="20">
        <v>1</v>
      </c>
      <c r="G803" s="294" t="s">
        <v>6114</v>
      </c>
      <c r="H803" s="49" t="s">
        <v>489</v>
      </c>
      <c r="I803" s="294" t="s">
        <v>1456</v>
      </c>
      <c r="J803" s="109" t="s">
        <v>2986</v>
      </c>
      <c r="K803" s="49" t="s">
        <v>1399</v>
      </c>
      <c r="L803" s="49" t="s">
        <v>2987</v>
      </c>
      <c r="M803" s="49">
        <v>10</v>
      </c>
      <c r="N803" s="109" t="s">
        <v>6115</v>
      </c>
    </row>
    <row r="804" spans="1:14" x14ac:dyDescent="0.35">
      <c r="A804" s="41" t="s">
        <v>6116</v>
      </c>
      <c r="B804" s="40" t="s">
        <v>6117</v>
      </c>
      <c r="C804" s="300">
        <v>41407</v>
      </c>
      <c r="D804" s="300">
        <v>42241</v>
      </c>
      <c r="E804" s="51">
        <v>44068</v>
      </c>
      <c r="F804" s="40">
        <v>1</v>
      </c>
      <c r="G804" s="218" t="s">
        <v>4175</v>
      </c>
      <c r="H804" s="41" t="s">
        <v>518</v>
      </c>
      <c r="I804" s="218" t="s">
        <v>1464</v>
      </c>
      <c r="J804" s="47" t="s">
        <v>3391</v>
      </c>
      <c r="K804" s="41" t="s">
        <v>1399</v>
      </c>
      <c r="L804" s="41" t="s">
        <v>2987</v>
      </c>
      <c r="M804" s="41">
        <v>63.1</v>
      </c>
      <c r="N804" s="47" t="s">
        <v>6118</v>
      </c>
    </row>
    <row r="805" spans="1:14" x14ac:dyDescent="0.35">
      <c r="A805" s="49" t="s">
        <v>6119</v>
      </c>
      <c r="B805" s="20" t="s">
        <v>6120</v>
      </c>
      <c r="C805" s="299">
        <v>41253</v>
      </c>
      <c r="D805" s="299">
        <v>42107</v>
      </c>
      <c r="E805" s="44">
        <v>45029</v>
      </c>
      <c r="F805" s="20">
        <v>2</v>
      </c>
      <c r="G805" s="294" t="s">
        <v>6079</v>
      </c>
      <c r="H805" s="49" t="s">
        <v>371</v>
      </c>
      <c r="I805" s="294" t="s">
        <v>1464</v>
      </c>
      <c r="J805" s="109" t="s">
        <v>2986</v>
      </c>
      <c r="K805" s="49" t="s">
        <v>1399</v>
      </c>
      <c r="L805" s="49" t="s">
        <v>2987</v>
      </c>
      <c r="M805" s="49">
        <v>56.25</v>
      </c>
      <c r="N805" s="109" t="s">
        <v>6121</v>
      </c>
    </row>
    <row r="806" spans="1:14" x14ac:dyDescent="0.35">
      <c r="A806" s="41" t="s">
        <v>6122</v>
      </c>
      <c r="B806" s="40" t="s">
        <v>6123</v>
      </c>
      <c r="C806" s="300">
        <v>40973</v>
      </c>
      <c r="D806" s="300">
        <v>43788</v>
      </c>
      <c r="E806" s="51">
        <v>44883</v>
      </c>
      <c r="F806" s="40">
        <v>0</v>
      </c>
      <c r="G806" s="218" t="s">
        <v>3854</v>
      </c>
      <c r="H806" s="41" t="s">
        <v>391</v>
      </c>
      <c r="I806" s="218" t="s">
        <v>1464</v>
      </c>
      <c r="J806" s="47" t="s">
        <v>2986</v>
      </c>
      <c r="K806" s="41" t="s">
        <v>1399</v>
      </c>
      <c r="L806" s="41" t="s">
        <v>2987</v>
      </c>
      <c r="M806" s="41">
        <v>70</v>
      </c>
      <c r="N806" s="47" t="s">
        <v>6124</v>
      </c>
    </row>
    <row r="807" spans="1:14" x14ac:dyDescent="0.35">
      <c r="A807" s="49" t="s">
        <v>6125</v>
      </c>
      <c r="B807" s="20" t="s">
        <v>6126</v>
      </c>
      <c r="C807" s="299">
        <v>41136</v>
      </c>
      <c r="D807" s="299">
        <v>42318</v>
      </c>
      <c r="E807" s="44">
        <v>44145</v>
      </c>
      <c r="F807" s="20">
        <v>1</v>
      </c>
      <c r="G807" s="294" t="s">
        <v>6127</v>
      </c>
      <c r="H807" s="49" t="s">
        <v>6128</v>
      </c>
      <c r="I807" s="294" t="s">
        <v>1464</v>
      </c>
      <c r="J807" s="109" t="s">
        <v>3391</v>
      </c>
      <c r="K807" s="49" t="s">
        <v>1399</v>
      </c>
      <c r="L807" s="49" t="s">
        <v>2987</v>
      </c>
      <c r="M807" s="49">
        <v>70</v>
      </c>
      <c r="N807" s="109" t="s">
        <v>6129</v>
      </c>
    </row>
    <row r="808" spans="1:14" x14ac:dyDescent="0.35">
      <c r="A808" s="41" t="s">
        <v>6130</v>
      </c>
      <c r="B808" s="40" t="s">
        <v>6131</v>
      </c>
      <c r="C808" s="300">
        <v>41444</v>
      </c>
      <c r="D808" s="300">
        <v>41996</v>
      </c>
      <c r="E808" s="51">
        <v>43822</v>
      </c>
      <c r="F808" s="40">
        <v>1</v>
      </c>
      <c r="G808" s="218" t="s">
        <v>6132</v>
      </c>
      <c r="H808" s="41" t="s">
        <v>1388</v>
      </c>
      <c r="I808" s="218" t="s">
        <v>1464</v>
      </c>
      <c r="J808" s="47" t="s">
        <v>3123</v>
      </c>
      <c r="K808" s="41" t="s">
        <v>1399</v>
      </c>
      <c r="L808" s="41" t="s">
        <v>2987</v>
      </c>
      <c r="M808" s="41">
        <v>20</v>
      </c>
      <c r="N808" s="47" t="s">
        <v>4375</v>
      </c>
    </row>
    <row r="809" spans="1:14" x14ac:dyDescent="0.35">
      <c r="A809" s="49" t="s">
        <v>6133</v>
      </c>
      <c r="B809" s="20" t="s">
        <v>6134</v>
      </c>
      <c r="C809" s="299">
        <v>41246</v>
      </c>
      <c r="D809" s="299">
        <v>42004</v>
      </c>
      <c r="E809" s="44">
        <v>44561</v>
      </c>
      <c r="F809" s="20">
        <v>2</v>
      </c>
      <c r="G809" s="294" t="s">
        <v>6135</v>
      </c>
      <c r="H809" s="49" t="s">
        <v>6136</v>
      </c>
      <c r="I809" s="294" t="s">
        <v>1464</v>
      </c>
      <c r="J809" s="109" t="s">
        <v>2986</v>
      </c>
      <c r="K809" s="49" t="s">
        <v>1399</v>
      </c>
      <c r="L809" s="49" t="s">
        <v>2987</v>
      </c>
      <c r="M809" s="49">
        <v>43.14</v>
      </c>
      <c r="N809" s="109" t="s">
        <v>6137</v>
      </c>
    </row>
    <row r="810" spans="1:14" x14ac:dyDescent="0.35">
      <c r="A810" s="41" t="s">
        <v>6138</v>
      </c>
      <c r="B810" s="40" t="s">
        <v>6139</v>
      </c>
      <c r="C810" s="300">
        <v>41870</v>
      </c>
      <c r="D810" s="300">
        <v>42970</v>
      </c>
      <c r="E810" s="51">
        <v>44066</v>
      </c>
      <c r="F810" s="40">
        <v>0</v>
      </c>
      <c r="G810" s="218" t="s">
        <v>5935</v>
      </c>
      <c r="H810" s="41" t="s">
        <v>5936</v>
      </c>
      <c r="I810" s="218" t="s">
        <v>1464</v>
      </c>
      <c r="J810" s="47" t="s">
        <v>3391</v>
      </c>
      <c r="K810" s="41" t="s">
        <v>1399</v>
      </c>
      <c r="L810" s="41" t="s">
        <v>2987</v>
      </c>
      <c r="M810" s="41">
        <v>80.8</v>
      </c>
      <c r="N810" s="47" t="s">
        <v>6140</v>
      </c>
    </row>
    <row r="811" spans="1:14" ht="24" x14ac:dyDescent="0.35">
      <c r="A811" s="49" t="s">
        <v>6141</v>
      </c>
      <c r="B811" s="20" t="s">
        <v>6142</v>
      </c>
      <c r="C811" s="299">
        <v>42020</v>
      </c>
      <c r="D811" s="299">
        <v>42536</v>
      </c>
      <c r="E811" s="44">
        <v>44727</v>
      </c>
      <c r="F811" s="20">
        <v>1</v>
      </c>
      <c r="G811" s="294" t="s">
        <v>419</v>
      </c>
      <c r="H811" s="49" t="s">
        <v>420</v>
      </c>
      <c r="I811" s="294" t="s">
        <v>1464</v>
      </c>
      <c r="J811" s="109" t="s">
        <v>2986</v>
      </c>
      <c r="K811" s="49" t="s">
        <v>1399</v>
      </c>
      <c r="L811" s="49" t="s">
        <v>2987</v>
      </c>
      <c r="M811" s="49">
        <v>54.76</v>
      </c>
      <c r="N811" s="109" t="s">
        <v>6143</v>
      </c>
    </row>
    <row r="812" spans="1:14" x14ac:dyDescent="0.35">
      <c r="A812" s="41" t="s">
        <v>6144</v>
      </c>
      <c r="B812" s="40" t="s">
        <v>6145</v>
      </c>
      <c r="C812" s="300">
        <v>40947</v>
      </c>
      <c r="D812" s="300">
        <v>43390</v>
      </c>
      <c r="E812" s="51">
        <v>44486</v>
      </c>
      <c r="F812" s="40">
        <v>0</v>
      </c>
      <c r="G812" s="218" t="s">
        <v>5290</v>
      </c>
      <c r="H812" s="41" t="s">
        <v>5291</v>
      </c>
      <c r="I812" s="218" t="s">
        <v>1471</v>
      </c>
      <c r="J812" s="47" t="s">
        <v>3123</v>
      </c>
      <c r="K812" s="41" t="s">
        <v>3001</v>
      </c>
      <c r="L812" s="41" t="s">
        <v>2987</v>
      </c>
      <c r="M812" s="41">
        <v>326</v>
      </c>
      <c r="N812" s="47" t="s">
        <v>6146</v>
      </c>
    </row>
    <row r="813" spans="1:14" x14ac:dyDescent="0.35">
      <c r="A813" s="49" t="s">
        <v>6147</v>
      </c>
      <c r="B813" s="20" t="s">
        <v>6148</v>
      </c>
      <c r="C813" s="299">
        <v>40898</v>
      </c>
      <c r="D813" s="299">
        <v>41835</v>
      </c>
      <c r="E813" s="44">
        <v>44391</v>
      </c>
      <c r="F813" s="20">
        <v>2</v>
      </c>
      <c r="G813" s="294" t="s">
        <v>3761</v>
      </c>
      <c r="H813" s="49" t="s">
        <v>3762</v>
      </c>
      <c r="I813" s="294" t="s">
        <v>1464</v>
      </c>
      <c r="J813" s="109" t="s">
        <v>3123</v>
      </c>
      <c r="K813" s="49" t="s">
        <v>1399</v>
      </c>
      <c r="L813" s="49" t="s">
        <v>2987</v>
      </c>
      <c r="M813" s="49">
        <v>69</v>
      </c>
      <c r="N813" s="109" t="s">
        <v>6149</v>
      </c>
    </row>
    <row r="814" spans="1:14" x14ac:dyDescent="0.35">
      <c r="A814" s="41" t="s">
        <v>6150</v>
      </c>
      <c r="B814" s="40" t="s">
        <v>6151</v>
      </c>
      <c r="C814" s="300">
        <v>40823</v>
      </c>
      <c r="D814" s="300">
        <v>41835</v>
      </c>
      <c r="E814" s="51">
        <v>43661</v>
      </c>
      <c r="F814" s="40">
        <v>1</v>
      </c>
      <c r="G814" s="218" t="s">
        <v>6152</v>
      </c>
      <c r="H814" s="41" t="s">
        <v>6153</v>
      </c>
      <c r="I814" s="218" t="s">
        <v>1464</v>
      </c>
      <c r="J814" s="47" t="s">
        <v>3391</v>
      </c>
      <c r="K814" s="41" t="s">
        <v>1399</v>
      </c>
      <c r="L814" s="41" t="s">
        <v>2987</v>
      </c>
      <c r="M814" s="41">
        <v>41</v>
      </c>
      <c r="N814" s="47" t="s">
        <v>6154</v>
      </c>
    </row>
    <row r="815" spans="1:14" x14ac:dyDescent="0.35">
      <c r="A815" s="49" t="s">
        <v>6155</v>
      </c>
      <c r="B815" s="20" t="s">
        <v>6156</v>
      </c>
      <c r="C815" s="299">
        <v>40891</v>
      </c>
      <c r="D815" s="299">
        <v>42768</v>
      </c>
      <c r="E815" s="44">
        <v>43863</v>
      </c>
      <c r="F815" s="20">
        <v>0</v>
      </c>
      <c r="G815" s="294" t="s">
        <v>2990</v>
      </c>
      <c r="H815" s="49" t="s">
        <v>2991</v>
      </c>
      <c r="I815" s="294" t="s">
        <v>1464</v>
      </c>
      <c r="J815" s="109" t="s">
        <v>3391</v>
      </c>
      <c r="K815" s="49" t="s">
        <v>1399</v>
      </c>
      <c r="L815" s="49" t="s">
        <v>2987</v>
      </c>
      <c r="M815" s="49">
        <v>196</v>
      </c>
      <c r="N815" s="109" t="s">
        <v>6157</v>
      </c>
    </row>
    <row r="816" spans="1:14" x14ac:dyDescent="0.35">
      <c r="A816" s="41" t="s">
        <v>6158</v>
      </c>
      <c r="B816" s="40" t="s">
        <v>6159</v>
      </c>
      <c r="C816" s="300">
        <v>41379</v>
      </c>
      <c r="D816" s="300">
        <v>43924</v>
      </c>
      <c r="E816" s="51">
        <v>45019</v>
      </c>
      <c r="F816" s="40">
        <v>2</v>
      </c>
      <c r="G816" s="218" t="s">
        <v>6160</v>
      </c>
      <c r="H816" s="41" t="s">
        <v>450</v>
      </c>
      <c r="I816" s="218" t="s">
        <v>1464</v>
      </c>
      <c r="J816" s="47" t="s">
        <v>2986</v>
      </c>
      <c r="K816" s="41" t="s">
        <v>1399</v>
      </c>
      <c r="L816" s="41" t="s">
        <v>2987</v>
      </c>
      <c r="M816" s="41">
        <v>16.8</v>
      </c>
      <c r="N816" s="47" t="s">
        <v>6161</v>
      </c>
    </row>
    <row r="817" spans="1:14" x14ac:dyDescent="0.35">
      <c r="A817" s="49" t="s">
        <v>6162</v>
      </c>
      <c r="B817" s="20" t="s">
        <v>6163</v>
      </c>
      <c r="C817" s="299">
        <v>40718</v>
      </c>
      <c r="D817" s="299">
        <v>42734</v>
      </c>
      <c r="E817" s="44">
        <v>44559</v>
      </c>
      <c r="F817" s="20">
        <v>1</v>
      </c>
      <c r="G817" s="294" t="s">
        <v>6164</v>
      </c>
      <c r="H817" s="49" t="s">
        <v>452</v>
      </c>
      <c r="I817" s="294" t="s">
        <v>1464</v>
      </c>
      <c r="J817" s="109" t="s">
        <v>2986</v>
      </c>
      <c r="K817" s="49" t="s">
        <v>1399</v>
      </c>
      <c r="L817" s="49" t="s">
        <v>2987</v>
      </c>
      <c r="M817" s="49">
        <v>13</v>
      </c>
      <c r="N817" s="109" t="s">
        <v>6165</v>
      </c>
    </row>
    <row r="818" spans="1:14" x14ac:dyDescent="0.35">
      <c r="A818" s="41" t="s">
        <v>6166</v>
      </c>
      <c r="B818" s="40" t="s">
        <v>6167</v>
      </c>
      <c r="C818" s="300">
        <v>40752</v>
      </c>
      <c r="D818" s="300">
        <v>42865</v>
      </c>
      <c r="E818" s="51">
        <v>43961</v>
      </c>
      <c r="F818" s="40">
        <v>0</v>
      </c>
      <c r="G818" s="218" t="s">
        <v>511</v>
      </c>
      <c r="H818" s="41" t="s">
        <v>512</v>
      </c>
      <c r="I818" s="218" t="s">
        <v>1464</v>
      </c>
      <c r="J818" s="47" t="s">
        <v>3391</v>
      </c>
      <c r="K818" s="41" t="s">
        <v>1399</v>
      </c>
      <c r="L818" s="41" t="s">
        <v>2987</v>
      </c>
      <c r="M818" s="41">
        <v>100</v>
      </c>
      <c r="N818" s="47" t="s">
        <v>6168</v>
      </c>
    </row>
    <row r="819" spans="1:14" x14ac:dyDescent="0.35">
      <c r="A819" s="49" t="s">
        <v>6169</v>
      </c>
      <c r="B819" s="20" t="s">
        <v>6170</v>
      </c>
      <c r="C819" s="299">
        <v>41358</v>
      </c>
      <c r="D819" s="299">
        <v>41443</v>
      </c>
      <c r="E819" s="44">
        <v>44000</v>
      </c>
      <c r="F819" s="20">
        <v>2</v>
      </c>
      <c r="G819" s="294" t="s">
        <v>3469</v>
      </c>
      <c r="H819" s="49" t="s">
        <v>3470</v>
      </c>
      <c r="I819" s="294" t="s">
        <v>1464</v>
      </c>
      <c r="J819" s="109" t="s">
        <v>3391</v>
      </c>
      <c r="K819" s="49" t="s">
        <v>3634</v>
      </c>
      <c r="L819" s="49" t="s">
        <v>2987</v>
      </c>
      <c r="M819" s="49">
        <v>800</v>
      </c>
      <c r="N819" s="109" t="s">
        <v>6171</v>
      </c>
    </row>
    <row r="820" spans="1:14" x14ac:dyDescent="0.35">
      <c r="A820" s="41" t="s">
        <v>6172</v>
      </c>
      <c r="B820" s="40" t="s">
        <v>6173</v>
      </c>
      <c r="C820" s="300">
        <v>41115</v>
      </c>
      <c r="D820" s="300">
        <v>42678</v>
      </c>
      <c r="E820" s="51">
        <v>43773</v>
      </c>
      <c r="F820" s="40">
        <v>0</v>
      </c>
      <c r="G820" s="218" t="s">
        <v>3651</v>
      </c>
      <c r="H820" s="41" t="s">
        <v>485</v>
      </c>
      <c r="I820" s="218" t="s">
        <v>1464</v>
      </c>
      <c r="J820" s="47" t="s">
        <v>3123</v>
      </c>
      <c r="K820" s="41" t="s">
        <v>6174</v>
      </c>
      <c r="L820" s="41" t="s">
        <v>2987</v>
      </c>
      <c r="M820" s="41">
        <v>100</v>
      </c>
      <c r="N820" s="47" t="s">
        <v>6175</v>
      </c>
    </row>
    <row r="821" spans="1:14" x14ac:dyDescent="0.35">
      <c r="A821" s="49" t="s">
        <v>6176</v>
      </c>
      <c r="B821" s="20" t="s">
        <v>6177</v>
      </c>
      <c r="C821" s="299">
        <v>41061</v>
      </c>
      <c r="D821" s="299">
        <v>42682</v>
      </c>
      <c r="E821" s="44">
        <v>43777</v>
      </c>
      <c r="F821" s="20">
        <v>0</v>
      </c>
      <c r="G821" s="294" t="s">
        <v>4869</v>
      </c>
      <c r="H821" s="49" t="s">
        <v>4870</v>
      </c>
      <c r="I821" s="294" t="s">
        <v>1464</v>
      </c>
      <c r="J821" s="109" t="s">
        <v>3391</v>
      </c>
      <c r="K821" s="49" t="s">
        <v>1399</v>
      </c>
      <c r="L821" s="49" t="s">
        <v>2987</v>
      </c>
      <c r="M821" s="49">
        <v>100</v>
      </c>
      <c r="N821" s="109" t="s">
        <v>6178</v>
      </c>
    </row>
    <row r="822" spans="1:14" x14ac:dyDescent="0.35">
      <c r="A822" s="41" t="s">
        <v>6179</v>
      </c>
      <c r="B822" s="40" t="s">
        <v>6180</v>
      </c>
      <c r="C822" s="300">
        <v>36147</v>
      </c>
      <c r="D822" s="300">
        <v>36376</v>
      </c>
      <c r="E822" s="51">
        <v>47334</v>
      </c>
      <c r="F822" s="40">
        <v>0</v>
      </c>
      <c r="G822" s="218" t="s">
        <v>6181</v>
      </c>
      <c r="H822" s="41" t="s">
        <v>6182</v>
      </c>
      <c r="I822" s="218" t="s">
        <v>3384</v>
      </c>
      <c r="J822" s="47" t="s">
        <v>2986</v>
      </c>
      <c r="K822" s="41" t="s">
        <v>1399</v>
      </c>
      <c r="L822" s="41" t="s">
        <v>2987</v>
      </c>
      <c r="M822" s="41">
        <v>211.2</v>
      </c>
      <c r="N822" s="47" t="s">
        <v>189</v>
      </c>
    </row>
    <row r="823" spans="1:14" x14ac:dyDescent="0.35">
      <c r="A823" s="49" t="s">
        <v>6183</v>
      </c>
      <c r="B823" s="20" t="s">
        <v>6184</v>
      </c>
      <c r="C823" s="299">
        <v>35600</v>
      </c>
      <c r="D823" s="299">
        <v>35779</v>
      </c>
      <c r="E823" s="44">
        <v>46736</v>
      </c>
      <c r="F823" s="20">
        <v>0</v>
      </c>
      <c r="G823" s="294" t="s">
        <v>6185</v>
      </c>
      <c r="H823" s="49" t="s">
        <v>9</v>
      </c>
      <c r="I823" s="294" t="s">
        <v>3384</v>
      </c>
      <c r="J823" s="109" t="s">
        <v>2986</v>
      </c>
      <c r="K823" s="49" t="s">
        <v>1399</v>
      </c>
      <c r="L823" s="49" t="s">
        <v>2987</v>
      </c>
      <c r="M823" s="49">
        <v>113</v>
      </c>
      <c r="N823" s="109" t="s">
        <v>6186</v>
      </c>
    </row>
    <row r="824" spans="1:14" x14ac:dyDescent="0.35">
      <c r="A824" s="41" t="s">
        <v>6187</v>
      </c>
      <c r="B824" s="40" t="s">
        <v>6188</v>
      </c>
      <c r="C824" s="300">
        <v>41220</v>
      </c>
      <c r="D824" s="300">
        <v>42139</v>
      </c>
      <c r="E824" s="51">
        <v>43966</v>
      </c>
      <c r="F824" s="40">
        <v>1</v>
      </c>
      <c r="G824" s="218" t="s">
        <v>6189</v>
      </c>
      <c r="H824" s="41" t="s">
        <v>555</v>
      </c>
      <c r="I824" s="218" t="s">
        <v>1464</v>
      </c>
      <c r="J824" s="47" t="s">
        <v>3391</v>
      </c>
      <c r="K824" s="41" t="s">
        <v>1399</v>
      </c>
      <c r="L824" s="41" t="s">
        <v>2987</v>
      </c>
      <c r="M824" s="41">
        <v>50</v>
      </c>
      <c r="N824" s="47" t="s">
        <v>6190</v>
      </c>
    </row>
    <row r="825" spans="1:14" ht="24" x14ac:dyDescent="0.35">
      <c r="A825" s="49" t="s">
        <v>6191</v>
      </c>
      <c r="B825" s="20" t="s">
        <v>6192</v>
      </c>
      <c r="C825" s="299">
        <v>40735</v>
      </c>
      <c r="D825" s="299">
        <v>42678</v>
      </c>
      <c r="E825" s="44">
        <v>43773</v>
      </c>
      <c r="F825" s="20">
        <v>0</v>
      </c>
      <c r="G825" s="294" t="s">
        <v>6071</v>
      </c>
      <c r="H825" s="49" t="s">
        <v>531</v>
      </c>
      <c r="I825" s="294" t="s">
        <v>1464</v>
      </c>
      <c r="J825" s="109" t="s">
        <v>3391</v>
      </c>
      <c r="K825" s="49" t="s">
        <v>1399</v>
      </c>
      <c r="L825" s="49" t="s">
        <v>2987</v>
      </c>
      <c r="M825" s="49">
        <v>40</v>
      </c>
      <c r="N825" s="109" t="s">
        <v>6193</v>
      </c>
    </row>
    <row r="826" spans="1:14" x14ac:dyDescent="0.35">
      <c r="A826" s="41" t="s">
        <v>6194</v>
      </c>
      <c r="B826" s="40" t="s">
        <v>6195</v>
      </c>
      <c r="C826" s="300">
        <v>41135</v>
      </c>
      <c r="D826" s="300">
        <v>43829</v>
      </c>
      <c r="E826" s="51">
        <v>44925</v>
      </c>
      <c r="F826" s="40">
        <v>1</v>
      </c>
      <c r="G826" s="218" t="s">
        <v>6196</v>
      </c>
      <c r="H826" s="41" t="s">
        <v>448</v>
      </c>
      <c r="I826" s="218" t="s">
        <v>1464</v>
      </c>
      <c r="J826" s="47" t="s">
        <v>2986</v>
      </c>
      <c r="K826" s="41" t="s">
        <v>1399</v>
      </c>
      <c r="L826" s="41" t="s">
        <v>2987</v>
      </c>
      <c r="M826" s="41">
        <v>15</v>
      </c>
      <c r="N826" s="47" t="s">
        <v>6197</v>
      </c>
    </row>
    <row r="827" spans="1:14" x14ac:dyDescent="0.35">
      <c r="A827" s="49" t="s">
        <v>6198</v>
      </c>
      <c r="B827" s="20" t="s">
        <v>6199</v>
      </c>
      <c r="C827" s="299">
        <v>41352</v>
      </c>
      <c r="D827" s="299">
        <v>42097</v>
      </c>
      <c r="E827" s="44">
        <v>45019</v>
      </c>
      <c r="F827" s="20">
        <v>2</v>
      </c>
      <c r="G827" s="294" t="s">
        <v>4224</v>
      </c>
      <c r="H827" s="49" t="s">
        <v>436</v>
      </c>
      <c r="I827" s="294" t="s">
        <v>1464</v>
      </c>
      <c r="J827" s="109" t="s">
        <v>2986</v>
      </c>
      <c r="K827" s="49" t="s">
        <v>1399</v>
      </c>
      <c r="L827" s="49" t="s">
        <v>2987</v>
      </c>
      <c r="M827" s="49">
        <v>62.5</v>
      </c>
      <c r="N827" s="109" t="s">
        <v>6200</v>
      </c>
    </row>
    <row r="828" spans="1:14" x14ac:dyDescent="0.35">
      <c r="A828" s="41" t="s">
        <v>6201</v>
      </c>
      <c r="B828" s="40" t="s">
        <v>6202</v>
      </c>
      <c r="C828" s="300">
        <v>40932</v>
      </c>
      <c r="D828" s="300">
        <v>42537</v>
      </c>
      <c r="E828" s="51">
        <v>43632</v>
      </c>
      <c r="F828" s="40">
        <v>0</v>
      </c>
      <c r="G828" s="218" t="s">
        <v>4869</v>
      </c>
      <c r="H828" s="41" t="s">
        <v>4870</v>
      </c>
      <c r="I828" s="218" t="s">
        <v>1464</v>
      </c>
      <c r="J828" s="47" t="s">
        <v>3391</v>
      </c>
      <c r="K828" s="41" t="s">
        <v>1399</v>
      </c>
      <c r="L828" s="41" t="s">
        <v>2987</v>
      </c>
      <c r="M828" s="41">
        <v>100</v>
      </c>
      <c r="N828" s="47" t="s">
        <v>6203</v>
      </c>
    </row>
    <row r="829" spans="1:14" x14ac:dyDescent="0.35">
      <c r="A829" s="49" t="s">
        <v>6204</v>
      </c>
      <c r="B829" s="20" t="s">
        <v>6205</v>
      </c>
      <c r="C829" s="299">
        <v>41393</v>
      </c>
      <c r="D829" s="299">
        <v>42310</v>
      </c>
      <c r="E829" s="44">
        <v>43700</v>
      </c>
      <c r="F829" s="20">
        <v>0</v>
      </c>
      <c r="G829" s="294" t="s">
        <v>6189</v>
      </c>
      <c r="H829" s="49" t="s">
        <v>555</v>
      </c>
      <c r="I829" s="294" t="s">
        <v>1464</v>
      </c>
      <c r="J829" s="109" t="s">
        <v>3423</v>
      </c>
      <c r="K829" s="49" t="s">
        <v>1399</v>
      </c>
      <c r="L829" s="49" t="s">
        <v>2987</v>
      </c>
      <c r="M829" s="49">
        <v>18</v>
      </c>
      <c r="N829" s="109" t="s">
        <v>6206</v>
      </c>
    </row>
    <row r="830" spans="1:14" x14ac:dyDescent="0.35">
      <c r="A830" s="41" t="s">
        <v>6207</v>
      </c>
      <c r="B830" s="40" t="s">
        <v>6208</v>
      </c>
      <c r="C830" s="300">
        <v>41425</v>
      </c>
      <c r="D830" s="300">
        <v>42865</v>
      </c>
      <c r="E830" s="51">
        <v>43961</v>
      </c>
      <c r="F830" s="40">
        <v>0</v>
      </c>
      <c r="G830" s="218" t="s">
        <v>6209</v>
      </c>
      <c r="H830" s="41" t="s">
        <v>6210</v>
      </c>
      <c r="I830" s="218" t="s">
        <v>1464</v>
      </c>
      <c r="J830" s="47" t="s">
        <v>3391</v>
      </c>
      <c r="K830" s="41" t="s">
        <v>1399</v>
      </c>
      <c r="L830" s="41" t="s">
        <v>2987</v>
      </c>
      <c r="M830" s="41">
        <v>58</v>
      </c>
      <c r="N830" s="47" t="s">
        <v>6211</v>
      </c>
    </row>
    <row r="831" spans="1:14" x14ac:dyDescent="0.35">
      <c r="A831" s="49" t="s">
        <v>6212</v>
      </c>
      <c r="B831" s="20" t="s">
        <v>6213</v>
      </c>
      <c r="C831" s="299">
        <v>40609</v>
      </c>
      <c r="D831" s="299">
        <v>43091</v>
      </c>
      <c r="E831" s="44">
        <v>44187</v>
      </c>
      <c r="F831" s="20">
        <v>0</v>
      </c>
      <c r="G831" s="294" t="s">
        <v>6109</v>
      </c>
      <c r="H831" s="49" t="s">
        <v>6110</v>
      </c>
      <c r="I831" s="294" t="s">
        <v>1471</v>
      </c>
      <c r="J831" s="109" t="s">
        <v>3123</v>
      </c>
      <c r="K831" s="49" t="s">
        <v>1405</v>
      </c>
      <c r="L831" s="49" t="s">
        <v>2987</v>
      </c>
      <c r="M831" s="49">
        <v>340</v>
      </c>
      <c r="N831" s="109" t="s">
        <v>6214</v>
      </c>
    </row>
    <row r="832" spans="1:14" x14ac:dyDescent="0.35">
      <c r="A832" s="41" t="s">
        <v>6215</v>
      </c>
      <c r="B832" s="40" t="s">
        <v>6216</v>
      </c>
      <c r="C832" s="300">
        <v>40756</v>
      </c>
      <c r="D832" s="300">
        <v>41291</v>
      </c>
      <c r="E832" s="51">
        <v>43847</v>
      </c>
      <c r="F832" s="40">
        <v>2</v>
      </c>
      <c r="G832" s="218" t="s">
        <v>3990</v>
      </c>
      <c r="H832" s="41" t="s">
        <v>499</v>
      </c>
      <c r="I832" s="218" t="s">
        <v>1471</v>
      </c>
      <c r="J832" s="47" t="s">
        <v>3123</v>
      </c>
      <c r="K832" s="41" t="s">
        <v>4588</v>
      </c>
      <c r="L832" s="41" t="s">
        <v>2987</v>
      </c>
      <c r="M832" s="41">
        <v>200</v>
      </c>
      <c r="N832" s="47" t="s">
        <v>6217</v>
      </c>
    </row>
    <row r="833" spans="1:14" x14ac:dyDescent="0.35">
      <c r="A833" s="49" t="s">
        <v>6218</v>
      </c>
      <c r="B833" s="20" t="s">
        <v>6219</v>
      </c>
      <c r="C833" s="299">
        <v>30683</v>
      </c>
      <c r="D833" s="299">
        <v>31033</v>
      </c>
      <c r="E833" s="44">
        <v>48676</v>
      </c>
      <c r="F833" s="20">
        <v>0</v>
      </c>
      <c r="G833" s="294" t="s">
        <v>6220</v>
      </c>
      <c r="H833" s="49" t="s">
        <v>1773</v>
      </c>
      <c r="I833" s="294" t="s">
        <v>3384</v>
      </c>
      <c r="J833" s="109" t="s">
        <v>2986</v>
      </c>
      <c r="K833" s="49" t="s">
        <v>1399</v>
      </c>
      <c r="L833" s="49" t="s">
        <v>2987</v>
      </c>
      <c r="M833" s="49">
        <v>387.2</v>
      </c>
      <c r="N833" s="109" t="s">
        <v>6221</v>
      </c>
    </row>
    <row r="834" spans="1:14" x14ac:dyDescent="0.35">
      <c r="A834" s="41" t="s">
        <v>6222</v>
      </c>
      <c r="B834" s="40" t="s">
        <v>6223</v>
      </c>
      <c r="C834" s="300">
        <v>32510</v>
      </c>
      <c r="D834" s="300">
        <v>32596</v>
      </c>
      <c r="E834" s="51">
        <v>47206</v>
      </c>
      <c r="F834" s="40">
        <v>2</v>
      </c>
      <c r="G834" s="218" t="s">
        <v>6224</v>
      </c>
      <c r="H834" s="41" t="s">
        <v>1388</v>
      </c>
      <c r="I834" s="218" t="s">
        <v>3384</v>
      </c>
      <c r="J834" s="47" t="s">
        <v>2986</v>
      </c>
      <c r="K834" s="41" t="s">
        <v>1399</v>
      </c>
      <c r="L834" s="41" t="s">
        <v>2987</v>
      </c>
      <c r="M834" s="41">
        <v>200.6</v>
      </c>
      <c r="N834" s="47" t="s">
        <v>6225</v>
      </c>
    </row>
    <row r="835" spans="1:14" ht="24" x14ac:dyDescent="0.35">
      <c r="A835" s="49" t="s">
        <v>6226</v>
      </c>
      <c r="B835" s="20" t="s">
        <v>6227</v>
      </c>
      <c r="C835" s="299">
        <v>36162</v>
      </c>
      <c r="D835" s="299">
        <v>36356</v>
      </c>
      <c r="E835" s="44">
        <v>47314</v>
      </c>
      <c r="F835" s="20">
        <v>0</v>
      </c>
      <c r="G835" s="294" t="s">
        <v>6228</v>
      </c>
      <c r="H835" s="49" t="s">
        <v>1388</v>
      </c>
      <c r="I835" s="294" t="s">
        <v>3384</v>
      </c>
      <c r="J835" s="109" t="s">
        <v>2986</v>
      </c>
      <c r="K835" s="49" t="s">
        <v>1399</v>
      </c>
      <c r="L835" s="49" t="s">
        <v>2987</v>
      </c>
      <c r="M835" s="49">
        <v>261.22500000000002</v>
      </c>
      <c r="N835" s="109" t="s">
        <v>6229</v>
      </c>
    </row>
    <row r="836" spans="1:14" x14ac:dyDescent="0.35">
      <c r="A836" s="41" t="s">
        <v>6230</v>
      </c>
      <c r="B836" s="40" t="s">
        <v>6231</v>
      </c>
      <c r="C836" s="300">
        <v>35066</v>
      </c>
      <c r="D836" s="300">
        <v>35173</v>
      </c>
      <c r="E836" s="51">
        <v>46130</v>
      </c>
      <c r="F836" s="40">
        <v>0</v>
      </c>
      <c r="G836" s="218" t="s">
        <v>6232</v>
      </c>
      <c r="H836" s="41" t="s">
        <v>649</v>
      </c>
      <c r="I836" s="218" t="s">
        <v>3384</v>
      </c>
      <c r="J836" s="47" t="s">
        <v>2986</v>
      </c>
      <c r="K836" s="41" t="s">
        <v>4588</v>
      </c>
      <c r="L836" s="41" t="s">
        <v>2987</v>
      </c>
      <c r="M836" s="41">
        <v>60</v>
      </c>
      <c r="N836" s="47" t="s">
        <v>4592</v>
      </c>
    </row>
    <row r="837" spans="1:14" x14ac:dyDescent="0.35">
      <c r="A837" s="49" t="s">
        <v>6233</v>
      </c>
      <c r="B837" s="20" t="s">
        <v>6234</v>
      </c>
      <c r="C837" s="299">
        <v>40763</v>
      </c>
      <c r="D837" s="299">
        <v>41295</v>
      </c>
      <c r="E837" s="44">
        <v>43851</v>
      </c>
      <c r="F837" s="20">
        <v>2</v>
      </c>
      <c r="G837" s="294" t="s">
        <v>6235</v>
      </c>
      <c r="H837" s="49" t="s">
        <v>6236</v>
      </c>
      <c r="I837" s="294" t="s">
        <v>1464</v>
      </c>
      <c r="J837" s="109" t="s">
        <v>3123</v>
      </c>
      <c r="K837" s="49" t="s">
        <v>1399</v>
      </c>
      <c r="L837" s="49" t="s">
        <v>2987</v>
      </c>
      <c r="M837" s="49">
        <v>16</v>
      </c>
      <c r="N837" s="109" t="s">
        <v>3326</v>
      </c>
    </row>
    <row r="838" spans="1:14" x14ac:dyDescent="0.35">
      <c r="A838" s="41" t="s">
        <v>6237</v>
      </c>
      <c r="B838" s="40" t="s">
        <v>6238</v>
      </c>
      <c r="C838" s="300">
        <v>42004</v>
      </c>
      <c r="D838" s="300">
        <v>42947</v>
      </c>
      <c r="E838" s="51">
        <v>44043</v>
      </c>
      <c r="F838" s="40">
        <v>0</v>
      </c>
      <c r="G838" s="218" t="s">
        <v>1510</v>
      </c>
      <c r="H838" s="41" t="s">
        <v>1865</v>
      </c>
      <c r="I838" s="218" t="s">
        <v>1464</v>
      </c>
      <c r="J838" s="47" t="s">
        <v>3391</v>
      </c>
      <c r="K838" s="41" t="s">
        <v>1399</v>
      </c>
      <c r="L838" s="41" t="s">
        <v>2987</v>
      </c>
      <c r="M838" s="41">
        <v>40</v>
      </c>
      <c r="N838" s="47" t="s">
        <v>6239</v>
      </c>
    </row>
    <row r="839" spans="1:14" x14ac:dyDescent="0.35">
      <c r="A839" s="49" t="s">
        <v>6240</v>
      </c>
      <c r="B839" s="20" t="s">
        <v>6241</v>
      </c>
      <c r="C839" s="299">
        <v>40843</v>
      </c>
      <c r="D839" s="299">
        <v>41306</v>
      </c>
      <c r="E839" s="44">
        <v>43703</v>
      </c>
      <c r="F839" s="20">
        <v>0</v>
      </c>
      <c r="G839" s="294" t="s">
        <v>6242</v>
      </c>
      <c r="H839" s="49" t="s">
        <v>6243</v>
      </c>
      <c r="I839" s="294" t="s">
        <v>1464</v>
      </c>
      <c r="J839" s="109" t="s">
        <v>3423</v>
      </c>
      <c r="K839" s="49" t="s">
        <v>1399</v>
      </c>
      <c r="L839" s="49" t="s">
        <v>2987</v>
      </c>
      <c r="M839" s="49">
        <v>52</v>
      </c>
      <c r="N839" s="109" t="s">
        <v>6244</v>
      </c>
    </row>
    <row r="840" spans="1:14" x14ac:dyDescent="0.35">
      <c r="A840" s="41" t="s">
        <v>6245</v>
      </c>
      <c r="B840" s="40" t="s">
        <v>6246</v>
      </c>
      <c r="C840" s="300">
        <v>40843</v>
      </c>
      <c r="D840" s="300">
        <v>41306</v>
      </c>
      <c r="E840" s="51">
        <v>43862</v>
      </c>
      <c r="F840" s="40">
        <v>2</v>
      </c>
      <c r="G840" s="218" t="s">
        <v>4128</v>
      </c>
      <c r="H840" s="41" t="s">
        <v>4129</v>
      </c>
      <c r="I840" s="218" t="s">
        <v>1464</v>
      </c>
      <c r="J840" s="47" t="s">
        <v>3123</v>
      </c>
      <c r="K840" s="41" t="s">
        <v>1399</v>
      </c>
      <c r="L840" s="41" t="s">
        <v>2987</v>
      </c>
      <c r="M840" s="41">
        <v>10</v>
      </c>
      <c r="N840" s="47" t="s">
        <v>6247</v>
      </c>
    </row>
    <row r="841" spans="1:14" x14ac:dyDescent="0.35">
      <c r="A841" s="49" t="s">
        <v>6248</v>
      </c>
      <c r="B841" s="20" t="s">
        <v>6249</v>
      </c>
      <c r="C841" s="299">
        <v>41970</v>
      </c>
      <c r="D841" s="299">
        <v>43431</v>
      </c>
      <c r="E841" s="44">
        <v>44527</v>
      </c>
      <c r="F841" s="20">
        <v>0</v>
      </c>
      <c r="G841" s="294" t="s">
        <v>6250</v>
      </c>
      <c r="H841" s="49" t="s">
        <v>6251</v>
      </c>
      <c r="I841" s="294" t="s">
        <v>1464</v>
      </c>
      <c r="J841" s="109" t="s">
        <v>2986</v>
      </c>
      <c r="K841" s="49" t="s">
        <v>1399</v>
      </c>
      <c r="L841" s="49" t="s">
        <v>2987</v>
      </c>
      <c r="M841" s="49">
        <v>72</v>
      </c>
      <c r="N841" s="109" t="s">
        <v>6252</v>
      </c>
    </row>
    <row r="842" spans="1:14" x14ac:dyDescent="0.35">
      <c r="A842" s="41" t="s">
        <v>6253</v>
      </c>
      <c r="B842" s="40" t="s">
        <v>6254</v>
      </c>
      <c r="C842" s="300">
        <v>42027</v>
      </c>
      <c r="D842" s="300">
        <v>42264</v>
      </c>
      <c r="E842" s="51">
        <v>44091</v>
      </c>
      <c r="F842" s="40">
        <v>1</v>
      </c>
      <c r="G842" s="218" t="s">
        <v>6020</v>
      </c>
      <c r="H842" s="41" t="s">
        <v>349</v>
      </c>
      <c r="I842" s="218" t="s">
        <v>1464</v>
      </c>
      <c r="J842" s="47" t="s">
        <v>3391</v>
      </c>
      <c r="K842" s="41" t="s">
        <v>1399</v>
      </c>
      <c r="L842" s="41" t="s">
        <v>2987</v>
      </c>
      <c r="M842" s="41">
        <v>40</v>
      </c>
      <c r="N842" s="47" t="s">
        <v>6255</v>
      </c>
    </row>
    <row r="843" spans="1:14" x14ac:dyDescent="0.35">
      <c r="A843" s="49" t="s">
        <v>6256</v>
      </c>
      <c r="B843" s="20" t="s">
        <v>6257</v>
      </c>
      <c r="C843" s="299">
        <v>41970</v>
      </c>
      <c r="D843" s="299">
        <v>42734</v>
      </c>
      <c r="E843" s="44">
        <v>43829</v>
      </c>
      <c r="F843" s="20">
        <v>0</v>
      </c>
      <c r="G843" s="294" t="s">
        <v>6258</v>
      </c>
      <c r="H843" s="49" t="s">
        <v>6259</v>
      </c>
      <c r="I843" s="294" t="s">
        <v>1464</v>
      </c>
      <c r="J843" s="109" t="s">
        <v>3391</v>
      </c>
      <c r="K843" s="49" t="s">
        <v>1399</v>
      </c>
      <c r="L843" s="49" t="s">
        <v>2987</v>
      </c>
      <c r="M843" s="49">
        <v>53.3</v>
      </c>
      <c r="N843" s="109" t="s">
        <v>6260</v>
      </c>
    </row>
    <row r="844" spans="1:14" x14ac:dyDescent="0.35">
      <c r="A844" s="41" t="s">
        <v>6261</v>
      </c>
      <c r="B844" s="40" t="s">
        <v>6262</v>
      </c>
      <c r="C844" s="300">
        <v>41999</v>
      </c>
      <c r="D844" s="300">
        <v>42720</v>
      </c>
      <c r="E844" s="51">
        <v>43815</v>
      </c>
      <c r="F844" s="40">
        <v>0</v>
      </c>
      <c r="G844" s="218" t="s">
        <v>6089</v>
      </c>
      <c r="H844" s="41" t="s">
        <v>6090</v>
      </c>
      <c r="I844" s="218" t="s">
        <v>1464</v>
      </c>
      <c r="J844" s="47" t="s">
        <v>3123</v>
      </c>
      <c r="K844" s="41" t="s">
        <v>1399</v>
      </c>
      <c r="L844" s="41" t="s">
        <v>2987</v>
      </c>
      <c r="M844" s="41">
        <v>100</v>
      </c>
      <c r="N844" s="47" t="s">
        <v>6263</v>
      </c>
    </row>
    <row r="845" spans="1:14" x14ac:dyDescent="0.35">
      <c r="A845" s="49" t="s">
        <v>6264</v>
      </c>
      <c r="B845" s="20" t="s">
        <v>6265</v>
      </c>
      <c r="C845" s="299">
        <v>42037</v>
      </c>
      <c r="D845" s="299">
        <v>42664</v>
      </c>
      <c r="E845" s="44">
        <v>44490</v>
      </c>
      <c r="F845" s="20">
        <v>1</v>
      </c>
      <c r="G845" s="294" t="s">
        <v>6266</v>
      </c>
      <c r="H845" s="49" t="s">
        <v>440</v>
      </c>
      <c r="I845" s="294" t="s">
        <v>1464</v>
      </c>
      <c r="J845" s="109" t="s">
        <v>3123</v>
      </c>
      <c r="K845" s="49" t="s">
        <v>1399</v>
      </c>
      <c r="L845" s="49" t="s">
        <v>2987</v>
      </c>
      <c r="M845" s="49">
        <v>25</v>
      </c>
      <c r="N845" s="109" t="s">
        <v>6267</v>
      </c>
    </row>
    <row r="846" spans="1:14" x14ac:dyDescent="0.35">
      <c r="A846" s="41" t="s">
        <v>6268</v>
      </c>
      <c r="B846" s="40" t="s">
        <v>6269</v>
      </c>
      <c r="C846" s="300">
        <v>40758</v>
      </c>
      <c r="D846" s="300">
        <v>41306</v>
      </c>
      <c r="E846" s="51">
        <v>43862</v>
      </c>
      <c r="F846" s="40">
        <v>2</v>
      </c>
      <c r="G846" s="218" t="s">
        <v>4175</v>
      </c>
      <c r="H846" s="41" t="s">
        <v>518</v>
      </c>
      <c r="I846" s="218" t="s">
        <v>1464</v>
      </c>
      <c r="J846" s="47" t="s">
        <v>3123</v>
      </c>
      <c r="K846" s="41" t="s">
        <v>1399</v>
      </c>
      <c r="L846" s="41" t="s">
        <v>2987</v>
      </c>
      <c r="M846" s="41">
        <v>84.11</v>
      </c>
      <c r="N846" s="47" t="s">
        <v>6270</v>
      </c>
    </row>
    <row r="847" spans="1:14" x14ac:dyDescent="0.35">
      <c r="A847" s="49" t="s">
        <v>6271</v>
      </c>
      <c r="B847" s="20" t="s">
        <v>6272</v>
      </c>
      <c r="C847" s="299">
        <v>42054</v>
      </c>
      <c r="D847" s="299">
        <v>42241</v>
      </c>
      <c r="E847" s="44">
        <v>45163</v>
      </c>
      <c r="F847" s="20">
        <v>2</v>
      </c>
      <c r="G847" s="294" t="s">
        <v>4566</v>
      </c>
      <c r="H847" s="49" t="s">
        <v>434</v>
      </c>
      <c r="I847" s="294" t="s">
        <v>1471</v>
      </c>
      <c r="J847" s="109" t="s">
        <v>3391</v>
      </c>
      <c r="K847" s="49" t="s">
        <v>4567</v>
      </c>
      <c r="L847" s="49" t="s">
        <v>2987</v>
      </c>
      <c r="M847" s="49">
        <v>75</v>
      </c>
      <c r="N847" s="109" t="s">
        <v>6273</v>
      </c>
    </row>
    <row r="848" spans="1:14" x14ac:dyDescent="0.35">
      <c r="A848" s="41" t="s">
        <v>6274</v>
      </c>
      <c r="B848" s="40" t="s">
        <v>6275</v>
      </c>
      <c r="C848" s="300">
        <v>40668</v>
      </c>
      <c r="D848" s="300">
        <v>41333</v>
      </c>
      <c r="E848" s="51">
        <v>43703</v>
      </c>
      <c r="F848" s="40">
        <v>0</v>
      </c>
      <c r="G848" s="218" t="s">
        <v>6276</v>
      </c>
      <c r="H848" s="41" t="s">
        <v>1388</v>
      </c>
      <c r="I848" s="218" t="s">
        <v>1464</v>
      </c>
      <c r="J848" s="47" t="s">
        <v>3423</v>
      </c>
      <c r="K848" s="41" t="s">
        <v>1399</v>
      </c>
      <c r="L848" s="41" t="s">
        <v>2987</v>
      </c>
      <c r="M848" s="41">
        <v>47</v>
      </c>
      <c r="N848" s="47" t="s">
        <v>6277</v>
      </c>
    </row>
    <row r="849" spans="1:14" x14ac:dyDescent="0.35">
      <c r="A849" s="49" t="s">
        <v>6278</v>
      </c>
      <c r="B849" s="20" t="s">
        <v>6279</v>
      </c>
      <c r="C849" s="299">
        <v>41976</v>
      </c>
      <c r="D849" s="299">
        <v>42221</v>
      </c>
      <c r="E849" s="44">
        <v>43682</v>
      </c>
      <c r="F849" s="20">
        <v>0</v>
      </c>
      <c r="G849" s="294" t="s">
        <v>6089</v>
      </c>
      <c r="H849" s="49" t="s">
        <v>6090</v>
      </c>
      <c r="I849" s="294" t="s">
        <v>1494</v>
      </c>
      <c r="J849" s="109" t="s">
        <v>3391</v>
      </c>
      <c r="K849" s="49" t="s">
        <v>1399</v>
      </c>
      <c r="L849" s="49" t="s">
        <v>2987</v>
      </c>
      <c r="M849" s="49">
        <v>8</v>
      </c>
      <c r="N849" s="109" t="s">
        <v>6280</v>
      </c>
    </row>
    <row r="850" spans="1:14" x14ac:dyDescent="0.35">
      <c r="A850" s="41" t="s">
        <v>6281</v>
      </c>
      <c r="B850" s="40" t="s">
        <v>6282</v>
      </c>
      <c r="C850" s="300">
        <v>41457</v>
      </c>
      <c r="D850" s="300">
        <v>42734</v>
      </c>
      <c r="E850" s="51">
        <v>44195</v>
      </c>
      <c r="F850" s="40">
        <v>0</v>
      </c>
      <c r="G850" s="218" t="s">
        <v>3219</v>
      </c>
      <c r="H850" s="41" t="s">
        <v>487</v>
      </c>
      <c r="I850" s="218" t="s">
        <v>3397</v>
      </c>
      <c r="J850" s="47" t="s">
        <v>3123</v>
      </c>
      <c r="K850" s="41" t="s">
        <v>1399</v>
      </c>
      <c r="L850" s="41" t="s">
        <v>2987</v>
      </c>
      <c r="M850" s="41">
        <v>10</v>
      </c>
      <c r="N850" s="47" t="s">
        <v>6283</v>
      </c>
    </row>
    <row r="851" spans="1:14" ht="24" x14ac:dyDescent="0.35">
      <c r="A851" s="49" t="s">
        <v>6284</v>
      </c>
      <c r="B851" s="20" t="s">
        <v>6285</v>
      </c>
      <c r="C851" s="299">
        <v>42094</v>
      </c>
      <c r="D851" s="299">
        <v>42527</v>
      </c>
      <c r="E851" s="44">
        <v>43988</v>
      </c>
      <c r="F851" s="20">
        <v>0</v>
      </c>
      <c r="G851" s="294" t="s">
        <v>4852</v>
      </c>
      <c r="H851" s="49" t="s">
        <v>533</v>
      </c>
      <c r="I851" s="294" t="s">
        <v>3397</v>
      </c>
      <c r="J851" s="109" t="s">
        <v>3123</v>
      </c>
      <c r="K851" s="49" t="s">
        <v>1399</v>
      </c>
      <c r="L851" s="49" t="s">
        <v>2987</v>
      </c>
      <c r="M851" s="49">
        <v>10</v>
      </c>
      <c r="N851" s="109" t="s">
        <v>6286</v>
      </c>
    </row>
    <row r="852" spans="1:14" x14ac:dyDescent="0.35">
      <c r="A852" s="41" t="s">
        <v>6287</v>
      </c>
      <c r="B852" s="40" t="s">
        <v>6288</v>
      </c>
      <c r="C852" s="300">
        <v>42096</v>
      </c>
      <c r="D852" s="300">
        <v>42879</v>
      </c>
      <c r="E852" s="51">
        <v>44704</v>
      </c>
      <c r="F852" s="40">
        <v>1</v>
      </c>
      <c r="G852" s="218" t="s">
        <v>3578</v>
      </c>
      <c r="H852" s="41" t="s">
        <v>347</v>
      </c>
      <c r="I852" s="218" t="s">
        <v>1464</v>
      </c>
      <c r="J852" s="47" t="s">
        <v>2986</v>
      </c>
      <c r="K852" s="41" t="s">
        <v>1399</v>
      </c>
      <c r="L852" s="41" t="s">
        <v>2987</v>
      </c>
      <c r="M852" s="41">
        <v>73</v>
      </c>
      <c r="N852" s="47" t="s">
        <v>6289</v>
      </c>
    </row>
    <row r="853" spans="1:14" x14ac:dyDescent="0.35">
      <c r="A853" s="49" t="s">
        <v>6290</v>
      </c>
      <c r="B853" s="20" t="s">
        <v>6291</v>
      </c>
      <c r="C853" s="299">
        <v>41155</v>
      </c>
      <c r="D853" s="299">
        <v>42054</v>
      </c>
      <c r="E853" s="44">
        <v>43880</v>
      </c>
      <c r="F853" s="20">
        <v>1</v>
      </c>
      <c r="G853" s="294" t="s">
        <v>5848</v>
      </c>
      <c r="H853" s="49" t="s">
        <v>5849</v>
      </c>
      <c r="I853" s="294" t="s">
        <v>1464</v>
      </c>
      <c r="J853" s="109" t="s">
        <v>3123</v>
      </c>
      <c r="K853" s="49" t="s">
        <v>1399</v>
      </c>
      <c r="L853" s="49" t="s">
        <v>2987</v>
      </c>
      <c r="M853" s="49">
        <v>70</v>
      </c>
      <c r="N853" s="109" t="s">
        <v>6292</v>
      </c>
    </row>
    <row r="854" spans="1:14" x14ac:dyDescent="0.35">
      <c r="A854" s="41" t="s">
        <v>6293</v>
      </c>
      <c r="B854" s="40" t="s">
        <v>6294</v>
      </c>
      <c r="C854" s="300">
        <v>42096</v>
      </c>
      <c r="D854" s="300">
        <v>42632</v>
      </c>
      <c r="E854" s="51">
        <v>44458</v>
      </c>
      <c r="F854" s="40">
        <v>1</v>
      </c>
      <c r="G854" s="218" t="s">
        <v>3033</v>
      </c>
      <c r="H854" s="41" t="s">
        <v>726</v>
      </c>
      <c r="I854" s="218" t="s">
        <v>1464</v>
      </c>
      <c r="J854" s="47" t="s">
        <v>3123</v>
      </c>
      <c r="K854" s="41" t="s">
        <v>1399</v>
      </c>
      <c r="L854" s="41" t="s">
        <v>2987</v>
      </c>
      <c r="M854" s="41">
        <v>62.21</v>
      </c>
      <c r="N854" s="47" t="s">
        <v>6295</v>
      </c>
    </row>
    <row r="855" spans="1:14" x14ac:dyDescent="0.35">
      <c r="A855" s="49" t="s">
        <v>6296</v>
      </c>
      <c r="B855" s="20" t="s">
        <v>6297</v>
      </c>
      <c r="C855" s="299">
        <v>42097</v>
      </c>
      <c r="D855" s="299">
        <v>42865</v>
      </c>
      <c r="E855" s="44">
        <v>43961</v>
      </c>
      <c r="F855" s="20">
        <v>0</v>
      </c>
      <c r="G855" s="294" t="s">
        <v>6298</v>
      </c>
      <c r="H855" s="49" t="s">
        <v>6299</v>
      </c>
      <c r="I855" s="294" t="s">
        <v>1464</v>
      </c>
      <c r="J855" s="109" t="s">
        <v>3123</v>
      </c>
      <c r="K855" s="49" t="s">
        <v>1399</v>
      </c>
      <c r="L855" s="49" t="s">
        <v>2987</v>
      </c>
      <c r="M855" s="49">
        <v>92.5</v>
      </c>
      <c r="N855" s="109" t="s">
        <v>6300</v>
      </c>
    </row>
    <row r="856" spans="1:14" x14ac:dyDescent="0.35">
      <c r="A856" s="41" t="s">
        <v>6301</v>
      </c>
      <c r="B856" s="40" t="s">
        <v>6302</v>
      </c>
      <c r="C856" s="300">
        <v>42093</v>
      </c>
      <c r="D856" s="300">
        <v>42291</v>
      </c>
      <c r="E856" s="51">
        <v>44118</v>
      </c>
      <c r="F856" s="40">
        <v>1</v>
      </c>
      <c r="G856" s="218" t="s">
        <v>3730</v>
      </c>
      <c r="H856" s="41" t="s">
        <v>692</v>
      </c>
      <c r="I856" s="218" t="s">
        <v>1464</v>
      </c>
      <c r="J856" s="47" t="s">
        <v>3123</v>
      </c>
      <c r="K856" s="41" t="s">
        <v>3634</v>
      </c>
      <c r="L856" s="41" t="s">
        <v>2987</v>
      </c>
      <c r="M856" s="41">
        <v>330</v>
      </c>
      <c r="N856" s="47" t="s">
        <v>5765</v>
      </c>
    </row>
    <row r="857" spans="1:14" x14ac:dyDescent="0.35">
      <c r="A857" s="49" t="s">
        <v>6303</v>
      </c>
      <c r="B857" s="20" t="s">
        <v>6304</v>
      </c>
      <c r="C857" s="299">
        <v>42096</v>
      </c>
      <c r="D857" s="299">
        <v>42216</v>
      </c>
      <c r="E857" s="44">
        <v>44043</v>
      </c>
      <c r="F857" s="20">
        <v>1</v>
      </c>
      <c r="G857" s="294" t="s">
        <v>6305</v>
      </c>
      <c r="H857" s="49" t="s">
        <v>1388</v>
      </c>
      <c r="I857" s="294" t="s">
        <v>1464</v>
      </c>
      <c r="J857" s="109" t="s">
        <v>3391</v>
      </c>
      <c r="K857" s="49" t="s">
        <v>1399</v>
      </c>
      <c r="L857" s="49" t="s">
        <v>2987</v>
      </c>
      <c r="M857" s="49">
        <v>35</v>
      </c>
      <c r="N857" s="109" t="s">
        <v>3347</v>
      </c>
    </row>
    <row r="858" spans="1:14" x14ac:dyDescent="0.35">
      <c r="A858" s="41" t="s">
        <v>6306</v>
      </c>
      <c r="B858" s="40" t="s">
        <v>6307</v>
      </c>
      <c r="C858" s="300">
        <v>42103</v>
      </c>
      <c r="D858" s="300">
        <v>43465</v>
      </c>
      <c r="E858" s="51">
        <v>44561</v>
      </c>
      <c r="F858" s="40">
        <v>0</v>
      </c>
      <c r="G858" s="218" t="s">
        <v>3324</v>
      </c>
      <c r="H858" s="41" t="s">
        <v>3325</v>
      </c>
      <c r="I858" s="218" t="s">
        <v>1464</v>
      </c>
      <c r="J858" s="47" t="s">
        <v>2986</v>
      </c>
      <c r="K858" s="41" t="s">
        <v>1399</v>
      </c>
      <c r="L858" s="41" t="s">
        <v>2987</v>
      </c>
      <c r="M858" s="41">
        <v>58.9</v>
      </c>
      <c r="N858" s="47" t="s">
        <v>6308</v>
      </c>
    </row>
    <row r="859" spans="1:14" x14ac:dyDescent="0.35">
      <c r="A859" s="49" t="s">
        <v>6309</v>
      </c>
      <c r="B859" s="20" t="s">
        <v>6310</v>
      </c>
      <c r="C859" s="299">
        <v>42104</v>
      </c>
      <c r="D859" s="299">
        <v>42242</v>
      </c>
      <c r="E859" s="44">
        <v>43703</v>
      </c>
      <c r="F859" s="20">
        <v>0</v>
      </c>
      <c r="G859" s="294" t="s">
        <v>6311</v>
      </c>
      <c r="H859" s="49" t="s">
        <v>6312</v>
      </c>
      <c r="I859" s="294" t="s">
        <v>3397</v>
      </c>
      <c r="J859" s="109" t="s">
        <v>3123</v>
      </c>
      <c r="K859" s="49" t="s">
        <v>1399</v>
      </c>
      <c r="L859" s="49" t="s">
        <v>2987</v>
      </c>
      <c r="M859" s="49">
        <v>8</v>
      </c>
      <c r="N859" s="109" t="s">
        <v>6313</v>
      </c>
    </row>
    <row r="860" spans="1:14" x14ac:dyDescent="0.35">
      <c r="A860" s="41" t="s">
        <v>6314</v>
      </c>
      <c r="B860" s="40" t="s">
        <v>6315</v>
      </c>
      <c r="C860" s="300">
        <v>40233</v>
      </c>
      <c r="D860" s="300">
        <v>41394</v>
      </c>
      <c r="E860" s="51">
        <v>43951</v>
      </c>
      <c r="F860" s="40">
        <v>2</v>
      </c>
      <c r="G860" s="218" t="s">
        <v>6316</v>
      </c>
      <c r="H860" s="41" t="s">
        <v>544</v>
      </c>
      <c r="I860" s="218" t="s">
        <v>1464</v>
      </c>
      <c r="J860" s="47" t="s">
        <v>3123</v>
      </c>
      <c r="K860" s="41" t="s">
        <v>1399</v>
      </c>
      <c r="L860" s="41" t="s">
        <v>2987</v>
      </c>
      <c r="M860" s="41">
        <v>70</v>
      </c>
      <c r="N860" s="47" t="s">
        <v>6317</v>
      </c>
    </row>
    <row r="861" spans="1:14" x14ac:dyDescent="0.35">
      <c r="A861" s="49" t="s">
        <v>6318</v>
      </c>
      <c r="B861" s="20" t="s">
        <v>6319</v>
      </c>
      <c r="C861" s="299">
        <v>42121</v>
      </c>
      <c r="D861" s="299">
        <v>42531</v>
      </c>
      <c r="E861" s="44">
        <v>44357</v>
      </c>
      <c r="F861" s="20">
        <v>1</v>
      </c>
      <c r="G861" s="294" t="s">
        <v>3601</v>
      </c>
      <c r="H861" s="49" t="s">
        <v>381</v>
      </c>
      <c r="I861" s="294" t="s">
        <v>1464</v>
      </c>
      <c r="J861" s="109" t="s">
        <v>3123</v>
      </c>
      <c r="K861" s="49" t="s">
        <v>1399</v>
      </c>
      <c r="L861" s="49" t="s">
        <v>2987</v>
      </c>
      <c r="M861" s="49">
        <v>45.56</v>
      </c>
      <c r="N861" s="109" t="s">
        <v>6320</v>
      </c>
    </row>
    <row r="862" spans="1:14" x14ac:dyDescent="0.35">
      <c r="A862" s="41" t="s">
        <v>6321</v>
      </c>
      <c r="B862" s="40" t="s">
        <v>6322</v>
      </c>
      <c r="C862" s="300">
        <v>41089</v>
      </c>
      <c r="D862" s="300">
        <v>42177</v>
      </c>
      <c r="E862" s="51">
        <v>45830</v>
      </c>
      <c r="F862" s="40">
        <v>0</v>
      </c>
      <c r="G862" s="218" t="s">
        <v>6323</v>
      </c>
      <c r="H862" s="41" t="s">
        <v>6324</v>
      </c>
      <c r="I862" s="218" t="s">
        <v>1483</v>
      </c>
      <c r="J862" s="47" t="s">
        <v>2986</v>
      </c>
      <c r="K862" s="41" t="s">
        <v>1397</v>
      </c>
      <c r="L862" s="41" t="s">
        <v>2987</v>
      </c>
      <c r="M862" s="41">
        <v>18</v>
      </c>
      <c r="N862" s="47" t="s">
        <v>6325</v>
      </c>
    </row>
    <row r="863" spans="1:14" x14ac:dyDescent="0.35">
      <c r="A863" s="49" t="s">
        <v>6326</v>
      </c>
      <c r="B863" s="20" t="s">
        <v>6327</v>
      </c>
      <c r="C863" s="299">
        <v>42135</v>
      </c>
      <c r="D863" s="299">
        <v>42527</v>
      </c>
      <c r="E863" s="44">
        <v>43700</v>
      </c>
      <c r="F863" s="20">
        <v>0</v>
      </c>
      <c r="G863" s="294" t="s">
        <v>6328</v>
      </c>
      <c r="H863" s="49" t="s">
        <v>6329</v>
      </c>
      <c r="I863" s="294" t="s">
        <v>1456</v>
      </c>
      <c r="J863" s="109" t="s">
        <v>3423</v>
      </c>
      <c r="K863" s="49" t="s">
        <v>1399</v>
      </c>
      <c r="L863" s="49" t="s">
        <v>2987</v>
      </c>
      <c r="M863" s="49">
        <v>8</v>
      </c>
      <c r="N863" s="109" t="s">
        <v>6330</v>
      </c>
    </row>
    <row r="864" spans="1:14" x14ac:dyDescent="0.35">
      <c r="A864" s="41" t="s">
        <v>6331</v>
      </c>
      <c r="B864" s="40" t="s">
        <v>6332</v>
      </c>
      <c r="C864" s="300">
        <v>42135</v>
      </c>
      <c r="D864" s="300">
        <v>43075</v>
      </c>
      <c r="E864" s="51">
        <v>44171</v>
      </c>
      <c r="F864" s="40">
        <v>0</v>
      </c>
      <c r="G864" s="218" t="s">
        <v>4255</v>
      </c>
      <c r="H864" s="41" t="s">
        <v>524</v>
      </c>
      <c r="I864" s="218" t="s">
        <v>1464</v>
      </c>
      <c r="J864" s="47" t="s">
        <v>3123</v>
      </c>
      <c r="K864" s="41" t="s">
        <v>1399</v>
      </c>
      <c r="L864" s="41" t="s">
        <v>2987</v>
      </c>
      <c r="M864" s="41">
        <v>28</v>
      </c>
      <c r="N864" s="47" t="s">
        <v>6333</v>
      </c>
    </row>
    <row r="865" spans="1:14" x14ac:dyDescent="0.35">
      <c r="A865" s="49" t="s">
        <v>6334</v>
      </c>
      <c r="B865" s="20" t="s">
        <v>6335</v>
      </c>
      <c r="C865" s="299">
        <v>42136</v>
      </c>
      <c r="D865" s="299">
        <v>42319</v>
      </c>
      <c r="E865" s="44">
        <v>44146</v>
      </c>
      <c r="F865" s="20">
        <v>1</v>
      </c>
      <c r="G865" s="294" t="s">
        <v>6020</v>
      </c>
      <c r="H865" s="49" t="s">
        <v>349</v>
      </c>
      <c r="I865" s="294" t="s">
        <v>1464</v>
      </c>
      <c r="J865" s="109" t="s">
        <v>3391</v>
      </c>
      <c r="K865" s="49" t="s">
        <v>1399</v>
      </c>
      <c r="L865" s="49" t="s">
        <v>2987</v>
      </c>
      <c r="M865" s="49">
        <v>48</v>
      </c>
      <c r="N865" s="109" t="s">
        <v>6336</v>
      </c>
    </row>
    <row r="866" spans="1:14" x14ac:dyDescent="0.35">
      <c r="A866" s="41" t="s">
        <v>6337</v>
      </c>
      <c r="B866" s="40" t="s">
        <v>6338</v>
      </c>
      <c r="C866" s="300">
        <v>42136</v>
      </c>
      <c r="D866" s="300">
        <v>42319</v>
      </c>
      <c r="E866" s="51">
        <v>44146</v>
      </c>
      <c r="F866" s="40">
        <v>1</v>
      </c>
      <c r="G866" s="218" t="s">
        <v>6020</v>
      </c>
      <c r="H866" s="41" t="s">
        <v>349</v>
      </c>
      <c r="I866" s="218" t="s">
        <v>1464</v>
      </c>
      <c r="J866" s="47" t="s">
        <v>3391</v>
      </c>
      <c r="K866" s="41" t="s">
        <v>1399</v>
      </c>
      <c r="L866" s="41" t="s">
        <v>2987</v>
      </c>
      <c r="M866" s="41">
        <v>70</v>
      </c>
      <c r="N866" s="47" t="s">
        <v>6339</v>
      </c>
    </row>
    <row r="867" spans="1:14" x14ac:dyDescent="0.35">
      <c r="A867" s="49" t="s">
        <v>6340</v>
      </c>
      <c r="B867" s="20" t="s">
        <v>6341</v>
      </c>
      <c r="C867" s="299">
        <v>42139</v>
      </c>
      <c r="D867" s="299">
        <v>42678</v>
      </c>
      <c r="E867" s="44">
        <v>44504</v>
      </c>
      <c r="F867" s="20">
        <v>1</v>
      </c>
      <c r="G867" s="294" t="s">
        <v>6342</v>
      </c>
      <c r="H867" s="49" t="s">
        <v>6343</v>
      </c>
      <c r="I867" s="294" t="s">
        <v>1464</v>
      </c>
      <c r="J867" s="109" t="s">
        <v>2986</v>
      </c>
      <c r="K867" s="49" t="s">
        <v>1399</v>
      </c>
      <c r="L867" s="49" t="s">
        <v>2987</v>
      </c>
      <c r="M867" s="49">
        <v>40</v>
      </c>
      <c r="N867" s="109" t="s">
        <v>6042</v>
      </c>
    </row>
    <row r="868" spans="1:14" x14ac:dyDescent="0.35">
      <c r="A868" s="41" t="s">
        <v>6344</v>
      </c>
      <c r="B868" s="40" t="s">
        <v>6345</v>
      </c>
      <c r="C868" s="300">
        <v>40770</v>
      </c>
      <c r="D868" s="300">
        <v>43705</v>
      </c>
      <c r="E868" s="51">
        <v>44800</v>
      </c>
      <c r="F868" s="40">
        <v>0</v>
      </c>
      <c r="G868" s="218" t="s">
        <v>6346</v>
      </c>
      <c r="H868" s="41" t="s">
        <v>6347</v>
      </c>
      <c r="I868" s="218" t="s">
        <v>1464</v>
      </c>
      <c r="J868" s="47" t="s">
        <v>2986</v>
      </c>
      <c r="K868" s="41" t="s">
        <v>1399</v>
      </c>
      <c r="L868" s="41" t="s">
        <v>2987</v>
      </c>
      <c r="M868" s="41">
        <v>41</v>
      </c>
      <c r="N868" s="47" t="s">
        <v>6348</v>
      </c>
    </row>
    <row r="869" spans="1:14" x14ac:dyDescent="0.35">
      <c r="A869" s="49" t="s">
        <v>6349</v>
      </c>
      <c r="B869" s="20" t="s">
        <v>6350</v>
      </c>
      <c r="C869" s="299">
        <v>40973</v>
      </c>
      <c r="D869" s="299">
        <v>43727</v>
      </c>
      <c r="E869" s="44">
        <v>44822</v>
      </c>
      <c r="F869" s="20">
        <v>0</v>
      </c>
      <c r="G869" s="294" t="s">
        <v>3854</v>
      </c>
      <c r="H869" s="49" t="s">
        <v>391</v>
      </c>
      <c r="I869" s="294" t="s">
        <v>1464</v>
      </c>
      <c r="J869" s="109" t="s">
        <v>2986</v>
      </c>
      <c r="K869" s="49" t="s">
        <v>1399</v>
      </c>
      <c r="L869" s="49" t="s">
        <v>2987</v>
      </c>
      <c r="M869" s="49">
        <v>52</v>
      </c>
      <c r="N869" s="109" t="s">
        <v>6351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4DB56-0B87-4AAD-96BE-3D7FE70C8D6C}">
  <dimension ref="A1:H1"/>
  <sheetViews>
    <sheetView workbookViewId="0">
      <selection sqref="A1:H1"/>
    </sheetView>
  </sheetViews>
  <sheetFormatPr defaultRowHeight="14.5" x14ac:dyDescent="0.35"/>
  <sheetData>
    <row r="1" spans="1:8" x14ac:dyDescent="0.35">
      <c r="A1" s="304" t="s">
        <v>296</v>
      </c>
      <c r="B1" s="304"/>
      <c r="C1" s="304"/>
      <c r="D1" s="304"/>
      <c r="E1" s="304"/>
      <c r="F1" s="304"/>
      <c r="G1" s="304"/>
      <c r="H1" s="304"/>
    </row>
  </sheetData>
  <mergeCells count="1">
    <mergeCell ref="A1:H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Liste</vt:lpstr>
      <vt:lpstr>Annexe 1</vt:lpstr>
      <vt:lpstr>Annexe 2</vt:lpstr>
      <vt:lpstr>Annexe 3</vt:lpstr>
      <vt:lpstr>Annexe 4</vt:lpstr>
      <vt:lpstr>Annexe 5</vt:lpstr>
      <vt:lpstr>Annexe 6</vt:lpstr>
      <vt:lpstr>Annexe 7</vt:lpstr>
      <vt:lpstr>Annexe 8</vt:lpstr>
      <vt:lpstr>Annexe 9</vt:lpstr>
      <vt:lpstr>Annexe 10-1</vt:lpstr>
      <vt:lpstr>Annexe 10-2</vt:lpstr>
      <vt:lpstr>Annexe 10-3</vt:lpstr>
      <vt:lpstr>Annexe 10-4</vt:lpstr>
      <vt:lpstr>Annexe 10-5</vt:lpstr>
      <vt:lpstr>Annexe 10-6</vt:lpstr>
      <vt:lpstr>Annexe 10-7</vt:lpstr>
      <vt:lpstr>Annexe 10-8</vt:lpstr>
      <vt:lpstr>Annexe 11-1</vt:lpstr>
      <vt:lpstr>Annexe 11-2</vt:lpstr>
      <vt:lpstr>Annexe 11-3</vt:lpstr>
      <vt:lpstr>Annexe 11-4</vt:lpstr>
      <vt:lpstr>Annexe 11-5</vt:lpstr>
      <vt:lpstr>Annexe 12-1</vt:lpstr>
      <vt:lpstr>Annexe 12-2</vt:lpstr>
      <vt:lpstr>Annexe 12-3</vt:lpstr>
      <vt:lpstr>Annexe 12-4</vt:lpstr>
      <vt:lpstr>Annexe 13</vt:lpstr>
      <vt:lpstr>Annexe 14-1</vt:lpstr>
      <vt:lpstr>Annexe 14-2</vt:lpstr>
      <vt:lpstr>Annexe 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Bilel X Yahyaoui</dc:creator>
  <cp:lastModifiedBy>Bilel X Yahyaoui</cp:lastModifiedBy>
  <dcterms:created xsi:type="dcterms:W3CDTF">2015-06-05T18:17:20Z</dcterms:created>
  <dcterms:modified xsi:type="dcterms:W3CDTF">2022-12-29T16:18:57Z</dcterms:modified>
</cp:coreProperties>
</file>